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7-7-26/FN26-27-00886/"/>
    </mc:Choice>
  </mc:AlternateContent>
  <xr:revisionPtr revIDLastSave="39" documentId="13_ncr:1_{3CBE2E33-E0C6-48D0-A741-54F047B5E03C}" xr6:coauthVersionLast="47" xr6:coauthVersionMax="47" xr10:uidLastSave="{F439EB97-12E5-46C7-B945-EB049182EDA3}"/>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I5" i="7" a="1"/>
  <c r="C10" i="23" l="1"/>
  <c r="X5" i="7" a="1"/>
  <c r="AH5" i="7" l="1"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M5" i="7"/>
  <c r="AJ5" i="7"/>
  <c r="O5" i="24" s="1"/>
  <c r="AI5" i="7"/>
  <c r="AL5" i="7" s="1"/>
  <c r="AH5" i="7"/>
  <c r="X5" i="7"/>
  <c r="M5" i="24" l="1"/>
  <c r="H5" i="24"/>
  <c r="K5" i="24"/>
  <c r="L5" i="24"/>
  <c r="I5" i="24"/>
  <c r="J5" i="24"/>
  <c r="N5" i="24" l="1"/>
  <c r="P5"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<sst xmlns="http://schemas.openxmlformats.org/spreadsheetml/2006/main" count="360" uniqueCount="305">
  <si>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</si>
  <si>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</si>
  <si>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</si>
  <si>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</si>
  <si>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</si>
  <si>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</si>
  <si>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</si>
  <si>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</si>
  <si>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</si>
  <si>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</si>
  <si>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</si>
  <si>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</si>
  <si>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</si>
  <si>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</si>
  <si>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</si>
  <si>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</si>
  <si>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</si>
  <si>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</si>
  <si>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</si>
  <si>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</si>
  <si>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</si>
  <si>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</si>
  <si>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</si>
  <si>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</si>
  <si>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</si>
  <si>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</si>
  <si>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</si>
  <si>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</si>
  <si>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</si>
  <si>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</si>
  <si>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</si>
  <si>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</si>
  <si>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</si>
  <si>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</si>
  <si>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</si>
  <si>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</si>
  <si>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</si>
  <si>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</si>
  <si>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</si>
  <si>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</si>
  <si>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</si>
  <si>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</si>
  <si>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</si>
  <si>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</si>
  <si>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</si>
  <si>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</si>
  <si>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</si>
  <si>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</si>
  <si>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</si>
  <si>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</si>
  <si>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</si>
  <si>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</si>
  <si>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</si>
  <si>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</si>
  <si>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</si>
  <si>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</si>
  <si>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</si>
  <si>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</si>
  <si>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</si>
  <si>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</si>
  <si>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</si>
  <si>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</si>
  <si>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</si>
  <si>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</si>
  <si>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</si>
  <si>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</si>
  <si>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</si>
  <si>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</si>
  <si>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</si>
  <si>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</si>
  <si>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</si>
  <si>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</si>
  <si>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</si>
  <si>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</si>
  <si>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</si>
  <si>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</si>
  <si>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</si>
  <si>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</si>
  <si>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</si>
  <si>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</si>
  <si>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</si>
  <si>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</si>
  <si>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</si>
  <si>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</si>
  <si>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</si>
  <si>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</si>
  <si>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</si>
  <si>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</si>
  <si>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</si>
  <si>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</si>
  <si>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</si>
  <si>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</si>
  <si>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</si>
  <si>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</si>
  <si>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</si>
  <si>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</si>
  <si>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</si>
  <si>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</si>
  <si>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</si>
  <si>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</si>
  <si>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</si>
  <si>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</si>
  <si>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</si>
  <si>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</si>
  <si>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</si>
  <si>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</si>
  <si>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</si>
  <si>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</si>
  <si>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</si>
  <si>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</si>
  <si>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</si>
  <si>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</si>
  <si>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</si>
  <si>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</si>
  <si>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</si>
  <si>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</si>
  <si>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</si>
  <si>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</si>
  <si>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</si>
  <si>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</si>
  <si>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</si>
  <si>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</si>
  <si>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</si>
  <si>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</si>
  <si>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</si>
  <si>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</si>
  <si>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</si>
  <si>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</si>
  <si>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</si>
  <si>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</si>
  <si>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</si>
  <si>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</si>
  <si>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</si>
  <si>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</si>
  <si>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</si>
  <si>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</si>
  <si>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</si>
  <si>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</si>
  <si>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</si>
  <si>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</si>
  <si>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</si>
  <si>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</si>
  <si>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</si>
  <si>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</si>
  <si>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</si>
  <si>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</si>
  <si>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</si>
  <si>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</si>
  <si>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</si>
  <si>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</si>
  <si>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</si>
  <si>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</si>
  <si>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</si>
  <si>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</si>
  <si>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</si>
  <si>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</si>
  <si>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</si>
  <si>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</si>
  <si>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</si>
  <si>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</si>
  <si>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</si>
  <si>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</si>
  <si>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</si>
  <si>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</si>
  <si>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</si>
  <si>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</si>
  <si>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</si>
  <si>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</si>
  <si>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</si>
  <si>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</si>
  <si>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</si>
  <si>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</si>
  <si>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</si>
  <si>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</si>
  <si>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</si>
  <si>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</si>
  <si>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</si>
  <si>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</si>
  <si>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</si>
  <si>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</si>
  <si>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</si>
  <si>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</si>
  <si>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</si>
  <si>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</si>
  <si>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</si>
  <si>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</si>
  <si>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</si>
  <si>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</si>
  <si>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</si>
  <si>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</si>
  <si>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</si>
  <si>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</si>
  <si>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</si>
  <si>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</si>
  <si>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</si>
  <si>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</si>
  <si>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</si>
  <si>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</si>
  <si>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</si>
  <si>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</si>
  <si>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</si>
  <si>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</si>
  <si>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</si>
  <si>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</si>
  <si>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</si>
  <si>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</si>
  <si>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</si>
  <si>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</si>
  <si>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</si>
  <si>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</si>
  <si>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</si>
  <si>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</si>
  <si>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</si>
  <si>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</si>
  <si>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</si>
  <si>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</si>
  <si>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</si>
  <si>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</si>
  <si>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</si>
  <si>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</si>
  <si>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</si>
  <si>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</si>
  <si>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</si>
  <si>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</si>
  <si>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</si>
  <si>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</si>
  <si>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</si>
  <si>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</si>
  <si>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</si>
  <si>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</si>
  <si>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</si>
  <si>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</si>
  <si>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</si>
  <si>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</si>
  <si>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</si>
  <si>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</si>
  <si>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</si>
  <si>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</si>
  <si>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</si>
  <si>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</si>
  <si>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</si>
  <si>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</si>
  <si>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</si>
  <si>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</si>
  <si>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</si>
  <si>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</si>
  <si>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</si>
  <si>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</si>
  <si>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</si>
  <si>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</si>
  <si>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</si>
  <si>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</si>
  <si>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</si>
  <si>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RJ3690</t>
  </si>
  <si>
    <t>Raipur</t>
  </si>
  <si>
    <t>Kaithoon</t>
  </si>
  <si>
    <t>Kota</t>
  </si>
  <si>
    <t>North</t>
  </si>
  <si>
    <t>Rajasthan 1</t>
  </si>
  <si>
    <t xml:space="preserve">During the discussion, the Branch Manager confirmed that the physical cash amounting to ₹7,570 was neither available in the branch nor reflected in his bank account. As the amount was found to be completely short, he instructed another person to deposit the amount into the company's bank account. Subsequently, the shortage amount of ₹7,570 was deposited into the company's bank account on 29-Jun-2026 (morning), thereby recovering the entire shortage  </t>
  </si>
  <si>
    <t>SF0063044</t>
  </si>
  <si>
    <t>Branch Manager</t>
  </si>
  <si>
    <t>Dual Staff</t>
  </si>
  <si>
    <t>Available &amp; Updated</t>
  </si>
  <si>
    <t>Shankar Lal Meena</t>
  </si>
  <si>
    <t>G-1</t>
  </si>
  <si>
    <t>G-2</t>
  </si>
  <si>
    <t>Mamta Kunwar</t>
  </si>
  <si>
    <t>SF0103882</t>
  </si>
  <si>
    <t>Credit Assistant</t>
  </si>
  <si>
    <t>FN26-27-00886</t>
  </si>
  <si>
    <t>IA</t>
  </si>
  <si>
    <t>Hari Ram Gurjar/SF0048368</t>
  </si>
  <si>
    <t>Hitesh Kumar Sharma/SF0065077</t>
  </si>
  <si>
    <t>Deepak Tewari/SF0071929</t>
  </si>
  <si>
    <t>Vipin Yadav/SF0071928</t>
  </si>
  <si>
    <t>Suspended-Not Working</t>
  </si>
  <si>
    <t>Trilok Kumar Panchal</t>
  </si>
  <si>
    <t>SF0078195</t>
  </si>
  <si>
    <t>Chetana Weekly</t>
  </si>
  <si>
    <t>HINDU</t>
  </si>
  <si>
    <t>SF0101269</t>
  </si>
  <si>
    <t>Babita Rajput</t>
  </si>
  <si>
    <t>EBC</t>
  </si>
  <si>
    <t>Open</t>
  </si>
  <si>
    <t>Prithya Kheri</t>
  </si>
  <si>
    <t>Dev nager C1</t>
  </si>
  <si>
    <t>Dev nager C1 Jumki Road  Davnager1</t>
  </si>
  <si>
    <t>SSF6388757</t>
  </si>
  <si>
    <t>Animal Husbandry &amp; Poultry</t>
  </si>
  <si>
    <t>JYOTI BAI</t>
  </si>
  <si>
    <t>07-Aug-2024</t>
  </si>
  <si>
    <t>GL-1</t>
  </si>
  <si>
    <t>1.96 Yrs</t>
  </si>
  <si>
    <t>07 Aug 2024</t>
  </si>
  <si>
    <t>&lt;= 2 Years</t>
  </si>
  <si>
    <t>15-Aug-2024</t>
  </si>
  <si>
    <t>17-Jul-2026</t>
  </si>
  <si>
    <t>9521799721</t>
  </si>
  <si>
    <t>Trilok Kumar Panchal/SF0078195</t>
  </si>
  <si>
    <t>The borrower was included in the report solely for formula/calculation purposes. No field visit was conducted for this borrower, and the record was added only to support the report's formula requirements.</t>
  </si>
  <si>
    <t>Mamta Kunwar Chauhan</t>
  </si>
  <si>
    <t>Completed-Report Submitted</t>
  </si>
  <si>
    <t>Dear Team,
This case pertains to the physical cash siphoning by Branch Manager Shanker Lal Meean (SF0063044). The entire siphoned amount has been successfully recovered and deposited into the Head Office bank account.
Credit Assistant Mamta Kunwar Chauhan (SF0103882) was only the second key holder and had recently joined the branch. She was not fully aware of the responsibilities associated with key custody and had handed over her key to the Branch Manager. On the day of the physical cash verification, both cash safe keys were found to be in the possession of the Branch Manager.
Further, no direct involvement of the Credit Assistant in the cash siphoning has been established during the investigation.</t>
  </si>
  <si>
    <t>This case pertains to the physical cash siphoning by Branch Manager Shanker Lal Meean (SF0063044). The entire siphoned amount has been successfully recovered and deposited into the Head Office bank account.
Credit Assistant Mamta Kunwar Chauhan (SF0103882) was only the second key holder and had recently joined the branch. She was not fully aware of the responsibilities associated with key custody and had handed over her key to the Branch Manager. On the day of the physical cash verification, both cash safe keys were found to be in the possession of the Branch Manager.
Further, no direct involvement of the Credit Assistant in the cash siphoning has been established during the investigation.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</si>
</sst>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Calibri"/>
      <family val="2"/>
      <scheme val="minor"/>
    </font>
    <font>
      <sz val="9"/>
      <color theme="1"/>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4">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172" fontId="37" fillId="0" borderId="15" xfId="0" applyNumberFormat="1"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 xfId="0" applyFont="1" applyBorder="1" applyAlignment="1" applyProtection="1">
      <alignment horizontal="center" vertical="center" wrapText="1" readingOrder="1"/>
      <protection locked="0"/>
    </xf>
    <xf numFmtId="172" fontId="38" fillId="0" borderId="1" xfId="0" applyNumberFormat="1" applyFont="1" applyBorder="1" applyAlignment="1" applyProtection="1">
      <alignment horizontal="center" vertical="center" wrapText="1" readingOrder="1"/>
      <protection locked="0"/>
    </xf>
    <xf numFmtId="0" fontId="39" fillId="0" borderId="1" xfId="0" applyFont="1" applyBorder="1" applyAlignment="1" applyProtection="1">
      <alignment horizontal="center" vertical="center"/>
      <protection locked="0"/>
    </xf>
    <xf numFmtId="14" fontId="39" fillId="0" borderId="1" xfId="0" applyNumberFormat="1" applyFont="1" applyBorder="1" applyAlignment="1" applyProtection="1">
      <alignment horizontal="center" vertical="center"/>
      <protection locked="0"/>
    </xf>
    <xf numFmtId="0" fontId="38" fillId="0" borderId="15" xfId="0" applyFont="1" applyBorder="1" applyAlignment="1">
      <alignment horizontal="center" vertical="center" wrapText="1" readingOrder="1"/>
    </xf>
    <xf numFmtId="172" fontId="38" fillId="0" borderId="15" xfId="0" applyNumberFormat="1" applyFont="1" applyBorder="1" applyAlignment="1">
      <alignment horizontal="center" vertical="center" wrapText="1" readingOrder="1"/>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N1" zoomScale="93" zoomScaleNormal="100" workbookViewId="0">
      <pane ySplit="4" topLeftCell="A5" activePane="bottomLeft" state="frozen"/>
      <selection pane="bottomLeft" activeCell="R5" sqref="R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Raipur</v>
      </c>
      <c r="D5" s="64" t="str">
        <f>IF('Physical Cash at Safe'!D28="Yes", 'Physical Cash at Safe'!A4, 'Borrower Wise Details'!C5)</f>
        <v>RJ3690</v>
      </c>
      <c r="E5" s="64" t="str">
        <f>IF(D5="", "", IF(ISBLANK('Loan Outstanding Report'!B5), IF('Physical Cash at Safe'!D28="Yes", 'Physical Cash at Safe'!A6, ""), 'Loan Outstanding Report'!B5))</f>
        <v>North</v>
      </c>
      <c r="F5" s="64" t="str">
        <f>IF(D5="", "", IF(ISBLANK('Loan Outstanding Report'!C5), IF('Physical Cash at Safe'!D28="Yes", 'Physical Cash at Safe'!E4, ""), 'Loan Outstanding Report'!C5))</f>
        <v>Rajasthan 1</v>
      </c>
      <c r="G5" s="61">
        <v>46202</v>
      </c>
      <c r="H5" s="62" t="s">
        <v>271</v>
      </c>
      <c r="I5" s="61">
        <v>46203</v>
      </c>
      <c r="J5" s="79" t="str">
        <f>IF('Physical Cash at Safe'!D28="Yes",'Physical Cash at Safe'!E28,IF('Borrower Wise Details'!D5&lt;&gt;"",'Borrower Wise Details'!D5,""))</f>
        <v>FN26-27-00886</v>
      </c>
      <c r="K5" s="89">
        <v>0</v>
      </c>
      <c r="L5" s="90">
        <v>3785</v>
      </c>
      <c r="M5" s="90">
        <v>3785</v>
      </c>
      <c r="N5" s="90" t="s">
        <v>272</v>
      </c>
      <c r="O5" s="90" t="s">
        <v>273</v>
      </c>
      <c r="P5" s="90" t="s">
        <v>274</v>
      </c>
      <c r="Q5" s="90" t="s">
        <v>275</v>
      </c>
      <c r="R5" s="80" t="str">
        <f>IF('Physical Cash at Safe'!$D$28="Yes", 'Physical Cash at Safe'!$A$28, IF('Borrower Wise Details'!F5&lt;&gt;"", 'Borrower Wise Details'!F5, ""))</f>
        <v>Mamta Kunwar Chauhan</v>
      </c>
      <c r="S5" s="79" t="str">
        <f>IF('Physical Cash at Safe'!$D$28="Yes", 'Physical Cash at Safe'!$C$28, IF('Borrower Wise Details'!H5&lt;&gt;"", 'Borrower Wise Details'!H5, ""))</f>
        <v>Credit Assistant</v>
      </c>
      <c r="T5" s="79" t="str">
        <f>IF('Physical Cash at Safe'!$D$28="Yes", 'Physical Cash at Safe'!$B$28, IF('Borrower Wise Details'!G5&lt;&gt;"", 'Borrower Wise Details'!G5, ""))</f>
        <v>SF0103882</v>
      </c>
      <c r="U5" s="83" t="s">
        <v>276</v>
      </c>
      <c r="V5" s="61">
        <v>46205</v>
      </c>
      <c r="W5" s="79" t="str">
        <f>IF('Physical Cash at Safe'!$D$28="Yes",
    "Safe Locker Cash Siphoned Off",
    IF('Borrower Wise Details'!$P$5&lt;&gt;"",'Borrower Wise Details'!$P$5,"")
)</f>
        <v>Safe Locker Cash Siphoned Off</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302</v>
      </c>
      <c r="Z5" s="61">
        <v>46224</v>
      </c>
      <c r="AA5" s="61">
        <v>46224</v>
      </c>
      <c r="AB5" s="61" t="s">
        <v>223</v>
      </c>
      <c r="AC5" s="61" t="s">
        <v>223</v>
      </c>
      <c r="AD5" s="61" t="s">
        <v>223</v>
      </c>
      <c r="AE5" s="61" t="s">
        <v>277</v>
      </c>
      <c r="AF5" s="61" t="s">
        <v>278</v>
      </c>
      <c r="AG5" s="142">
        <v>0</v>
      </c>
      <c r="AH5" s="108" cm="1">
        <f t="array" ref="AH5">IF(COUNTA('Loan Outstanding Report'!$BI$5:$BI$6000)=0,"",SUMPRODUCT(--(FREQUENCY(IF('Loan Outstanding Report'!$BI$5:$BI$6000&lt;&gt;"",MATCH('Loan Outstanding Report'!$S$5:$S$6000,'Loan Outstanding Report'!$S$5:$S$6000,0)),ROW('Loan Outstanding Report'!$S$5:$S$6000)-ROW('Loan Outstanding Report'!S5)+1)&gt;0)))</f>
        <v>1</v>
      </c>
      <c r="AI5" s="81" cm="1">
        <f t="array" ref="AI5">IF(AND(COUNTA('Borrower Wise Details'!$R$5:$R$1004)=0, 'Physical Cash at Safe'!$D$28&lt;&gt;"Yes"), "",
    IF('Physical Cash at Safe'!$D$28="Yes",
        'Physical Cash at Safe'!$A$30 + SUM(SUMIFS('Borrower Wise Details'!$R$5:$R$1004, 'Borrower Wise Details'!$P$5:$P$1004, {"Collection Amount Misappropriated","Pre-Closure Amount Misappropriated","Disbursed Amount Recollected","Advance Collection Amount Misappropriated","Loan Amount Misappropriation"})),
        SUM(SUMIFS('Borrower Wise Details'!$R$5:$R$1004, 'Borrower Wise Details'!$P$5:$P$1004, {"Collection Amount Misappropriated","Pre-Closure Amount Misappropriated","Disbursed Amount Recollected","Advance Collection Amount Misappropriated","Loan Amount Misappropriation"}))
    )
)</f>
        <v>0</v>
      </c>
      <c r="AJ5" s="108" cm="1">
        <f t="array" ref="AJ5">IF(AND(COUNTA('Borrower Wise Details'!$S$5:$S$1004, 'Borrower Wise Details'!$T$5:$T$1004)=0, 'Physical Cash at Safe'!$D$28&lt;&gt;"Yes"), "",
    IF('Physical Cash at Safe'!$D$28="Yes",
        'Physical Cash at Safe'!$B$30 +
        SUM(SUMIFS('Borrower Wise Details'!$S$5:$S$1004, 'Borrower Wise Details'!$P$5:$P$1004, {"Collection Amount Misappropriated","Pre-Closure Amount Misappropriated","Disbursed Amount Recollected","Advance Collection Amount Misappropriated","Loan Amount Misappropriation"})) +
        SUM(SUMIFS('Borrower Wise Details'!$T$5:$T$1004, 'Borrower Wise Details'!$P$5:$P$1004, {"Collection Amount Misappropriated","Pre-Closure Amount Misappropriated","Disbursed Amount Recollected","Advance Collection Amount Misappropriated","Loan Amount Misappropriation"})),
        SUM(SUMIFS('Borrower Wise Details'!$S$5:$S$1004, 'Borrower Wise Details'!$P$5:$P$1004, {"Collection Amount Misappropriated","Pre-Closure Amount Misappropriated","Disbursed Amount Recollected","Advance Collection Amount Misappropriated","Loan Amount Misappropriation"})) +
        SUM(SUMIFS('Borrower Wise Details'!$T$5:$T$1004, 'Borrower Wise Details'!$P$5:$P$1004, {"Collection Amount Misappropriated","Pre-Closure Amount Misappropriated","Disbursed Amount Recollected","Advance Collection Amount Misappropriated","Loan Amount Misappropriation"}))
    )
)</f>
        <v>0</v>
      </c>
      <c r="AK5" s="108">
        <v>0</v>
      </c>
      <c r="AL5" s="81">
        <f>IFERROR(IF(COUNTA(AI:AK5)=0,"",AI5-(AJ5+AK5)),"")</f>
        <v>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0</v>
      </c>
      <c r="AN5" s="61">
        <v>46230</v>
      </c>
      <c r="AO5" s="75" t="s">
        <v>303</v>
      </c>
    </row>
    <row r="6" spans="1:41" ht="30" customHeight="1" x14ac:dyDescent="0.35"/>
  </sheetData>
  <sheetProtection algorithmName="SHA-512" hashValue="mV3rL3NgjmbjV+UNTwgCyVrNI3Nq+UeKRIoB+dvRpUBTomhfGeBUJIIaiRTpFd/ZhoHESTbd094+h4I7qL3BhQ==" saltValue="lOsFxRIxH9J7JcS7SrgYTA=="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L5" activePane="bottomRight" state="frozen"/>
      <selection pane="topRight" activeCell="B1" sqref="B1"/>
      <selection pane="bottomLeft" activeCell="A5" sqref="A5"/>
      <selection pane="bottomRight" activeCell="D5" sqref="D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49" t="s">
        <v>81</v>
      </c>
      <c r="I3" s="149"/>
      <c r="J3" s="149"/>
      <c r="K3" s="149"/>
      <c r="L3" s="149"/>
      <c r="M3" s="149"/>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Raipur</v>
      </c>
      <c r="C5" s="50" t="str">
        <f>IF('Fraud Investigation Report'!D5="", "", 'Fraud Investigation Report'!D5)</f>
        <v>RJ3690</v>
      </c>
      <c r="D5" s="73" t="str">
        <f>IF(OR('Fraud Investigation Report'!R5="", 'Fraud Investigation Report'!R5=0), "", 'Fraud Investigation Report'!R5)</f>
        <v>Mamta Kunwar Chauhan</v>
      </c>
      <c r="E5" s="73" t="str">
        <f>IF(OR('Fraud Investigation Report'!T5="", 'Fraud Investigation Report'!T5=0), "", 'Fraud Investigation Report'!T5)</f>
        <v>SF0103882</v>
      </c>
      <c r="F5" s="73" t="str">
        <f>IF(OR('Fraud Investigation Report'!S5="", 'Fraud Investigation Report'!S5=0), "", 'Fraud Investigation Report'!S5)</f>
        <v>Credit Assistant</v>
      </c>
      <c r="G5" s="50" t="str">
        <f>IF('Fraud Investigation Report'!J5="", "", 'Fraud Investigation Report'!J5)</f>
        <v>FN26-27-00886</v>
      </c>
      <c r="H5" s="74">
        <f>IF(OR(ISNUMBER(SEARCH("Safe Locker Cash Siphoned Off",'Fraud Investigation Report'!W5)), ISNUMBER(SEARCH("Safe Locker Cash Siphoned Off",'Fraud Investigation Report'!X5))), 'Physical Cash at Safe'!$A$30, "")</f>
        <v>0</v>
      </c>
      <c r="I5" s="74" t="str">
        <f>IF(OR(ISNUMBER(SEARCH("Collection Amount Misappropriated",'Fraud Investigation Report'!W5)), ISNUMBER(SEARCH("Collection Amount Misappropriated",'Fraud Investigation Report'!X5))),
    SUMIFS('Borrower Wise Details'!$R$5:$R$1003, 'Borrower Wise Details'!$P$5:$P$1003, "Collection Amount Misappropriated"),
    ""
)</f>
        <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0</v>
      </c>
      <c r="O5" s="104">
        <f>IFERROR('Fraud Investigation Report'!AJ5+'Fraud Investigation Report'!AK5,"")</f>
        <v>0</v>
      </c>
      <c r="P5" s="103">
        <f>IF(AND(N5="", O5=""), "", IF(O5="", N5, N5 - IF(ISNUMBER(O5), O5, 0)))</f>
        <v>0</v>
      </c>
      <c r="Q5" s="49"/>
      <c r="R5" s="94"/>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7" activePane="bottomLeft" state="frozen"/>
      <selection pane="bottomLeft" activeCell="D35" sqref="D35:E35"/>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8" t="s">
        <v>2</v>
      </c>
      <c r="B1" s="169"/>
      <c r="C1" s="169"/>
      <c r="D1" s="169"/>
      <c r="E1" s="170"/>
    </row>
    <row r="2" spans="1:5" ht="18.5" x14ac:dyDescent="0.45">
      <c r="A2" s="14"/>
      <c r="B2" s="171" t="s">
        <v>224</v>
      </c>
      <c r="C2" s="171"/>
      <c r="D2" s="171"/>
      <c r="E2" s="15"/>
    </row>
    <row r="3" spans="1:5" ht="14.5" x14ac:dyDescent="0.35">
      <c r="A3" s="16" t="s">
        <v>1</v>
      </c>
      <c r="B3" s="16" t="s">
        <v>0</v>
      </c>
      <c r="C3" s="16" t="s">
        <v>62</v>
      </c>
      <c r="D3" s="16" t="s">
        <v>63</v>
      </c>
      <c r="E3" s="16" t="s">
        <v>5</v>
      </c>
    </row>
    <row r="4" spans="1:5" ht="24" customHeight="1" x14ac:dyDescent="0.35">
      <c r="A4" s="40" t="s">
        <v>253</v>
      </c>
      <c r="B4" s="41" t="s">
        <v>254</v>
      </c>
      <c r="C4" s="41" t="s">
        <v>255</v>
      </c>
      <c r="D4" s="41" t="s">
        <v>256</v>
      </c>
      <c r="E4" s="41" t="s">
        <v>257</v>
      </c>
    </row>
    <row r="5" spans="1:5" ht="35.25" customHeight="1" x14ac:dyDescent="0.35">
      <c r="A5" s="17" t="s">
        <v>4</v>
      </c>
      <c r="B5" s="17" t="s">
        <v>93</v>
      </c>
      <c r="C5" s="17" t="s">
        <v>194</v>
      </c>
      <c r="D5" s="17" t="s">
        <v>94</v>
      </c>
      <c r="E5" s="17" t="s">
        <v>64</v>
      </c>
    </row>
    <row r="6" spans="1:5" ht="25.5" customHeight="1" x14ac:dyDescent="0.35">
      <c r="A6" s="42" t="s">
        <v>258</v>
      </c>
      <c r="B6" s="18">
        <v>46202</v>
      </c>
      <c r="C6" s="18">
        <v>46200</v>
      </c>
      <c r="D6" s="18">
        <v>46202</v>
      </c>
      <c r="E6" s="19">
        <v>0.27083333333333331</v>
      </c>
    </row>
    <row r="7" spans="1:5" ht="15.5" x14ac:dyDescent="0.35">
      <c r="A7" s="172" t="s">
        <v>65</v>
      </c>
      <c r="B7" s="173"/>
      <c r="C7" s="173"/>
      <c r="D7" s="173"/>
      <c r="E7" s="173"/>
    </row>
    <row r="8" spans="1:5" ht="15" customHeight="1" x14ac:dyDescent="0.35">
      <c r="A8" s="174" t="s">
        <v>66</v>
      </c>
      <c r="B8" s="176" t="s">
        <v>86</v>
      </c>
      <c r="C8" s="177"/>
      <c r="D8" s="178" t="s">
        <v>67</v>
      </c>
      <c r="E8" s="179"/>
    </row>
    <row r="9" spans="1:5" ht="14.5" x14ac:dyDescent="0.35">
      <c r="A9" s="175"/>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15</v>
      </c>
      <c r="C11" s="23">
        <f>B11*A11</f>
        <v>7500</v>
      </c>
      <c r="D11" s="25"/>
      <c r="E11" s="23">
        <f t="shared" ref="E11:E17" si="0">D11*A11</f>
        <v>0</v>
      </c>
    </row>
    <row r="12" spans="1:5" ht="14.5" x14ac:dyDescent="0.35">
      <c r="A12" s="24">
        <v>200</v>
      </c>
      <c r="B12" s="25"/>
      <c r="C12" s="23">
        <f>B12*A12</f>
        <v>0</v>
      </c>
      <c r="D12" s="25"/>
      <c r="E12" s="23">
        <f t="shared" si="0"/>
        <v>0</v>
      </c>
    </row>
    <row r="13" spans="1:5" ht="14.5" x14ac:dyDescent="0.35">
      <c r="A13" s="24">
        <v>100</v>
      </c>
      <c r="B13" s="25"/>
      <c r="C13" s="23">
        <f t="shared" ref="C13:C17" si="1">B13*A13</f>
        <v>0</v>
      </c>
      <c r="D13" s="25"/>
      <c r="E13" s="23">
        <f t="shared" si="0"/>
        <v>0</v>
      </c>
    </row>
    <row r="14" spans="1:5" ht="14.5" x14ac:dyDescent="0.35">
      <c r="A14" s="24">
        <v>50</v>
      </c>
      <c r="B14" s="25"/>
      <c r="C14" s="23">
        <f t="shared" si="1"/>
        <v>0</v>
      </c>
      <c r="D14" s="25"/>
      <c r="E14" s="23">
        <f t="shared" si="0"/>
        <v>0</v>
      </c>
    </row>
    <row r="15" spans="1:5" ht="14.5" x14ac:dyDescent="0.35">
      <c r="A15" s="24">
        <v>20</v>
      </c>
      <c r="B15" s="25"/>
      <c r="C15" s="23">
        <f t="shared" si="1"/>
        <v>0</v>
      </c>
      <c r="D15" s="25"/>
      <c r="E15" s="23">
        <f t="shared" si="0"/>
        <v>0</v>
      </c>
    </row>
    <row r="16" spans="1:5" ht="14.5" x14ac:dyDescent="0.35">
      <c r="A16" s="24">
        <v>10</v>
      </c>
      <c r="B16" s="25">
        <v>7</v>
      </c>
      <c r="C16" s="23">
        <f t="shared" si="1"/>
        <v>70</v>
      </c>
      <c r="D16" s="25"/>
      <c r="E16" s="23">
        <f t="shared" si="0"/>
        <v>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7570</v>
      </c>
      <c r="D19" s="30" t="s">
        <v>71</v>
      </c>
      <c r="E19" s="31">
        <f>SUM(E10:E18)</f>
        <v>0</v>
      </c>
    </row>
    <row r="20" spans="1:5" ht="30" customHeight="1" x14ac:dyDescent="0.35">
      <c r="A20" s="180" t="s">
        <v>91</v>
      </c>
      <c r="B20" s="181"/>
      <c r="C20" s="32">
        <v>7570</v>
      </c>
      <c r="D20" s="33" t="s">
        <v>85</v>
      </c>
      <c r="E20" s="34">
        <v>0</v>
      </c>
    </row>
    <row r="21" spans="1:5" ht="30" customHeight="1" x14ac:dyDescent="0.35">
      <c r="A21" s="182" t="s">
        <v>82</v>
      </c>
      <c r="B21" s="183"/>
      <c r="C21" s="34">
        <v>0</v>
      </c>
      <c r="D21" s="33" t="s">
        <v>83</v>
      </c>
      <c r="E21" s="34">
        <v>0</v>
      </c>
    </row>
    <row r="22" spans="1:5" ht="30" customHeight="1" x14ac:dyDescent="0.35">
      <c r="A22" s="182" t="s">
        <v>72</v>
      </c>
      <c r="B22" s="183"/>
      <c r="C22" s="34">
        <v>0</v>
      </c>
      <c r="D22" s="35" t="s">
        <v>73</v>
      </c>
      <c r="E22" s="34"/>
    </row>
    <row r="23" spans="1:5" ht="30" customHeight="1" x14ac:dyDescent="0.35">
      <c r="A23" s="182" t="s">
        <v>74</v>
      </c>
      <c r="B23" s="183"/>
      <c r="C23" s="52">
        <f>(C19+C21)-(E20+E21)-E19</f>
        <v>7570</v>
      </c>
      <c r="D23" s="53" t="s">
        <v>193</v>
      </c>
      <c r="E23" s="34">
        <v>0</v>
      </c>
    </row>
    <row r="24" spans="1:5" ht="82.5" customHeight="1" x14ac:dyDescent="0.35">
      <c r="A24" s="33" t="s">
        <v>226</v>
      </c>
      <c r="B24" s="167" t="s">
        <v>304</v>
      </c>
      <c r="C24" s="167"/>
      <c r="D24" s="167"/>
      <c r="E24" s="167"/>
    </row>
    <row r="25" spans="1:5" ht="57.75" customHeight="1" x14ac:dyDescent="0.35">
      <c r="A25" s="36" t="s">
        <v>75</v>
      </c>
      <c r="B25" s="156" t="s">
        <v>259</v>
      </c>
      <c r="C25" s="156"/>
      <c r="D25" s="156"/>
      <c r="E25" s="156"/>
    </row>
    <row r="26" spans="1:5" ht="20.149999999999999" customHeight="1" x14ac:dyDescent="0.35">
      <c r="A26" s="161" t="s">
        <v>170</v>
      </c>
      <c r="B26" s="161"/>
      <c r="C26" s="161"/>
      <c r="D26" s="161"/>
      <c r="E26" s="161"/>
    </row>
    <row r="27" spans="1:5" ht="27.75" customHeight="1" x14ac:dyDescent="0.35">
      <c r="A27" s="77" t="s">
        <v>130</v>
      </c>
      <c r="B27" s="77" t="s">
        <v>131</v>
      </c>
      <c r="C27" s="77" t="s">
        <v>132</v>
      </c>
      <c r="D27" s="77" t="s">
        <v>166</v>
      </c>
      <c r="E27" s="77" t="s">
        <v>167</v>
      </c>
    </row>
    <row r="28" spans="1:5" ht="30" customHeight="1" x14ac:dyDescent="0.35">
      <c r="A28" s="41" t="s">
        <v>301</v>
      </c>
      <c r="B28" s="41" t="s">
        <v>268</v>
      </c>
      <c r="C28" s="43" t="s">
        <v>269</v>
      </c>
      <c r="D28" s="43" t="s">
        <v>221</v>
      </c>
      <c r="E28" s="87" t="s">
        <v>270</v>
      </c>
    </row>
    <row r="29" spans="1:5" ht="30" customHeight="1" x14ac:dyDescent="0.35">
      <c r="A29" s="77" t="s">
        <v>169</v>
      </c>
      <c r="B29" s="78" t="s">
        <v>168</v>
      </c>
      <c r="C29" s="77" t="s">
        <v>195</v>
      </c>
      <c r="D29" s="159" t="s">
        <v>196</v>
      </c>
      <c r="E29" s="160"/>
    </row>
    <row r="30" spans="1:5" ht="40" customHeight="1" x14ac:dyDescent="0.35">
      <c r="A30" s="85">
        <v>0</v>
      </c>
      <c r="B30" s="85">
        <v>0</v>
      </c>
      <c r="C30" s="86">
        <f>IF(AND(A30="",B30=""),"",A30-B30)</f>
        <v>0</v>
      </c>
      <c r="D30" s="162" t="s">
        <v>172</v>
      </c>
      <c r="E30" s="163"/>
    </row>
    <row r="31" spans="1:5" ht="15" customHeight="1" x14ac:dyDescent="0.35">
      <c r="A31" s="164"/>
      <c r="B31" s="165"/>
      <c r="C31" s="165"/>
      <c r="D31" s="165"/>
      <c r="E31" s="166"/>
    </row>
    <row r="32" spans="1:5" ht="24.75" customHeight="1" x14ac:dyDescent="0.35">
      <c r="A32" s="37" t="s">
        <v>197</v>
      </c>
      <c r="B32" s="38" t="s">
        <v>262</v>
      </c>
      <c r="C32" s="37" t="s">
        <v>76</v>
      </c>
      <c r="D32" s="157" t="s">
        <v>263</v>
      </c>
      <c r="E32" s="158"/>
    </row>
    <row r="33" spans="1:5" ht="18" customHeight="1" x14ac:dyDescent="0.35">
      <c r="A33" s="37" t="s">
        <v>77</v>
      </c>
      <c r="B33" s="126" t="s">
        <v>265</v>
      </c>
      <c r="C33" s="39" t="s">
        <v>78</v>
      </c>
      <c r="D33" s="150" t="s">
        <v>266</v>
      </c>
      <c r="E33" s="151"/>
    </row>
    <row r="34" spans="1:5" ht="26" x14ac:dyDescent="0.35">
      <c r="A34" s="39" t="s">
        <v>198</v>
      </c>
      <c r="B34" s="126" t="s">
        <v>264</v>
      </c>
      <c r="C34" s="39" t="s">
        <v>199</v>
      </c>
      <c r="D34" s="152" t="s">
        <v>267</v>
      </c>
      <c r="E34" s="153"/>
    </row>
    <row r="35" spans="1:5" ht="26" x14ac:dyDescent="0.35">
      <c r="A35" s="39" t="s">
        <v>200</v>
      </c>
      <c r="B35" s="126" t="s">
        <v>260</v>
      </c>
      <c r="C35" s="39" t="s">
        <v>202</v>
      </c>
      <c r="D35" s="152" t="s">
        <v>268</v>
      </c>
      <c r="E35" s="153"/>
    </row>
    <row r="36" spans="1:5" ht="25.5" customHeight="1" x14ac:dyDescent="0.35">
      <c r="A36" s="39" t="s">
        <v>201</v>
      </c>
      <c r="B36" s="127" t="s">
        <v>261</v>
      </c>
      <c r="C36" s="39" t="s">
        <v>203</v>
      </c>
      <c r="D36" s="154" t="s">
        <v>269</v>
      </c>
      <c r="E36" s="155"/>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selection activeCell="A5" sqref="A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5">
      <c r="A5" s="65">
        <v>1</v>
      </c>
      <c r="B5" s="60" t="str">
        <f>IF('Loan Outstanding Report'!$G$5="", "", 'Loan Outstanding Report'!$G$5)</f>
        <v>RJ3690</v>
      </c>
      <c r="C5" s="60" t="str">
        <f>IF('Loan Outstanding Report'!$H$5="", "", 'Loan Outstanding Report'!$H$5)</f>
        <v>Raipur</v>
      </c>
      <c r="D5" s="128" t="s">
        <v>270</v>
      </c>
      <c r="E5" s="66">
        <v>46202</v>
      </c>
      <c r="F5" s="92" t="s">
        <v>301</v>
      </c>
      <c r="G5" s="49" t="s">
        <v>268</v>
      </c>
      <c r="H5" s="49" t="s">
        <v>269</v>
      </c>
      <c r="I5" s="49"/>
      <c r="J5" s="49">
        <v>0</v>
      </c>
      <c r="K5" s="49"/>
      <c r="L5" s="11"/>
      <c r="M5" s="67" t="s">
        <v>291</v>
      </c>
      <c r="N5" s="49">
        <v>42000</v>
      </c>
      <c r="O5" s="49">
        <v>520</v>
      </c>
      <c r="P5" s="67"/>
      <c r="Q5" s="88" t="s">
        <v>297</v>
      </c>
      <c r="R5" s="49">
        <v>0</v>
      </c>
      <c r="S5" s="49">
        <v>0</v>
      </c>
      <c r="T5" s="49">
        <v>0</v>
      </c>
      <c r="U5" s="68">
        <f t="shared" ref="U5:U69" si="0">IF(AND(ISBLANK(R5),ISBLANK(S5),ISBLANK(T5)),"",R5-(S5+T5))</f>
        <v>0</v>
      </c>
      <c r="V5" s="42"/>
      <c r="W5" s="69"/>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dimension ref="A1:BS6005"/>
  <sheetViews>
    <sheetView showGridLines="0" topLeftCell="BG1" zoomScale="89" zoomScaleNormal="90" workbookViewId="0">
      <pane ySplit="4" topLeftCell="A5" activePane="bottomLeft" state="frozen"/>
      <selection pane="bottomLeft" activeCell="BG5" sqref="BG5"/>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90625" style="113" bestFit="1" customWidth="1"/>
    <col min="10" max="10" width="21.1796875" style="113" bestFit="1" customWidth="1"/>
    <col min="11" max="11" width="7.90625" style="113" bestFit="1" customWidth="1"/>
    <col min="12" max="12" width="10.90625" style="113" bestFit="1" customWidth="1"/>
    <col min="13" max="13" width="23" style="113" bestFit="1" customWidth="1"/>
    <col min="14" max="14" width="7.90625" style="113" bestFit="1" customWidth="1"/>
    <col min="15" max="15" width="21.36328125" style="113" bestFit="1" customWidth="1"/>
    <col min="16" max="16" width="7.9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54296875" style="113" bestFit="1" customWidth="1"/>
    <col min="24" max="24" width="42.453125" style="113" bestFit="1" customWidth="1"/>
    <col min="25" max="25" width="11.1796875" style="113" bestFit="1" customWidth="1"/>
    <col min="26" max="26" width="36.90625" style="113" bestFit="1" customWidth="1"/>
    <col min="27" max="27" width="12.81640625" style="113" bestFit="1" customWidth="1"/>
    <col min="28" max="28" width="7.90625" style="113" bestFit="1" customWidth="1"/>
    <col min="29" max="29" width="5.1796875" style="113" bestFit="1" customWidth="1"/>
    <col min="30" max="30" width="4"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36328125" style="113" bestFit="1" customWidth="1"/>
    <col min="37" max="37" width="7.90625" style="113" bestFit="1" customWidth="1"/>
    <col min="38" max="38" width="12.81640625" style="113" bestFit="1" customWidth="1"/>
    <col min="39" max="41" width="10.08984375" style="113" bestFit="1" customWidth="1"/>
    <col min="42" max="42" width="12.36328125" style="113" bestFit="1" customWidth="1"/>
    <col min="43" max="43" width="10.08984375" style="113" bestFit="1" customWidth="1"/>
    <col min="44" max="44" width="12.36328125" style="113" bestFit="1" customWidth="1"/>
    <col min="45" max="47" width="10.08984375" style="113" bestFit="1" customWidth="1"/>
    <col min="48" max="48" width="4.5429687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7.36328125"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249</v>
      </c>
      <c r="B1" s="129"/>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228</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229</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78"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230</v>
      </c>
      <c r="BJ4" s="12" t="s">
        <v>231</v>
      </c>
      <c r="BK4" s="93" t="s">
        <v>178</v>
      </c>
      <c r="BL4" s="12" t="s">
        <v>61</v>
      </c>
      <c r="BM4" s="12" t="s">
        <v>92</v>
      </c>
      <c r="BN4" s="12" t="s">
        <v>60</v>
      </c>
      <c r="BO4" s="12" t="s">
        <v>177</v>
      </c>
      <c r="BP4" s="12" t="s">
        <v>89</v>
      </c>
      <c r="BQ4" s="12" t="s">
        <v>176</v>
      </c>
    </row>
    <row r="5" spans="1:69" x14ac:dyDescent="0.35">
      <c r="A5" s="137">
        <v>1</v>
      </c>
      <c r="B5" s="147" t="s">
        <v>257</v>
      </c>
      <c r="C5" s="147" t="s">
        <v>258</v>
      </c>
      <c r="D5" s="147" t="s">
        <v>256</v>
      </c>
      <c r="E5" s="147" t="s">
        <v>255</v>
      </c>
      <c r="F5" s="147" t="s">
        <v>255</v>
      </c>
      <c r="G5" s="147" t="s">
        <v>253</v>
      </c>
      <c r="H5" s="147" t="s">
        <v>254</v>
      </c>
      <c r="I5" s="147">
        <v>224869</v>
      </c>
      <c r="J5" s="147" t="s">
        <v>285</v>
      </c>
      <c r="K5" s="147">
        <v>224869</v>
      </c>
      <c r="L5" s="147" t="s">
        <v>281</v>
      </c>
      <c r="M5" s="147" t="s">
        <v>282</v>
      </c>
      <c r="N5" s="147">
        <v>529970</v>
      </c>
      <c r="O5" s="147" t="s">
        <v>286</v>
      </c>
      <c r="P5" s="147">
        <v>883311</v>
      </c>
      <c r="Q5" s="147" t="s">
        <v>287</v>
      </c>
      <c r="R5" s="147" t="s">
        <v>279</v>
      </c>
      <c r="S5" s="147" t="s">
        <v>288</v>
      </c>
      <c r="T5" s="147" t="s">
        <v>288</v>
      </c>
      <c r="U5" s="147" t="s">
        <v>283</v>
      </c>
      <c r="V5" s="147" t="s">
        <v>280</v>
      </c>
      <c r="W5" s="147">
        <v>541</v>
      </c>
      <c r="X5" s="147" t="s">
        <v>289</v>
      </c>
      <c r="Y5" s="147">
        <v>357780498</v>
      </c>
      <c r="Z5" s="147" t="s">
        <v>290</v>
      </c>
      <c r="AA5" s="147" t="s">
        <v>291</v>
      </c>
      <c r="AB5" s="148">
        <v>42000</v>
      </c>
      <c r="AC5" s="147"/>
      <c r="AD5" s="147">
        <v>102</v>
      </c>
      <c r="AE5" s="147" t="s">
        <v>292</v>
      </c>
      <c r="AF5" s="147" t="s">
        <v>293</v>
      </c>
      <c r="AG5" s="147" t="s">
        <v>294</v>
      </c>
      <c r="AH5" s="147" t="s">
        <v>295</v>
      </c>
      <c r="AI5" s="147" t="s">
        <v>296</v>
      </c>
      <c r="AJ5" s="148">
        <v>520</v>
      </c>
      <c r="AK5" s="148">
        <v>520</v>
      </c>
      <c r="AL5" s="147" t="s">
        <v>297</v>
      </c>
      <c r="AM5" s="148">
        <v>41228.53</v>
      </c>
      <c r="AN5" s="148">
        <v>11291.47</v>
      </c>
      <c r="AO5" s="148">
        <v>52520</v>
      </c>
      <c r="AP5" s="148">
        <v>771.47</v>
      </c>
      <c r="AQ5" s="148">
        <v>4.53</v>
      </c>
      <c r="AR5" s="148">
        <v>776</v>
      </c>
      <c r="AS5" s="148">
        <v>0</v>
      </c>
      <c r="AT5" s="148">
        <v>0</v>
      </c>
      <c r="AU5" s="148">
        <v>0</v>
      </c>
      <c r="AV5" s="147">
        <v>101</v>
      </c>
      <c r="AW5" s="145"/>
      <c r="AX5" s="145"/>
      <c r="AY5" s="146"/>
      <c r="AZ5" s="145"/>
      <c r="BA5" s="145"/>
      <c r="BB5" s="147" t="s">
        <v>284</v>
      </c>
      <c r="BC5" s="145"/>
      <c r="BD5" s="145"/>
      <c r="BE5" s="148">
        <v>0</v>
      </c>
      <c r="BF5" s="147" t="s">
        <v>288</v>
      </c>
      <c r="BG5" s="147" t="s">
        <v>298</v>
      </c>
      <c r="BH5" s="141" t="s">
        <v>299</v>
      </c>
      <c r="BI5" s="130" t="s">
        <v>100</v>
      </c>
      <c r="BJ5" s="131">
        <v>46202</v>
      </c>
      <c r="BK5" s="132" t="s">
        <v>103</v>
      </c>
      <c r="BL5" s="130" t="s">
        <v>108</v>
      </c>
      <c r="BM5" s="133" t="s">
        <v>180</v>
      </c>
      <c r="BN5" s="132" t="s">
        <v>222</v>
      </c>
      <c r="BO5" s="132">
        <v>0</v>
      </c>
      <c r="BP5" s="134"/>
      <c r="BQ5" s="135" t="s">
        <v>300</v>
      </c>
    </row>
    <row r="6" spans="1:69" x14ac:dyDescent="0.35">
      <c r="A6" s="137">
        <v>2</v>
      </c>
      <c r="B6" s="147"/>
      <c r="C6" s="147"/>
      <c r="D6" s="147"/>
      <c r="E6" s="147"/>
      <c r="F6" s="147"/>
      <c r="G6" s="147"/>
      <c r="H6" s="147"/>
      <c r="I6" s="147"/>
      <c r="J6" s="147"/>
      <c r="K6" s="147"/>
      <c r="L6" s="147"/>
      <c r="M6" s="147"/>
      <c r="N6" s="147"/>
      <c r="O6" s="147"/>
      <c r="P6" s="147"/>
      <c r="Q6" s="147"/>
      <c r="R6" s="147"/>
      <c r="S6" s="147"/>
      <c r="T6" s="147"/>
      <c r="U6" s="147"/>
      <c r="V6" s="147"/>
      <c r="W6" s="147"/>
      <c r="X6" s="147"/>
      <c r="Y6" s="147"/>
      <c r="Z6" s="147"/>
      <c r="AA6" s="147"/>
      <c r="AB6" s="148"/>
      <c r="AC6" s="147"/>
      <c r="AD6" s="147"/>
      <c r="AE6" s="147"/>
      <c r="AF6" s="147"/>
      <c r="AG6" s="147"/>
      <c r="AH6" s="147"/>
      <c r="AI6" s="147"/>
      <c r="AJ6" s="148"/>
      <c r="AK6" s="148"/>
      <c r="AL6" s="147"/>
      <c r="AM6" s="148"/>
      <c r="AN6" s="148"/>
      <c r="AO6" s="148"/>
      <c r="AP6" s="148"/>
      <c r="AQ6" s="148"/>
      <c r="AR6" s="148"/>
      <c r="AS6" s="148"/>
      <c r="AT6" s="148"/>
      <c r="AU6" s="148"/>
      <c r="AV6" s="147"/>
      <c r="AW6" s="145"/>
      <c r="AX6" s="145"/>
      <c r="AY6" s="145"/>
      <c r="AZ6" s="145"/>
      <c r="BA6" s="145"/>
      <c r="BB6" s="147"/>
      <c r="BC6" s="145"/>
      <c r="BD6" s="145"/>
      <c r="BE6" s="148"/>
      <c r="BF6" s="147"/>
      <c r="BG6" s="147"/>
      <c r="BH6" s="141"/>
      <c r="BI6" s="130"/>
      <c r="BJ6" s="131"/>
      <c r="BK6" s="132"/>
      <c r="BL6" s="130"/>
      <c r="BM6" s="133"/>
      <c r="BN6" s="132"/>
      <c r="BO6" s="132"/>
      <c r="BP6" s="134"/>
      <c r="BQ6" s="135"/>
    </row>
    <row r="7" spans="1:69" x14ac:dyDescent="0.35">
      <c r="A7" s="137">
        <v>3</v>
      </c>
      <c r="B7" s="145"/>
      <c r="C7" s="145"/>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5"/>
      <c r="AV7" s="145"/>
      <c r="AW7" s="145"/>
      <c r="AX7" s="145"/>
      <c r="AY7" s="145"/>
      <c r="AZ7" s="145"/>
      <c r="BA7" s="145"/>
      <c r="BB7" s="145"/>
      <c r="BC7" s="145"/>
      <c r="BD7" s="145"/>
      <c r="BE7" s="145"/>
      <c r="BF7" s="145"/>
      <c r="BG7" s="147"/>
      <c r="BH7" s="141"/>
      <c r="BI7" s="130"/>
      <c r="BJ7" s="131"/>
      <c r="BK7" s="132"/>
      <c r="BL7" s="130"/>
      <c r="BM7" s="133"/>
      <c r="BN7" s="132"/>
      <c r="BO7" s="132"/>
      <c r="BP7" s="134"/>
      <c r="BQ7" s="135"/>
    </row>
    <row r="8" spans="1:69" x14ac:dyDescent="0.35">
      <c r="A8" s="137">
        <v>4</v>
      </c>
      <c r="B8" s="145"/>
      <c r="C8" s="143"/>
      <c r="D8" s="143"/>
      <c r="E8" s="143"/>
      <c r="F8" s="143"/>
      <c r="G8" s="143"/>
      <c r="H8" s="143"/>
      <c r="I8" s="143"/>
      <c r="J8" s="143"/>
      <c r="K8" s="143"/>
      <c r="L8" s="143"/>
      <c r="M8" s="143"/>
      <c r="N8" s="143"/>
      <c r="O8" s="143"/>
      <c r="P8" s="143"/>
      <c r="Q8" s="143"/>
      <c r="R8" s="143"/>
      <c r="S8" s="145"/>
      <c r="T8" s="143"/>
      <c r="U8" s="143"/>
      <c r="V8" s="143"/>
      <c r="W8" s="143"/>
      <c r="X8" s="143"/>
      <c r="Y8" s="143"/>
      <c r="Z8" s="143"/>
      <c r="AA8" s="144"/>
      <c r="AB8" s="143"/>
      <c r="AC8" s="143"/>
      <c r="AD8" s="143"/>
      <c r="AE8" s="143"/>
      <c r="AF8" s="144"/>
      <c r="AG8" s="144"/>
      <c r="AH8" s="143"/>
      <c r="AI8" s="144"/>
      <c r="AJ8" s="144"/>
      <c r="AK8" s="144"/>
      <c r="AL8" s="144"/>
      <c r="AM8" s="144"/>
      <c r="AN8" s="144"/>
      <c r="AO8" s="144"/>
      <c r="AP8" s="144"/>
      <c r="AQ8" s="144"/>
      <c r="AR8" s="143"/>
      <c r="AS8" s="143"/>
      <c r="AT8" s="143"/>
      <c r="AU8" s="143"/>
      <c r="AV8" s="143"/>
      <c r="AW8" s="143"/>
      <c r="AX8" s="143"/>
      <c r="AY8" s="143"/>
      <c r="AZ8" s="143"/>
      <c r="BA8" s="144"/>
      <c r="BB8" s="144"/>
      <c r="BC8" s="144"/>
      <c r="BD8" s="144"/>
      <c r="BE8" s="144"/>
      <c r="BF8" s="144"/>
      <c r="BG8" s="147"/>
      <c r="BH8" s="141"/>
      <c r="BI8" s="130"/>
      <c r="BJ8" s="131"/>
      <c r="BK8" s="132"/>
      <c r="BL8" s="130"/>
      <c r="BM8" s="133"/>
      <c r="BN8" s="132"/>
      <c r="BO8" s="132"/>
      <c r="BP8" s="134"/>
      <c r="BQ8" s="135"/>
    </row>
    <row r="9" spans="1:69" x14ac:dyDescent="0.35">
      <c r="A9" s="137">
        <v>5</v>
      </c>
      <c r="B9" s="147"/>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8"/>
      <c r="AC9" s="147"/>
      <c r="AD9" s="147"/>
      <c r="AE9" s="147"/>
      <c r="AF9" s="147"/>
      <c r="AG9" s="147"/>
      <c r="AH9" s="147"/>
      <c r="AI9" s="147"/>
      <c r="AJ9" s="148"/>
      <c r="AK9" s="148"/>
      <c r="AL9" s="147"/>
      <c r="AM9" s="148"/>
      <c r="AN9" s="148"/>
      <c r="AO9" s="148"/>
      <c r="AP9" s="148"/>
      <c r="AQ9" s="148"/>
      <c r="AR9" s="148"/>
      <c r="AS9" s="148"/>
      <c r="AT9" s="148"/>
      <c r="AU9" s="148"/>
      <c r="AV9" s="147"/>
      <c r="AW9" s="147"/>
      <c r="AX9" s="147"/>
      <c r="AY9" s="147"/>
      <c r="AZ9" s="147"/>
      <c r="BA9" s="147"/>
      <c r="BB9" s="147"/>
      <c r="BC9" s="147"/>
      <c r="BD9" s="147"/>
      <c r="BE9" s="148"/>
      <c r="BF9" s="147"/>
      <c r="BG9" s="147"/>
      <c r="BH9" s="141"/>
      <c r="BI9" s="130"/>
      <c r="BJ9" s="131"/>
      <c r="BK9" s="132"/>
      <c r="BL9" s="130"/>
      <c r="BM9" s="133"/>
      <c r="BN9" s="132"/>
      <c r="BO9" s="132"/>
      <c r="BP9" s="134"/>
      <c r="BQ9" s="135"/>
    </row>
    <row r="10" spans="1:69" x14ac:dyDescent="0.35">
      <c r="A10" s="137">
        <v>6</v>
      </c>
      <c r="B10" s="147"/>
      <c r="C10" s="147"/>
      <c r="D10" s="147"/>
      <c r="E10" s="147"/>
      <c r="F10" s="147"/>
      <c r="G10" s="147"/>
      <c r="H10" s="147"/>
      <c r="I10" s="147"/>
      <c r="J10" s="147"/>
      <c r="K10" s="147"/>
      <c r="L10" s="147"/>
      <c r="M10" s="147"/>
      <c r="N10" s="147"/>
      <c r="O10" s="147"/>
      <c r="P10" s="147"/>
      <c r="Q10" s="147"/>
      <c r="R10" s="147"/>
      <c r="S10" s="147"/>
      <c r="T10" s="147"/>
      <c r="U10" s="147"/>
      <c r="V10" s="147"/>
      <c r="W10" s="147"/>
      <c r="X10" s="147"/>
      <c r="Y10" s="147"/>
      <c r="Z10" s="147"/>
      <c r="AA10" s="147"/>
      <c r="AB10" s="148"/>
      <c r="AC10" s="147"/>
      <c r="AD10" s="147"/>
      <c r="AE10" s="147"/>
      <c r="AF10" s="147"/>
      <c r="AG10" s="147"/>
      <c r="AH10" s="147"/>
      <c r="AI10" s="147"/>
      <c r="AJ10" s="148"/>
      <c r="AK10" s="148"/>
      <c r="AL10" s="147"/>
      <c r="AM10" s="148"/>
      <c r="AN10" s="148"/>
      <c r="AO10" s="148"/>
      <c r="AP10" s="148"/>
      <c r="AQ10" s="148"/>
      <c r="AR10" s="148"/>
      <c r="AS10" s="148"/>
      <c r="AT10" s="148"/>
      <c r="AU10" s="148"/>
      <c r="AV10" s="147"/>
      <c r="AW10" s="147"/>
      <c r="AX10" s="147"/>
      <c r="AY10" s="147"/>
      <c r="AZ10" s="147"/>
      <c r="BA10" s="147"/>
      <c r="BB10" s="147"/>
      <c r="BC10" s="147"/>
      <c r="BD10" s="147"/>
      <c r="BE10" s="148"/>
      <c r="BF10" s="147"/>
      <c r="BG10" s="147"/>
      <c r="BH10" s="141"/>
      <c r="BI10" s="130"/>
      <c r="BJ10" s="131"/>
      <c r="BK10" s="132"/>
      <c r="BL10" s="130"/>
      <c r="BM10" s="133"/>
      <c r="BN10" s="132"/>
      <c r="BO10" s="132"/>
      <c r="BP10" s="134"/>
      <c r="BQ10" s="135"/>
    </row>
    <row r="11" spans="1:69" x14ac:dyDescent="0.35">
      <c r="A11" s="137">
        <v>7</v>
      </c>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8"/>
      <c r="AC11" s="147"/>
      <c r="AD11" s="147"/>
      <c r="AE11" s="147"/>
      <c r="AF11" s="147"/>
      <c r="AG11" s="147"/>
      <c r="AH11" s="147"/>
      <c r="AI11" s="147"/>
      <c r="AJ11" s="148"/>
      <c r="AK11" s="148"/>
      <c r="AL11" s="147"/>
      <c r="AM11" s="148"/>
      <c r="AN11" s="148"/>
      <c r="AO11" s="148"/>
      <c r="AP11" s="148"/>
      <c r="AQ11" s="148"/>
      <c r="AR11" s="148"/>
      <c r="AS11" s="148"/>
      <c r="AT11" s="148"/>
      <c r="AU11" s="148"/>
      <c r="AV11" s="147"/>
      <c r="AW11" s="147"/>
      <c r="AX11" s="147"/>
      <c r="AY11" s="147"/>
      <c r="AZ11" s="147"/>
      <c r="BA11" s="147"/>
      <c r="BB11" s="147"/>
      <c r="BC11" s="147"/>
      <c r="BD11" s="147"/>
      <c r="BE11" s="148"/>
      <c r="BF11" s="147"/>
      <c r="BG11" s="147"/>
      <c r="BH11" s="141"/>
      <c r="BI11" s="130"/>
      <c r="BJ11" s="131"/>
      <c r="BK11" s="132"/>
      <c r="BL11" s="130"/>
      <c r="BM11" s="133"/>
      <c r="BN11" s="132"/>
      <c r="BO11" s="132"/>
      <c r="BP11" s="134"/>
      <c r="BQ11" s="135"/>
    </row>
    <row r="12" spans="1:69" x14ac:dyDescent="0.35">
      <c r="A12" s="137">
        <v>8</v>
      </c>
      <c r="B12" s="147"/>
      <c r="C12" s="147"/>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48"/>
      <c r="AC12" s="147"/>
      <c r="AD12" s="147"/>
      <c r="AE12" s="147"/>
      <c r="AF12" s="147"/>
      <c r="AG12" s="147"/>
      <c r="AH12" s="147"/>
      <c r="AI12" s="147"/>
      <c r="AJ12" s="148"/>
      <c r="AK12" s="148"/>
      <c r="AL12" s="147"/>
      <c r="AM12" s="148"/>
      <c r="AN12" s="148"/>
      <c r="AO12" s="148"/>
      <c r="AP12" s="148"/>
      <c r="AQ12" s="148"/>
      <c r="AR12" s="148"/>
      <c r="AS12" s="148"/>
      <c r="AT12" s="148"/>
      <c r="AU12" s="148"/>
      <c r="AV12" s="147"/>
      <c r="AW12" s="147"/>
      <c r="AX12" s="147"/>
      <c r="AY12" s="147"/>
      <c r="AZ12" s="147"/>
      <c r="BA12" s="147"/>
      <c r="BB12" s="147"/>
      <c r="BC12" s="147"/>
      <c r="BD12" s="147"/>
      <c r="BE12" s="148"/>
      <c r="BF12" s="147"/>
      <c r="BG12" s="147"/>
      <c r="BH12" s="141"/>
      <c r="BI12" s="130"/>
      <c r="BJ12" s="131"/>
      <c r="BK12" s="132"/>
      <c r="BL12" s="130"/>
      <c r="BM12" s="133"/>
      <c r="BN12" s="132"/>
      <c r="BO12" s="132"/>
      <c r="BP12" s="134"/>
      <c r="BQ12" s="69"/>
    </row>
    <row r="13" spans="1:69" x14ac:dyDescent="0.35">
      <c r="A13" s="137">
        <v>9</v>
      </c>
      <c r="B13" s="147"/>
      <c r="C13" s="147"/>
      <c r="D13" s="147"/>
      <c r="E13" s="147"/>
      <c r="F13" s="147"/>
      <c r="G13" s="147"/>
      <c r="H13" s="147"/>
      <c r="I13" s="147"/>
      <c r="J13" s="147"/>
      <c r="K13" s="147"/>
      <c r="L13" s="147"/>
      <c r="M13" s="147"/>
      <c r="N13" s="147"/>
      <c r="O13" s="147"/>
      <c r="P13" s="147"/>
      <c r="Q13" s="147"/>
      <c r="R13" s="147"/>
      <c r="S13" s="147"/>
      <c r="T13" s="147"/>
      <c r="U13" s="147"/>
      <c r="V13" s="147"/>
      <c r="W13" s="147"/>
      <c r="X13" s="147"/>
      <c r="Y13" s="147"/>
      <c r="Z13" s="147"/>
      <c r="AA13" s="147"/>
      <c r="AB13" s="148"/>
      <c r="AC13" s="147"/>
      <c r="AD13" s="147"/>
      <c r="AE13" s="147"/>
      <c r="AF13" s="147"/>
      <c r="AG13" s="147"/>
      <c r="AH13" s="147"/>
      <c r="AI13" s="147"/>
      <c r="AJ13" s="148"/>
      <c r="AK13" s="148"/>
      <c r="AL13" s="147"/>
      <c r="AM13" s="148"/>
      <c r="AN13" s="148"/>
      <c r="AO13" s="148"/>
      <c r="AP13" s="148"/>
      <c r="AQ13" s="148"/>
      <c r="AR13" s="148"/>
      <c r="AS13" s="148"/>
      <c r="AT13" s="148"/>
      <c r="AU13" s="148"/>
      <c r="AV13" s="147"/>
      <c r="AW13" s="147"/>
      <c r="AX13" s="147"/>
      <c r="AY13" s="147"/>
      <c r="AZ13" s="147"/>
      <c r="BA13" s="147"/>
      <c r="BB13" s="147"/>
      <c r="BC13" s="147"/>
      <c r="BD13" s="147"/>
      <c r="BE13" s="148"/>
      <c r="BF13" s="147"/>
      <c r="BG13" s="147"/>
      <c r="BH13" s="141"/>
      <c r="BI13" s="130"/>
      <c r="BJ13" s="131"/>
      <c r="BK13" s="132"/>
      <c r="BL13" s="130"/>
      <c r="BM13" s="133"/>
      <c r="BN13" s="132"/>
      <c r="BO13" s="132"/>
      <c r="BP13" s="134"/>
      <c r="BQ13" s="69"/>
    </row>
    <row r="14" spans="1:69" x14ac:dyDescent="0.35">
      <c r="A14" s="137">
        <v>10</v>
      </c>
      <c r="B14" s="147"/>
      <c r="C14" s="147"/>
      <c r="D14" s="147"/>
      <c r="E14" s="147"/>
      <c r="F14" s="147"/>
      <c r="G14" s="147"/>
      <c r="H14" s="147"/>
      <c r="I14" s="147"/>
      <c r="J14" s="147"/>
      <c r="K14" s="147"/>
      <c r="L14" s="147"/>
      <c r="M14" s="147"/>
      <c r="N14" s="147"/>
      <c r="O14" s="147"/>
      <c r="P14" s="147"/>
      <c r="Q14" s="147"/>
      <c r="R14" s="147"/>
      <c r="S14" s="147"/>
      <c r="T14" s="147"/>
      <c r="U14" s="147"/>
      <c r="V14" s="147"/>
      <c r="W14" s="147"/>
      <c r="X14" s="147"/>
      <c r="Y14" s="147"/>
      <c r="Z14" s="147"/>
      <c r="AA14" s="147"/>
      <c r="AB14" s="148"/>
      <c r="AC14" s="147"/>
      <c r="AD14" s="147"/>
      <c r="AE14" s="147"/>
      <c r="AF14" s="147"/>
      <c r="AG14" s="147"/>
      <c r="AH14" s="147"/>
      <c r="AI14" s="147"/>
      <c r="AJ14" s="148"/>
      <c r="AK14" s="148"/>
      <c r="AL14" s="147"/>
      <c r="AM14" s="148"/>
      <c r="AN14" s="148"/>
      <c r="AO14" s="148"/>
      <c r="AP14" s="148"/>
      <c r="AQ14" s="148"/>
      <c r="AR14" s="148"/>
      <c r="AS14" s="148"/>
      <c r="AT14" s="148"/>
      <c r="AU14" s="148"/>
      <c r="AV14" s="147"/>
      <c r="AW14" s="147"/>
      <c r="AX14" s="147"/>
      <c r="AY14" s="147"/>
      <c r="AZ14" s="147"/>
      <c r="BA14" s="147"/>
      <c r="BB14" s="147"/>
      <c r="BC14" s="147"/>
      <c r="BD14" s="147"/>
      <c r="BE14" s="148"/>
      <c r="BF14" s="147"/>
      <c r="BG14" s="147"/>
      <c r="BH14" s="141"/>
      <c r="BI14" s="130"/>
      <c r="BJ14" s="131"/>
      <c r="BK14" s="132"/>
      <c r="BL14" s="130"/>
      <c r="BM14" s="133"/>
      <c r="BN14" s="132"/>
      <c r="BO14" s="132"/>
      <c r="BP14" s="134"/>
      <c r="BQ14" s="69"/>
    </row>
    <row r="15" spans="1:69" x14ac:dyDescent="0.35">
      <c r="A15" s="137">
        <v>11</v>
      </c>
      <c r="B15" s="137"/>
      <c r="C15" s="137"/>
      <c r="D15" s="137"/>
      <c r="E15" s="137"/>
      <c r="F15" s="137"/>
      <c r="G15" s="137"/>
      <c r="H15" s="137"/>
      <c r="I15" s="137"/>
      <c r="J15" s="137"/>
      <c r="K15" s="137"/>
      <c r="L15" s="137"/>
      <c r="M15" s="137"/>
      <c r="N15" s="137"/>
      <c r="O15" s="137"/>
      <c r="P15" s="137"/>
      <c r="Q15" s="137"/>
      <c r="R15" s="137"/>
      <c r="S15" s="137"/>
      <c r="T15" s="137"/>
      <c r="U15" s="137"/>
      <c r="V15" s="137"/>
      <c r="W15" s="137"/>
      <c r="X15" s="137"/>
      <c r="Y15" s="137"/>
      <c r="Z15" s="137"/>
      <c r="AA15" s="137"/>
      <c r="AB15" s="138"/>
      <c r="AC15" s="137"/>
      <c r="AD15" s="137"/>
      <c r="AE15" s="137"/>
      <c r="AF15" s="137"/>
      <c r="AG15" s="137"/>
      <c r="AH15" s="137"/>
      <c r="AI15" s="137"/>
      <c r="AJ15" s="138"/>
      <c r="AK15" s="138"/>
      <c r="AL15" s="137"/>
      <c r="AM15" s="138"/>
      <c r="AN15" s="138"/>
      <c r="AO15" s="138"/>
      <c r="AP15" s="138"/>
      <c r="AQ15" s="138"/>
      <c r="AR15" s="138"/>
      <c r="AS15" s="138"/>
      <c r="AT15" s="138"/>
      <c r="AU15" s="138"/>
      <c r="AV15" s="137"/>
      <c r="AW15" s="137"/>
      <c r="AX15" s="137"/>
      <c r="AY15" s="137"/>
      <c r="AZ15" s="137"/>
      <c r="BA15" s="137"/>
      <c r="BB15" s="137"/>
      <c r="BC15" s="137"/>
      <c r="BD15" s="137"/>
      <c r="BE15" s="138"/>
      <c r="BF15" s="137"/>
      <c r="BG15" s="137"/>
      <c r="BH15" s="139"/>
      <c r="BI15" s="130"/>
      <c r="BJ15" s="131"/>
      <c r="BK15" s="132"/>
      <c r="BL15" s="130"/>
      <c r="BM15" s="133"/>
      <c r="BN15" s="132"/>
      <c r="BO15" s="132"/>
      <c r="BP15" s="134"/>
      <c r="BQ15" s="135"/>
    </row>
    <row r="16" spans="1:69" x14ac:dyDescent="0.35">
      <c r="A16" s="137">
        <v>12</v>
      </c>
      <c r="B16" s="137"/>
      <c r="C16" s="137"/>
      <c r="D16" s="137"/>
      <c r="E16" s="137"/>
      <c r="F16" s="137"/>
      <c r="G16" s="137"/>
      <c r="H16" s="137"/>
      <c r="I16" s="137"/>
      <c r="J16" s="137"/>
      <c r="K16" s="137"/>
      <c r="L16" s="137"/>
      <c r="M16" s="137"/>
      <c r="N16" s="137"/>
      <c r="O16" s="137"/>
      <c r="P16" s="137"/>
      <c r="Q16" s="137"/>
      <c r="R16" s="137"/>
      <c r="S16" s="137"/>
      <c r="T16" s="137"/>
      <c r="U16" s="137"/>
      <c r="V16" s="137"/>
      <c r="W16" s="137"/>
      <c r="X16" s="137"/>
      <c r="Y16" s="137"/>
      <c r="Z16" s="137"/>
      <c r="AA16" s="137"/>
      <c r="AB16" s="138"/>
      <c r="AC16" s="137"/>
      <c r="AD16" s="137"/>
      <c r="AE16" s="137"/>
      <c r="AF16" s="137"/>
      <c r="AG16" s="137"/>
      <c r="AH16" s="137"/>
      <c r="AI16" s="137"/>
      <c r="AJ16" s="138"/>
      <c r="AK16" s="138"/>
      <c r="AL16" s="137"/>
      <c r="AM16" s="138"/>
      <c r="AN16" s="138"/>
      <c r="AO16" s="138"/>
      <c r="AP16" s="138"/>
      <c r="AQ16" s="138"/>
      <c r="AR16" s="138"/>
      <c r="AS16" s="138"/>
      <c r="AT16" s="138"/>
      <c r="AU16" s="138"/>
      <c r="AV16" s="137"/>
      <c r="AW16" s="137"/>
      <c r="AX16" s="137"/>
      <c r="AY16" s="137"/>
      <c r="AZ16" s="137"/>
      <c r="BA16" s="137"/>
      <c r="BB16" s="137"/>
      <c r="BC16" s="137"/>
      <c r="BD16" s="137"/>
      <c r="BE16" s="138"/>
      <c r="BF16" s="137"/>
      <c r="BG16" s="137"/>
      <c r="BH16" s="139"/>
      <c r="BI16" s="130"/>
      <c r="BJ16" s="131"/>
      <c r="BK16" s="132"/>
      <c r="BL16" s="130"/>
      <c r="BM16" s="133"/>
      <c r="BN16" s="132"/>
      <c r="BO16" s="132"/>
      <c r="BP16" s="134"/>
      <c r="BQ16" s="135"/>
    </row>
    <row r="17" spans="1:69" x14ac:dyDescent="0.35">
      <c r="A17" s="137">
        <v>13</v>
      </c>
      <c r="B17" s="137"/>
      <c r="C17" s="137"/>
      <c r="D17" s="137"/>
      <c r="E17" s="137"/>
      <c r="F17" s="137"/>
      <c r="G17" s="137"/>
      <c r="H17" s="137"/>
      <c r="I17" s="137"/>
      <c r="J17" s="137"/>
      <c r="K17" s="137"/>
      <c r="L17" s="137"/>
      <c r="M17" s="137"/>
      <c r="N17" s="137"/>
      <c r="O17" s="137"/>
      <c r="P17" s="137"/>
      <c r="Q17" s="137"/>
      <c r="R17" s="137"/>
      <c r="S17" s="137"/>
      <c r="T17" s="137"/>
      <c r="U17" s="137"/>
      <c r="V17" s="137"/>
      <c r="W17" s="137"/>
      <c r="X17" s="137"/>
      <c r="Y17" s="137"/>
      <c r="Z17" s="137"/>
      <c r="AA17" s="137"/>
      <c r="AB17" s="138"/>
      <c r="AC17" s="137"/>
      <c r="AD17" s="137"/>
      <c r="AE17" s="137"/>
      <c r="AF17" s="137"/>
      <c r="AG17" s="137"/>
      <c r="AH17" s="137"/>
      <c r="AI17" s="137"/>
      <c r="AJ17" s="138"/>
      <c r="AK17" s="138"/>
      <c r="AL17" s="137"/>
      <c r="AM17" s="138"/>
      <c r="AN17" s="138"/>
      <c r="AO17" s="138"/>
      <c r="AP17" s="138"/>
      <c r="AQ17" s="138"/>
      <c r="AR17" s="138"/>
      <c r="AS17" s="138"/>
      <c r="AT17" s="138"/>
      <c r="AU17" s="138"/>
      <c r="AV17" s="137"/>
      <c r="AW17" s="137"/>
      <c r="AX17" s="137"/>
      <c r="AY17" s="137"/>
      <c r="AZ17" s="137"/>
      <c r="BA17" s="137"/>
      <c r="BB17" s="137"/>
      <c r="BC17" s="137"/>
      <c r="BD17" s="137"/>
      <c r="BE17" s="138"/>
      <c r="BF17" s="137"/>
      <c r="BG17" s="137"/>
      <c r="BH17" s="139"/>
      <c r="BI17" s="130"/>
      <c r="BJ17" s="131"/>
      <c r="BK17" s="132"/>
      <c r="BL17" s="130"/>
      <c r="BM17" s="133"/>
      <c r="BN17" s="132"/>
      <c r="BO17" s="132"/>
      <c r="BP17" s="134"/>
      <c r="BQ17" s="135"/>
    </row>
    <row r="18" spans="1:69" x14ac:dyDescent="0.35">
      <c r="A18" s="137">
        <v>14</v>
      </c>
      <c r="B18" s="137"/>
      <c r="C18" s="137"/>
      <c r="D18" s="137"/>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8"/>
      <c r="AC18" s="137"/>
      <c r="AD18" s="137"/>
      <c r="AE18" s="137"/>
      <c r="AF18" s="137"/>
      <c r="AG18" s="137"/>
      <c r="AH18" s="137"/>
      <c r="AI18" s="137"/>
      <c r="AJ18" s="138"/>
      <c r="AK18" s="138"/>
      <c r="AL18" s="137"/>
      <c r="AM18" s="138"/>
      <c r="AN18" s="138"/>
      <c r="AO18" s="138"/>
      <c r="AP18" s="138"/>
      <c r="AQ18" s="138"/>
      <c r="AR18" s="138"/>
      <c r="AS18" s="138"/>
      <c r="AT18" s="138"/>
      <c r="AU18" s="138"/>
      <c r="AV18" s="137"/>
      <c r="AW18" s="137"/>
      <c r="AX18" s="137"/>
      <c r="AY18" s="137"/>
      <c r="AZ18" s="137"/>
      <c r="BA18" s="137"/>
      <c r="BB18" s="137"/>
      <c r="BC18" s="137"/>
      <c r="BD18" s="137"/>
      <c r="BE18" s="138"/>
      <c r="BF18" s="137"/>
      <c r="BG18" s="137"/>
      <c r="BH18" s="139"/>
      <c r="BI18" s="130"/>
      <c r="BJ18" s="131"/>
      <c r="BK18" s="132"/>
      <c r="BL18" s="130"/>
      <c r="BM18" s="133"/>
      <c r="BN18" s="132"/>
      <c r="BO18" s="132"/>
      <c r="BP18" s="134"/>
      <c r="BQ18" s="69"/>
    </row>
    <row r="19" spans="1:69" x14ac:dyDescent="0.35">
      <c r="A19" s="137">
        <v>15</v>
      </c>
      <c r="B19" s="137"/>
      <c r="C19" s="137"/>
      <c r="D19" s="137"/>
      <c r="E19" s="137"/>
      <c r="F19" s="137"/>
      <c r="G19" s="137"/>
      <c r="H19" s="137"/>
      <c r="I19" s="137"/>
      <c r="J19" s="137"/>
      <c r="K19" s="137"/>
      <c r="L19" s="139"/>
      <c r="M19" s="137"/>
      <c r="N19" s="137"/>
      <c r="O19" s="137"/>
      <c r="P19" s="137"/>
      <c r="Q19" s="137"/>
      <c r="R19" s="137"/>
      <c r="S19" s="137"/>
      <c r="T19" s="137"/>
      <c r="U19" s="137"/>
      <c r="V19" s="137"/>
      <c r="W19" s="137"/>
      <c r="X19" s="137"/>
      <c r="Y19" s="137"/>
      <c r="Z19" s="137"/>
      <c r="AA19" s="137"/>
      <c r="AB19" s="138"/>
      <c r="AC19" s="137"/>
      <c r="AD19" s="137"/>
      <c r="AE19" s="137"/>
      <c r="AF19" s="137"/>
      <c r="AG19" s="137"/>
      <c r="AH19" s="137"/>
      <c r="AI19" s="137"/>
      <c r="AJ19" s="138"/>
      <c r="AK19" s="138"/>
      <c r="AL19" s="137"/>
      <c r="AM19" s="138"/>
      <c r="AN19" s="138"/>
      <c r="AO19" s="138"/>
      <c r="AP19" s="138"/>
      <c r="AQ19" s="138"/>
      <c r="AR19" s="138"/>
      <c r="AS19" s="138"/>
      <c r="AT19" s="138"/>
      <c r="AU19" s="138"/>
      <c r="AV19" s="137"/>
      <c r="AW19" s="137"/>
      <c r="AX19" s="137"/>
      <c r="AY19" s="137"/>
      <c r="AZ19" s="137"/>
      <c r="BA19" s="137"/>
      <c r="BB19" s="137"/>
      <c r="BC19" s="137"/>
      <c r="BD19" s="137"/>
      <c r="BE19" s="138"/>
      <c r="BF19" s="137"/>
      <c r="BG19" s="137"/>
      <c r="BH19" s="139"/>
      <c r="BI19" s="130"/>
      <c r="BJ19" s="131"/>
      <c r="BK19" s="132"/>
      <c r="BL19" s="130"/>
      <c r="BM19" s="133"/>
      <c r="BN19" s="132"/>
      <c r="BO19" s="132"/>
      <c r="BP19" s="134"/>
      <c r="BQ19" s="136"/>
    </row>
    <row r="20" spans="1:69" x14ac:dyDescent="0.35">
      <c r="A20" s="137">
        <v>16</v>
      </c>
      <c r="B20" s="137"/>
      <c r="C20" s="137"/>
      <c r="D20" s="137"/>
      <c r="E20" s="137"/>
      <c r="F20" s="137"/>
      <c r="G20" s="137"/>
      <c r="H20" s="137"/>
      <c r="I20" s="137"/>
      <c r="J20" s="137"/>
      <c r="K20" s="137"/>
      <c r="L20" s="137"/>
      <c r="M20" s="137"/>
      <c r="N20" s="137"/>
      <c r="O20" s="137"/>
      <c r="P20" s="137"/>
      <c r="Q20" s="137"/>
      <c r="R20" s="137"/>
      <c r="S20" s="137"/>
      <c r="T20" s="137"/>
      <c r="U20" s="137"/>
      <c r="V20" s="137"/>
      <c r="W20" s="137"/>
      <c r="X20" s="137"/>
      <c r="Y20" s="137"/>
      <c r="Z20" s="137"/>
      <c r="AA20" s="137"/>
      <c r="AB20" s="138"/>
      <c r="AC20" s="137"/>
      <c r="AD20" s="137"/>
      <c r="AE20" s="137"/>
      <c r="AF20" s="137"/>
      <c r="AG20" s="137"/>
      <c r="AH20" s="137"/>
      <c r="AI20" s="137"/>
      <c r="AJ20" s="138"/>
      <c r="AK20" s="138"/>
      <c r="AL20" s="137"/>
      <c r="AM20" s="138"/>
      <c r="AN20" s="138"/>
      <c r="AO20" s="138"/>
      <c r="AP20" s="138"/>
      <c r="AQ20" s="138"/>
      <c r="AR20" s="138"/>
      <c r="AS20" s="138"/>
      <c r="AT20" s="138"/>
      <c r="AU20" s="138"/>
      <c r="AV20" s="137"/>
      <c r="AW20" s="137"/>
      <c r="AX20" s="137"/>
      <c r="AY20" s="137"/>
      <c r="AZ20" s="137"/>
      <c r="BA20" s="137"/>
      <c r="BB20" s="137"/>
      <c r="BC20" s="137"/>
      <c r="BD20" s="137"/>
      <c r="BE20" s="138"/>
      <c r="BF20" s="137"/>
      <c r="BG20" s="137"/>
      <c r="BH20" s="139"/>
      <c r="BI20" s="130"/>
      <c r="BJ20" s="131"/>
      <c r="BK20" s="132"/>
      <c r="BL20" s="130"/>
      <c r="BM20" s="133"/>
      <c r="BN20" s="132"/>
      <c r="BO20" s="132"/>
      <c r="BP20" s="134"/>
      <c r="BQ20" s="69"/>
    </row>
    <row r="21" spans="1:69" x14ac:dyDescent="0.35">
      <c r="A21" s="137">
        <v>17</v>
      </c>
      <c r="B21" s="137"/>
      <c r="C21" s="137"/>
      <c r="D21" s="137"/>
      <c r="E21" s="137"/>
      <c r="F21" s="137"/>
      <c r="G21" s="137"/>
      <c r="H21" s="137"/>
      <c r="I21" s="137"/>
      <c r="J21" s="137"/>
      <c r="K21" s="137"/>
      <c r="L21" s="137"/>
      <c r="M21" s="137"/>
      <c r="N21" s="137"/>
      <c r="O21" s="137"/>
      <c r="P21" s="137"/>
      <c r="Q21" s="137"/>
      <c r="R21" s="137"/>
      <c r="S21" s="137"/>
      <c r="T21" s="137"/>
      <c r="U21" s="137"/>
      <c r="V21" s="137"/>
      <c r="W21" s="137"/>
      <c r="X21" s="137"/>
      <c r="Y21" s="137"/>
      <c r="Z21" s="137"/>
      <c r="AA21" s="137"/>
      <c r="AB21" s="138"/>
      <c r="AC21" s="137"/>
      <c r="AD21" s="137"/>
      <c r="AE21" s="137"/>
      <c r="AF21" s="137"/>
      <c r="AG21" s="137"/>
      <c r="AH21" s="137"/>
      <c r="AI21" s="137"/>
      <c r="AJ21" s="138"/>
      <c r="AK21" s="138"/>
      <c r="AL21" s="137"/>
      <c r="AM21" s="138"/>
      <c r="AN21" s="138"/>
      <c r="AO21" s="138"/>
      <c r="AP21" s="138"/>
      <c r="AQ21" s="138"/>
      <c r="AR21" s="138"/>
      <c r="AS21" s="138"/>
      <c r="AT21" s="138"/>
      <c r="AU21" s="138"/>
      <c r="AV21" s="137"/>
      <c r="AW21" s="137"/>
      <c r="AX21" s="137"/>
      <c r="AY21" s="137"/>
      <c r="AZ21" s="137"/>
      <c r="BA21" s="137"/>
      <c r="BB21" s="137"/>
      <c r="BC21" s="137"/>
      <c r="BD21" s="137"/>
      <c r="BE21" s="138"/>
      <c r="BF21" s="137"/>
      <c r="BG21" s="137"/>
      <c r="BH21" s="139"/>
      <c r="BI21" s="130"/>
      <c r="BJ21" s="131"/>
      <c r="BK21" s="132"/>
      <c r="BL21" s="130"/>
      <c r="BM21" s="133"/>
      <c r="BN21" s="132"/>
      <c r="BO21" s="132"/>
      <c r="BP21" s="134"/>
      <c r="BQ21" s="135"/>
    </row>
    <row r="22" spans="1:69" x14ac:dyDescent="0.35">
      <c r="A22" s="137">
        <v>18</v>
      </c>
      <c r="B22" s="137"/>
      <c r="C22" s="137"/>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8"/>
      <c r="AC22" s="137"/>
      <c r="AD22" s="137"/>
      <c r="AE22" s="137"/>
      <c r="AF22" s="137"/>
      <c r="AG22" s="137"/>
      <c r="AH22" s="137"/>
      <c r="AI22" s="137"/>
      <c r="AJ22" s="138"/>
      <c r="AK22" s="138"/>
      <c r="AL22" s="137"/>
      <c r="AM22" s="138"/>
      <c r="AN22" s="138"/>
      <c r="AO22" s="138"/>
      <c r="AP22" s="138"/>
      <c r="AQ22" s="138"/>
      <c r="AR22" s="138"/>
      <c r="AS22" s="138"/>
      <c r="AT22" s="138"/>
      <c r="AU22" s="138"/>
      <c r="AV22" s="137"/>
      <c r="AW22" s="137"/>
      <c r="AX22" s="137"/>
      <c r="AY22" s="137"/>
      <c r="AZ22" s="137"/>
      <c r="BA22" s="137"/>
      <c r="BB22" s="137"/>
      <c r="BC22" s="137"/>
      <c r="BD22" s="137"/>
      <c r="BE22" s="138"/>
      <c r="BF22" s="137"/>
      <c r="BG22" s="137"/>
      <c r="BH22" s="139"/>
      <c r="BI22" s="130"/>
      <c r="BJ22" s="131"/>
      <c r="BK22" s="132"/>
      <c r="BL22" s="130"/>
      <c r="BM22" s="133"/>
      <c r="BN22" s="132"/>
      <c r="BO22" s="132"/>
      <c r="BP22" s="134"/>
      <c r="BQ22" s="135"/>
    </row>
    <row r="23" spans="1:69" x14ac:dyDescent="0.35">
      <c r="A23" s="137">
        <v>19</v>
      </c>
      <c r="B23" s="137"/>
      <c r="C23" s="137"/>
      <c r="D23" s="137"/>
      <c r="E23" s="137"/>
      <c r="F23" s="137"/>
      <c r="G23" s="137"/>
      <c r="H23" s="137"/>
      <c r="I23" s="137"/>
      <c r="J23" s="137"/>
      <c r="K23" s="137"/>
      <c r="L23" s="137"/>
      <c r="M23" s="137"/>
      <c r="N23" s="137"/>
      <c r="O23" s="137"/>
      <c r="P23" s="137"/>
      <c r="Q23" s="137"/>
      <c r="R23" s="137"/>
      <c r="S23" s="137"/>
      <c r="T23" s="137"/>
      <c r="U23" s="137"/>
      <c r="V23" s="137"/>
      <c r="W23" s="137"/>
      <c r="X23" s="137"/>
      <c r="Y23" s="137"/>
      <c r="Z23" s="137"/>
      <c r="AA23" s="137"/>
      <c r="AB23" s="138"/>
      <c r="AC23" s="137"/>
      <c r="AD23" s="137"/>
      <c r="AE23" s="137"/>
      <c r="AF23" s="137"/>
      <c r="AG23" s="137"/>
      <c r="AH23" s="137"/>
      <c r="AI23" s="137"/>
      <c r="AJ23" s="138"/>
      <c r="AK23" s="138"/>
      <c r="AL23" s="137"/>
      <c r="AM23" s="138"/>
      <c r="AN23" s="138"/>
      <c r="AO23" s="138"/>
      <c r="AP23" s="138"/>
      <c r="AQ23" s="138"/>
      <c r="AR23" s="138"/>
      <c r="AS23" s="138"/>
      <c r="AT23" s="138"/>
      <c r="AU23" s="138"/>
      <c r="AV23" s="137"/>
      <c r="AW23" s="137"/>
      <c r="AX23" s="137"/>
      <c r="AY23" s="137"/>
      <c r="AZ23" s="137"/>
      <c r="BA23" s="137"/>
      <c r="BB23" s="137"/>
      <c r="BC23" s="137"/>
      <c r="BD23" s="137"/>
      <c r="BE23" s="138"/>
      <c r="BF23" s="137"/>
      <c r="BG23" s="137"/>
      <c r="BH23" s="139"/>
      <c r="BI23" s="130"/>
      <c r="BJ23" s="131"/>
      <c r="BK23" s="132"/>
      <c r="BL23" s="130"/>
      <c r="BM23" s="133"/>
      <c r="BN23" s="132"/>
      <c r="BO23" s="132"/>
      <c r="BP23" s="134"/>
      <c r="BQ23" s="135"/>
    </row>
    <row r="24" spans="1:69" x14ac:dyDescent="0.35">
      <c r="A24" s="137">
        <v>20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8"/>
      <c r="AC24" s="137"/>
      <c r="AD24" s="137"/>
      <c r="AE24" s="137"/>
      <c r="AF24" s="137"/>
      <c r="AG24" s="137"/>
      <c r="AH24" s="137"/>
      <c r="AI24" s="137"/>
      <c r="AJ24" s="138"/>
      <c r="AK24" s="138"/>
      <c r="AL24" s="137"/>
      <c r="AM24" s="138"/>
      <c r="AN24" s="138"/>
      <c r="AO24" s="138"/>
      <c r="AP24" s="138"/>
      <c r="AQ24" s="138"/>
      <c r="AR24" s="138"/>
      <c r="AS24" s="138"/>
      <c r="AT24" s="138"/>
      <c r="AU24" s="138"/>
      <c r="AV24" s="137"/>
      <c r="AW24" s="137"/>
      <c r="AX24" s="137"/>
      <c r="AY24" s="137"/>
      <c r="AZ24" s="137"/>
      <c r="BA24" s="137"/>
      <c r="BB24" s="137"/>
      <c r="BC24" s="137"/>
      <c r="BD24" s="137"/>
      <c r="BE24" s="138"/>
      <c r="BF24" s="137"/>
      <c r="BG24" s="137"/>
      <c r="BH24" s="139"/>
      <c r="BI24" s="130"/>
      <c r="BJ24" s="131"/>
      <c r="BK24" s="132"/>
      <c r="BL24" s="130"/>
      <c r="BM24" s="133"/>
      <c r="BN24" s="132"/>
      <c r="BO24" s="132"/>
      <c r="BP24" s="134"/>
      <c r="BQ24" s="135"/>
    </row>
    <row r="25" spans="1:69" x14ac:dyDescent="0.35">
      <c r="A25" s="137">
        <v>21</v>
      </c>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8"/>
      <c r="AC25" s="137"/>
      <c r="AD25" s="137"/>
      <c r="AE25" s="137"/>
      <c r="AF25" s="137"/>
      <c r="AG25" s="137"/>
      <c r="AH25" s="137"/>
      <c r="AI25" s="137"/>
      <c r="AJ25" s="138"/>
      <c r="AK25" s="138"/>
      <c r="AL25" s="137"/>
      <c r="AM25" s="138"/>
      <c r="AN25" s="138"/>
      <c r="AO25" s="138"/>
      <c r="AP25" s="138"/>
      <c r="AQ25" s="138"/>
      <c r="AR25" s="138"/>
      <c r="AS25" s="138"/>
      <c r="AT25" s="138"/>
      <c r="AU25" s="138"/>
      <c r="AV25" s="137"/>
      <c r="AW25" s="137"/>
      <c r="AX25" s="137"/>
      <c r="AY25" s="137"/>
      <c r="AZ25" s="137"/>
      <c r="BA25" s="137"/>
      <c r="BB25" s="137"/>
      <c r="BC25" s="137"/>
      <c r="BD25" s="137"/>
      <c r="BE25" s="138"/>
      <c r="BF25" s="137"/>
      <c r="BG25" s="137"/>
      <c r="BH25" s="139"/>
      <c r="BI25" s="130"/>
      <c r="BJ25" s="131"/>
      <c r="BK25" s="132"/>
      <c r="BL25" s="130"/>
      <c r="BM25" s="133"/>
      <c r="BN25" s="132"/>
      <c r="BO25" s="132"/>
      <c r="BP25" s="134"/>
      <c r="BQ25" s="69"/>
    </row>
    <row r="26" spans="1:69" x14ac:dyDescent="0.35">
      <c r="A26" s="137">
        <v>22</v>
      </c>
      <c r="B26" s="137"/>
      <c r="C26" s="137"/>
      <c r="D26" s="137"/>
      <c r="E26" s="137"/>
      <c r="F26" s="137"/>
      <c r="G26" s="137"/>
      <c r="H26" s="137"/>
      <c r="I26" s="137"/>
      <c r="J26" s="137"/>
      <c r="K26" s="137"/>
      <c r="L26" s="137"/>
      <c r="M26" s="137"/>
      <c r="N26" s="137"/>
      <c r="O26" s="137"/>
      <c r="P26" s="137"/>
      <c r="Q26" s="137"/>
      <c r="R26" s="137"/>
      <c r="S26" s="137"/>
      <c r="T26" s="137"/>
      <c r="U26" s="137"/>
      <c r="V26" s="137"/>
      <c r="W26" s="137"/>
      <c r="X26" s="137"/>
      <c r="Y26" s="137"/>
      <c r="Z26" s="137"/>
      <c r="AA26" s="137"/>
      <c r="AB26" s="138"/>
      <c r="AC26" s="137"/>
      <c r="AD26" s="137"/>
      <c r="AE26" s="137"/>
      <c r="AF26" s="137"/>
      <c r="AG26" s="137"/>
      <c r="AH26" s="137"/>
      <c r="AI26" s="137"/>
      <c r="AJ26" s="138"/>
      <c r="AK26" s="138"/>
      <c r="AL26" s="137"/>
      <c r="AM26" s="138"/>
      <c r="AN26" s="138"/>
      <c r="AO26" s="138"/>
      <c r="AP26" s="138"/>
      <c r="AQ26" s="138"/>
      <c r="AR26" s="138"/>
      <c r="AS26" s="138"/>
      <c r="AT26" s="138"/>
      <c r="AU26" s="138"/>
      <c r="AV26" s="137"/>
      <c r="AW26" s="137"/>
      <c r="AX26" s="137"/>
      <c r="AY26" s="137"/>
      <c r="AZ26" s="137"/>
      <c r="BA26" s="137"/>
      <c r="BB26" s="137"/>
      <c r="BC26" s="137"/>
      <c r="BD26" s="137"/>
      <c r="BE26" s="138"/>
      <c r="BF26" s="137"/>
      <c r="BG26" s="137"/>
      <c r="BH26" s="139"/>
      <c r="BI26" s="130"/>
      <c r="BJ26" s="131"/>
      <c r="BK26" s="132"/>
      <c r="BL26" s="130"/>
      <c r="BM26" s="133"/>
      <c r="BN26" s="132"/>
      <c r="BO26" s="132"/>
      <c r="BP26" s="134"/>
      <c r="BQ26" s="69"/>
    </row>
    <row r="27" spans="1:69" x14ac:dyDescent="0.35">
      <c r="A27" s="137">
        <v>23</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8"/>
      <c r="AC27" s="137"/>
      <c r="AD27" s="137"/>
      <c r="AE27" s="137"/>
      <c r="AF27" s="137"/>
      <c r="AG27" s="137"/>
      <c r="AH27" s="137"/>
      <c r="AI27" s="137"/>
      <c r="AJ27" s="138"/>
      <c r="AK27" s="138"/>
      <c r="AL27" s="137"/>
      <c r="AM27" s="138"/>
      <c r="AN27" s="138"/>
      <c r="AO27" s="138"/>
      <c r="AP27" s="138"/>
      <c r="AQ27" s="138"/>
      <c r="AR27" s="138"/>
      <c r="AS27" s="138"/>
      <c r="AT27" s="138"/>
      <c r="AU27" s="138"/>
      <c r="AV27" s="137"/>
      <c r="AW27" s="137"/>
      <c r="AX27" s="137"/>
      <c r="AY27" s="137"/>
      <c r="AZ27" s="137"/>
      <c r="BA27" s="137"/>
      <c r="BB27" s="137"/>
      <c r="BC27" s="137"/>
      <c r="BD27" s="137"/>
      <c r="BE27" s="138"/>
      <c r="BF27" s="137"/>
      <c r="BG27" s="137"/>
      <c r="BH27" s="139"/>
      <c r="BI27" s="130"/>
      <c r="BJ27" s="131"/>
      <c r="BK27" s="132"/>
      <c r="BL27" s="130"/>
      <c r="BM27" s="133"/>
      <c r="BN27" s="132"/>
      <c r="BO27" s="132"/>
      <c r="BP27" s="134"/>
      <c r="BQ27" s="135"/>
    </row>
    <row r="28" spans="1:69" x14ac:dyDescent="0.35">
      <c r="A28" s="137">
        <v>24</v>
      </c>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8"/>
      <c r="AC28" s="137"/>
      <c r="AD28" s="137"/>
      <c r="AE28" s="137"/>
      <c r="AF28" s="137"/>
      <c r="AG28" s="137"/>
      <c r="AH28" s="137"/>
      <c r="AI28" s="137"/>
      <c r="AJ28" s="138"/>
      <c r="AK28" s="138"/>
      <c r="AL28" s="137"/>
      <c r="AM28" s="138"/>
      <c r="AN28" s="138"/>
      <c r="AO28" s="138"/>
      <c r="AP28" s="138"/>
      <c r="AQ28" s="138"/>
      <c r="AR28" s="138"/>
      <c r="AS28" s="138"/>
      <c r="AT28" s="138"/>
      <c r="AU28" s="138"/>
      <c r="AV28" s="137"/>
      <c r="AW28" s="137"/>
      <c r="AX28" s="137"/>
      <c r="AY28" s="137"/>
      <c r="AZ28" s="137"/>
      <c r="BA28" s="137"/>
      <c r="BB28" s="137"/>
      <c r="BC28" s="137"/>
      <c r="BD28" s="137"/>
      <c r="BE28" s="138"/>
      <c r="BF28" s="137"/>
      <c r="BG28" s="137"/>
      <c r="BH28" s="139"/>
      <c r="BI28" s="130"/>
      <c r="BJ28" s="131"/>
      <c r="BK28" s="132"/>
      <c r="BL28" s="130"/>
      <c r="BM28" s="133"/>
      <c r="BN28" s="132"/>
      <c r="BO28" s="132"/>
      <c r="BP28" s="134"/>
      <c r="BQ28" s="135"/>
    </row>
    <row r="29" spans="1:69" x14ac:dyDescent="0.35">
      <c r="A29" s="137">
        <v>25</v>
      </c>
      <c r="B29" s="137"/>
      <c r="C29" s="137"/>
      <c r="D29" s="137"/>
      <c r="E29" s="137"/>
      <c r="F29" s="137"/>
      <c r="G29" s="137"/>
      <c r="H29" s="137"/>
      <c r="I29" s="137"/>
      <c r="J29" s="137"/>
      <c r="K29" s="137"/>
      <c r="L29" s="137"/>
      <c r="M29" s="137"/>
      <c r="N29" s="137"/>
      <c r="O29" s="137"/>
      <c r="P29" s="137"/>
      <c r="Q29" s="137"/>
      <c r="R29" s="137"/>
      <c r="S29" s="137"/>
      <c r="T29" s="137"/>
      <c r="U29" s="137"/>
      <c r="V29" s="137"/>
      <c r="W29" s="137"/>
      <c r="X29" s="137"/>
      <c r="Y29" s="137"/>
      <c r="Z29" s="137"/>
      <c r="AA29" s="137"/>
      <c r="AB29" s="138"/>
      <c r="AC29" s="137"/>
      <c r="AD29" s="137"/>
      <c r="AE29" s="137"/>
      <c r="AF29" s="137"/>
      <c r="AG29" s="137"/>
      <c r="AH29" s="137"/>
      <c r="AI29" s="137"/>
      <c r="AJ29" s="138"/>
      <c r="AK29" s="138"/>
      <c r="AL29" s="137"/>
      <c r="AM29" s="138"/>
      <c r="AN29" s="138"/>
      <c r="AO29" s="138"/>
      <c r="AP29" s="138"/>
      <c r="AQ29" s="138"/>
      <c r="AR29" s="138"/>
      <c r="AS29" s="138"/>
      <c r="AT29" s="138"/>
      <c r="AU29" s="138"/>
      <c r="AV29" s="137"/>
      <c r="AW29" s="137"/>
      <c r="AX29" s="137"/>
      <c r="AY29" s="137"/>
      <c r="AZ29" s="137"/>
      <c r="BA29" s="137"/>
      <c r="BB29" s="137"/>
      <c r="BC29" s="137"/>
      <c r="BD29" s="137"/>
      <c r="BE29" s="138"/>
      <c r="BF29" s="137"/>
      <c r="BG29" s="137"/>
      <c r="BH29" s="139"/>
      <c r="BI29" s="130"/>
      <c r="BJ29" s="131"/>
      <c r="BK29" s="132"/>
      <c r="BL29" s="130"/>
      <c r="BM29" s="133"/>
      <c r="BN29" s="132"/>
      <c r="BO29" s="132"/>
      <c r="BP29" s="134"/>
      <c r="BQ29" s="69"/>
    </row>
    <row r="30" spans="1:69" x14ac:dyDescent="0.35">
      <c r="A30" s="137">
        <v>26</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8"/>
      <c r="AC30" s="137"/>
      <c r="AD30" s="137"/>
      <c r="AE30" s="137"/>
      <c r="AF30" s="137"/>
      <c r="AG30" s="137"/>
      <c r="AH30" s="137"/>
      <c r="AI30" s="137"/>
      <c r="AJ30" s="138"/>
      <c r="AK30" s="138"/>
      <c r="AL30" s="137"/>
      <c r="AM30" s="138"/>
      <c r="AN30" s="138"/>
      <c r="AO30" s="138"/>
      <c r="AP30" s="138"/>
      <c r="AQ30" s="138"/>
      <c r="AR30" s="138"/>
      <c r="AS30" s="138"/>
      <c r="AT30" s="138"/>
      <c r="AU30" s="138"/>
      <c r="AV30" s="137"/>
      <c r="AW30" s="137"/>
      <c r="AX30" s="137"/>
      <c r="AY30" s="137"/>
      <c r="AZ30" s="137"/>
      <c r="BA30" s="137"/>
      <c r="BB30" s="137"/>
      <c r="BC30" s="137"/>
      <c r="BD30" s="137"/>
      <c r="BE30" s="138"/>
      <c r="BF30" s="137"/>
      <c r="BG30" s="137"/>
      <c r="BH30" s="139"/>
      <c r="BI30" s="130"/>
      <c r="BJ30" s="131"/>
      <c r="BK30" s="132"/>
      <c r="BL30" s="130"/>
      <c r="BM30" s="133"/>
      <c r="BN30" s="132"/>
      <c r="BO30" s="132"/>
      <c r="BP30" s="134"/>
      <c r="BQ30" s="69"/>
    </row>
    <row r="31" spans="1:69" x14ac:dyDescent="0.35">
      <c r="A31" s="137">
        <v>27</v>
      </c>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8"/>
      <c r="AC31" s="137"/>
      <c r="AD31" s="137"/>
      <c r="AE31" s="137"/>
      <c r="AF31" s="137"/>
      <c r="AG31" s="137"/>
      <c r="AH31" s="137"/>
      <c r="AI31" s="137"/>
      <c r="AJ31" s="138"/>
      <c r="AK31" s="138"/>
      <c r="AL31" s="137"/>
      <c r="AM31" s="138"/>
      <c r="AN31" s="138"/>
      <c r="AO31" s="138"/>
      <c r="AP31" s="138"/>
      <c r="AQ31" s="138"/>
      <c r="AR31" s="138"/>
      <c r="AS31" s="138"/>
      <c r="AT31" s="138"/>
      <c r="AU31" s="138"/>
      <c r="AV31" s="137"/>
      <c r="AW31" s="137"/>
      <c r="AX31" s="137"/>
      <c r="AY31" s="137"/>
      <c r="AZ31" s="137"/>
      <c r="BA31" s="137"/>
      <c r="BB31" s="137"/>
      <c r="BC31" s="137"/>
      <c r="BD31" s="137"/>
      <c r="BE31" s="138"/>
      <c r="BF31" s="137"/>
      <c r="BG31" s="137"/>
      <c r="BH31" s="139"/>
      <c r="BI31" s="130"/>
      <c r="BJ31" s="131"/>
      <c r="BK31" s="132"/>
      <c r="BL31" s="130"/>
      <c r="BM31" s="133"/>
      <c r="BN31" s="132"/>
      <c r="BO31" s="132"/>
      <c r="BP31" s="134"/>
      <c r="BQ31" s="135"/>
    </row>
    <row r="32" spans="1:69" x14ac:dyDescent="0.35">
      <c r="A32" s="137">
        <v>28</v>
      </c>
      <c r="B32" s="137"/>
      <c r="C32" s="137"/>
      <c r="D32" s="137"/>
      <c r="E32" s="137"/>
      <c r="F32" s="137"/>
      <c r="G32" s="137"/>
      <c r="H32" s="137"/>
      <c r="I32" s="137"/>
      <c r="J32" s="137"/>
      <c r="K32" s="137"/>
      <c r="L32" s="137"/>
      <c r="M32" s="137"/>
      <c r="N32" s="137"/>
      <c r="O32" s="137"/>
      <c r="P32" s="137"/>
      <c r="Q32" s="137"/>
      <c r="R32" s="137"/>
      <c r="S32" s="137"/>
      <c r="T32" s="137"/>
      <c r="U32" s="137"/>
      <c r="V32" s="137"/>
      <c r="W32" s="137"/>
      <c r="X32" s="137"/>
      <c r="Y32" s="137"/>
      <c r="Z32" s="137"/>
      <c r="AA32" s="137"/>
      <c r="AB32" s="138"/>
      <c r="AC32" s="137"/>
      <c r="AD32" s="137"/>
      <c r="AE32" s="137"/>
      <c r="AF32" s="137"/>
      <c r="AG32" s="137"/>
      <c r="AH32" s="137"/>
      <c r="AI32" s="137"/>
      <c r="AJ32" s="138"/>
      <c r="AK32" s="138"/>
      <c r="AL32" s="137"/>
      <c r="AM32" s="138"/>
      <c r="AN32" s="138"/>
      <c r="AO32" s="138"/>
      <c r="AP32" s="138"/>
      <c r="AQ32" s="138"/>
      <c r="AR32" s="138"/>
      <c r="AS32" s="138"/>
      <c r="AT32" s="138"/>
      <c r="AU32" s="138"/>
      <c r="AV32" s="137"/>
      <c r="AW32" s="137"/>
      <c r="AX32" s="137"/>
      <c r="AY32" s="137"/>
      <c r="AZ32" s="137"/>
      <c r="BA32" s="137"/>
      <c r="BB32" s="137"/>
      <c r="BC32" s="137"/>
      <c r="BD32" s="137"/>
      <c r="BE32" s="138"/>
      <c r="BF32" s="137"/>
      <c r="BG32" s="137"/>
      <c r="BH32" s="139"/>
      <c r="BI32" s="130"/>
      <c r="BJ32" s="131"/>
      <c r="BK32" s="132"/>
      <c r="BL32" s="130"/>
      <c r="BM32" s="133"/>
      <c r="BN32" s="132"/>
      <c r="BO32" s="132"/>
      <c r="BP32" s="134"/>
      <c r="BQ32" s="69"/>
    </row>
    <row r="33" spans="1:69" x14ac:dyDescent="0.35">
      <c r="A33" s="137">
        <v>29</v>
      </c>
      <c r="B33" s="139"/>
      <c r="C33" s="139"/>
      <c r="D33" s="139"/>
      <c r="E33" s="139"/>
      <c r="F33" s="139"/>
      <c r="G33" s="139"/>
      <c r="H33" s="139"/>
      <c r="I33" s="139"/>
      <c r="J33" s="139"/>
      <c r="K33" s="139"/>
      <c r="L33" s="139"/>
      <c r="M33" s="139"/>
      <c r="N33" s="139"/>
      <c r="O33" s="139"/>
      <c r="P33" s="139"/>
      <c r="Q33" s="139"/>
      <c r="R33" s="139"/>
      <c r="S33" s="139"/>
      <c r="T33" s="139"/>
      <c r="U33" s="139"/>
      <c r="V33" s="139"/>
      <c r="W33" s="139"/>
      <c r="X33" s="139"/>
      <c r="Y33" s="139"/>
      <c r="Z33" s="139"/>
      <c r="AA33" s="139"/>
      <c r="AB33" s="140"/>
      <c r="AC33" s="139"/>
      <c r="AD33" s="139"/>
      <c r="AE33" s="139"/>
      <c r="AF33" s="139"/>
      <c r="AG33" s="139"/>
      <c r="AH33" s="139"/>
      <c r="AI33" s="139"/>
      <c r="AJ33" s="140"/>
      <c r="AK33" s="140"/>
      <c r="AL33" s="139"/>
      <c r="AM33" s="140"/>
      <c r="AN33" s="140"/>
      <c r="AO33" s="140"/>
      <c r="AP33" s="140"/>
      <c r="AQ33" s="140"/>
      <c r="AR33" s="140"/>
      <c r="AS33" s="140"/>
      <c r="AT33" s="140"/>
      <c r="AU33" s="140"/>
      <c r="AV33" s="139"/>
      <c r="AW33" s="139"/>
      <c r="AX33" s="139"/>
      <c r="AY33" s="139"/>
      <c r="AZ33" s="139"/>
      <c r="BA33" s="139"/>
      <c r="BB33" s="139"/>
      <c r="BC33" s="139"/>
      <c r="BD33" s="139"/>
      <c r="BE33" s="140"/>
      <c r="BF33" s="139"/>
      <c r="BG33" s="139"/>
      <c r="BH33" s="139"/>
      <c r="BI33" s="130"/>
      <c r="BJ33" s="131"/>
      <c r="BK33" s="132"/>
      <c r="BL33" s="130"/>
      <c r="BM33" s="133"/>
      <c r="BN33" s="132"/>
      <c r="BO33" s="132"/>
      <c r="BP33" s="134"/>
      <c r="BQ33" s="135"/>
    </row>
    <row r="34" spans="1:69" x14ac:dyDescent="0.35">
      <c r="A34" s="137">
        <v>30</v>
      </c>
      <c r="B34" s="139"/>
      <c r="C34" s="139"/>
      <c r="D34" s="139"/>
      <c r="E34" s="139"/>
      <c r="F34" s="139"/>
      <c r="G34" s="139"/>
      <c r="H34" s="139"/>
      <c r="I34" s="139"/>
      <c r="J34" s="139"/>
      <c r="K34" s="139"/>
      <c r="L34" s="139"/>
      <c r="M34" s="139"/>
      <c r="N34" s="139"/>
      <c r="O34" s="139"/>
      <c r="P34" s="139"/>
      <c r="Q34" s="139"/>
      <c r="R34" s="139"/>
      <c r="S34" s="139"/>
      <c r="T34" s="139"/>
      <c r="U34" s="139"/>
      <c r="V34" s="139"/>
      <c r="W34" s="139"/>
      <c r="X34" s="139"/>
      <c r="Y34" s="139"/>
      <c r="Z34" s="139"/>
      <c r="AA34" s="139"/>
      <c r="AB34" s="140"/>
      <c r="AC34" s="139"/>
      <c r="AD34" s="139"/>
      <c r="AE34" s="139"/>
      <c r="AF34" s="139"/>
      <c r="AG34" s="139"/>
      <c r="AH34" s="139"/>
      <c r="AI34" s="139"/>
      <c r="AJ34" s="140"/>
      <c r="AK34" s="140"/>
      <c r="AL34" s="139"/>
      <c r="AM34" s="140"/>
      <c r="AN34" s="140"/>
      <c r="AO34" s="140"/>
      <c r="AP34" s="140"/>
      <c r="AQ34" s="140"/>
      <c r="AR34" s="140"/>
      <c r="AS34" s="140"/>
      <c r="AT34" s="140"/>
      <c r="AU34" s="140"/>
      <c r="AV34" s="139"/>
      <c r="AW34" s="139"/>
      <c r="AX34" s="139"/>
      <c r="AY34" s="139"/>
      <c r="AZ34" s="139"/>
      <c r="BA34" s="139"/>
      <c r="BB34" s="139"/>
      <c r="BC34" s="139"/>
      <c r="BD34" s="139"/>
      <c r="BE34" s="140"/>
      <c r="BF34" s="139"/>
      <c r="BG34" s="139"/>
      <c r="BH34" s="139"/>
      <c r="BI34" s="130"/>
      <c r="BJ34" s="131"/>
      <c r="BK34" s="132"/>
      <c r="BL34" s="130"/>
      <c r="BM34" s="133"/>
      <c r="BN34" s="132"/>
      <c r="BO34" s="132"/>
      <c r="BP34" s="134"/>
      <c r="BQ34" s="69"/>
    </row>
    <row r="35" spans="1:69" x14ac:dyDescent="0.35">
      <c r="A35" s="137">
        <v>31</v>
      </c>
      <c r="B35" s="139"/>
      <c r="C35" s="139"/>
      <c r="D35" s="139"/>
      <c r="E35" s="139"/>
      <c r="F35" s="139"/>
      <c r="G35" s="139"/>
      <c r="H35" s="139"/>
      <c r="I35" s="139"/>
      <c r="J35" s="139"/>
      <c r="K35" s="139"/>
      <c r="L35" s="139"/>
      <c r="M35" s="139"/>
      <c r="N35" s="139"/>
      <c r="O35" s="139"/>
      <c r="P35" s="139"/>
      <c r="Q35" s="139"/>
      <c r="R35" s="139"/>
      <c r="S35" s="139"/>
      <c r="T35" s="139"/>
      <c r="U35" s="139"/>
      <c r="V35" s="139"/>
      <c r="W35" s="139"/>
      <c r="X35" s="139"/>
      <c r="Y35" s="139"/>
      <c r="Z35" s="139"/>
      <c r="AA35" s="139"/>
      <c r="AB35" s="140"/>
      <c r="AC35" s="139"/>
      <c r="AD35" s="139"/>
      <c r="AE35" s="139"/>
      <c r="AF35" s="139"/>
      <c r="AG35" s="139"/>
      <c r="AH35" s="139"/>
      <c r="AI35" s="139"/>
      <c r="AJ35" s="140"/>
      <c r="AK35" s="140"/>
      <c r="AL35" s="139"/>
      <c r="AM35" s="140"/>
      <c r="AN35" s="140"/>
      <c r="AO35" s="140"/>
      <c r="AP35" s="140"/>
      <c r="AQ35" s="140"/>
      <c r="AR35" s="140"/>
      <c r="AS35" s="140"/>
      <c r="AT35" s="140"/>
      <c r="AU35" s="140"/>
      <c r="AV35" s="139"/>
      <c r="AW35" s="139"/>
      <c r="AX35" s="139"/>
      <c r="AY35" s="139"/>
      <c r="AZ35" s="139"/>
      <c r="BA35" s="139"/>
      <c r="BB35" s="139"/>
      <c r="BC35" s="139"/>
      <c r="BD35" s="139"/>
      <c r="BE35" s="140"/>
      <c r="BF35" s="139"/>
      <c r="BG35" s="139"/>
      <c r="BH35" s="139"/>
      <c r="BI35" s="130"/>
      <c r="BJ35" s="131"/>
      <c r="BK35" s="132"/>
      <c r="BL35" s="130"/>
      <c r="BM35" s="133"/>
      <c r="BN35" s="132"/>
      <c r="BO35" s="132"/>
      <c r="BP35" s="134"/>
      <c r="BQ35" s="136"/>
    </row>
    <row r="36" spans="1:69" x14ac:dyDescent="0.35">
      <c r="A36" s="137">
        <v>32</v>
      </c>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5"/>
      <c r="AC36" s="124"/>
      <c r="AD36" s="124"/>
      <c r="AE36" s="124"/>
      <c r="AF36" s="124"/>
      <c r="AG36" s="124"/>
      <c r="AH36" s="124"/>
      <c r="AI36" s="124"/>
      <c r="AJ36" s="125"/>
      <c r="AK36" s="125"/>
      <c r="AL36" s="124"/>
      <c r="AM36" s="125"/>
      <c r="AN36" s="125"/>
      <c r="AO36" s="125"/>
      <c r="AP36" s="125"/>
      <c r="AQ36" s="125"/>
      <c r="AR36" s="125"/>
      <c r="AS36" s="125"/>
      <c r="AT36" s="125"/>
      <c r="AU36" s="125"/>
      <c r="AV36" s="124"/>
      <c r="AW36" s="124"/>
      <c r="AX36" s="124"/>
      <c r="AY36" s="124"/>
      <c r="AZ36" s="124"/>
      <c r="BA36" s="124"/>
      <c r="BB36" s="124"/>
      <c r="BC36" s="124"/>
      <c r="BD36" s="124"/>
      <c r="BE36" s="125"/>
      <c r="BF36" s="124"/>
      <c r="BG36" s="124"/>
      <c r="BH36" s="124"/>
      <c r="BI36" s="95"/>
      <c r="BJ36" s="123"/>
      <c r="BK36" s="94"/>
      <c r="BL36" s="95"/>
      <c r="BM36" s="96"/>
      <c r="BN36" s="94"/>
      <c r="BO36" s="94"/>
      <c r="BP36" s="42"/>
      <c r="BQ36" s="120"/>
    </row>
    <row r="37" spans="1:69" x14ac:dyDescent="0.35">
      <c r="A37" s="137">
        <v>33</v>
      </c>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5"/>
      <c r="AC37" s="124"/>
      <c r="AD37" s="124"/>
      <c r="AE37" s="124"/>
      <c r="AF37" s="124"/>
      <c r="AG37" s="124"/>
      <c r="AH37" s="124"/>
      <c r="AI37" s="124"/>
      <c r="AJ37" s="125"/>
      <c r="AK37" s="125"/>
      <c r="AL37" s="124"/>
      <c r="AM37" s="125"/>
      <c r="AN37" s="125"/>
      <c r="AO37" s="125"/>
      <c r="AP37" s="125"/>
      <c r="AQ37" s="125"/>
      <c r="AR37" s="125"/>
      <c r="AS37" s="125"/>
      <c r="AT37" s="125"/>
      <c r="AU37" s="125"/>
      <c r="AV37" s="124"/>
      <c r="AW37" s="124"/>
      <c r="AX37" s="124"/>
      <c r="AY37" s="124"/>
      <c r="AZ37" s="124"/>
      <c r="BA37" s="124"/>
      <c r="BB37" s="124"/>
      <c r="BC37" s="124"/>
      <c r="BD37" s="124"/>
      <c r="BE37" s="125"/>
      <c r="BF37" s="124"/>
      <c r="BG37" s="124"/>
      <c r="BH37" s="124"/>
      <c r="BI37" s="95"/>
      <c r="BJ37" s="123"/>
      <c r="BK37" s="94"/>
      <c r="BL37" s="95"/>
      <c r="BM37" s="96"/>
      <c r="BN37" s="94"/>
      <c r="BO37" s="94"/>
      <c r="BP37" s="42"/>
      <c r="BQ37" s="120"/>
    </row>
    <row r="38" spans="1:69" x14ac:dyDescent="0.35">
      <c r="A38" s="137">
        <v>34</v>
      </c>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5"/>
      <c r="AC38" s="124"/>
      <c r="AD38" s="124"/>
      <c r="AE38" s="124"/>
      <c r="AF38" s="124"/>
      <c r="AG38" s="124"/>
      <c r="AH38" s="124"/>
      <c r="AI38" s="124"/>
      <c r="AJ38" s="125"/>
      <c r="AK38" s="125"/>
      <c r="AL38" s="124"/>
      <c r="AM38" s="125"/>
      <c r="AN38" s="125"/>
      <c r="AO38" s="125"/>
      <c r="AP38" s="125"/>
      <c r="AQ38" s="125"/>
      <c r="AR38" s="125"/>
      <c r="AS38" s="125"/>
      <c r="AT38" s="125"/>
      <c r="AU38" s="125"/>
      <c r="AV38" s="124"/>
      <c r="AW38" s="124"/>
      <c r="AX38" s="124"/>
      <c r="AY38" s="124"/>
      <c r="AZ38" s="124"/>
      <c r="BA38" s="124"/>
      <c r="BB38" s="124"/>
      <c r="BC38" s="124"/>
      <c r="BD38" s="124"/>
      <c r="BE38" s="125"/>
      <c r="BF38" s="124"/>
      <c r="BG38" s="124"/>
      <c r="BH38" s="124"/>
      <c r="BI38" s="95"/>
      <c r="BJ38" s="123"/>
      <c r="BK38" s="94"/>
      <c r="BL38" s="95"/>
      <c r="BM38" s="96"/>
      <c r="BN38" s="94"/>
      <c r="BO38" s="94"/>
      <c r="BP38" s="42"/>
      <c r="BQ38" s="120"/>
    </row>
    <row r="39" spans="1:69" x14ac:dyDescent="0.35">
      <c r="A39" s="137">
        <v>35</v>
      </c>
      <c r="B39" s="124"/>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5"/>
      <c r="AC39" s="124"/>
      <c r="AD39" s="124"/>
      <c r="AE39" s="124"/>
      <c r="AF39" s="124"/>
      <c r="AG39" s="124"/>
      <c r="AH39" s="124"/>
      <c r="AI39" s="124"/>
      <c r="AJ39" s="125"/>
      <c r="AK39" s="125"/>
      <c r="AL39" s="124"/>
      <c r="AM39" s="125"/>
      <c r="AN39" s="125"/>
      <c r="AO39" s="125"/>
      <c r="AP39" s="125"/>
      <c r="AQ39" s="125"/>
      <c r="AR39" s="125"/>
      <c r="AS39" s="125"/>
      <c r="AT39" s="125"/>
      <c r="AU39" s="125"/>
      <c r="AV39" s="124"/>
      <c r="AW39" s="124"/>
      <c r="AX39" s="124"/>
      <c r="AY39" s="124"/>
      <c r="AZ39" s="124"/>
      <c r="BA39" s="124"/>
      <c r="BB39" s="124"/>
      <c r="BC39" s="124"/>
      <c r="BD39" s="124"/>
      <c r="BE39" s="125"/>
      <c r="BF39" s="124"/>
      <c r="BG39" s="124"/>
      <c r="BH39" s="124"/>
      <c r="BI39" s="95"/>
      <c r="BJ39" s="121"/>
      <c r="BK39" s="94"/>
      <c r="BL39" s="95"/>
      <c r="BM39" s="96"/>
      <c r="BN39" s="94"/>
      <c r="BO39" s="94"/>
      <c r="BP39" s="42"/>
      <c r="BQ39" s="120"/>
    </row>
    <row r="40" spans="1:69" x14ac:dyDescent="0.35">
      <c r="A40" s="137">
        <v>36</v>
      </c>
      <c r="B40" s="124"/>
      <c r="C40" s="124"/>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5"/>
      <c r="AC40" s="124"/>
      <c r="AD40" s="124"/>
      <c r="AE40" s="124"/>
      <c r="AF40" s="124"/>
      <c r="AG40" s="124"/>
      <c r="AH40" s="124"/>
      <c r="AI40" s="124"/>
      <c r="AJ40" s="125"/>
      <c r="AK40" s="125"/>
      <c r="AL40" s="124"/>
      <c r="AM40" s="125"/>
      <c r="AN40" s="125"/>
      <c r="AO40" s="125"/>
      <c r="AP40" s="125"/>
      <c r="AQ40" s="125"/>
      <c r="AR40" s="125"/>
      <c r="AS40" s="125"/>
      <c r="AT40" s="125"/>
      <c r="AU40" s="125"/>
      <c r="AV40" s="124"/>
      <c r="AW40" s="124"/>
      <c r="AX40" s="124"/>
      <c r="AY40" s="124"/>
      <c r="AZ40" s="124"/>
      <c r="BA40" s="124"/>
      <c r="BB40" s="124"/>
      <c r="BC40" s="124"/>
      <c r="BD40" s="124"/>
      <c r="BE40" s="125"/>
      <c r="BF40" s="124"/>
      <c r="BG40" s="124"/>
      <c r="BH40" s="124"/>
      <c r="BI40" s="95"/>
      <c r="BJ40" s="121"/>
      <c r="BK40" s="94"/>
      <c r="BL40" s="95"/>
      <c r="BM40" s="96"/>
      <c r="BN40" s="94"/>
      <c r="BO40" s="94"/>
      <c r="BP40" s="42"/>
      <c r="BQ40" s="120"/>
    </row>
    <row r="41" spans="1:69" x14ac:dyDescent="0.35">
      <c r="A41" s="137">
        <v>37</v>
      </c>
      <c r="B41" s="124"/>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5"/>
      <c r="AC41" s="124"/>
      <c r="AD41" s="124"/>
      <c r="AE41" s="124"/>
      <c r="AF41" s="124"/>
      <c r="AG41" s="124"/>
      <c r="AH41" s="124"/>
      <c r="AI41" s="124"/>
      <c r="AJ41" s="125"/>
      <c r="AK41" s="125"/>
      <c r="AL41" s="124"/>
      <c r="AM41" s="125"/>
      <c r="AN41" s="125"/>
      <c r="AO41" s="125"/>
      <c r="AP41" s="125"/>
      <c r="AQ41" s="125"/>
      <c r="AR41" s="125"/>
      <c r="AS41" s="125"/>
      <c r="AT41" s="125"/>
      <c r="AU41" s="125"/>
      <c r="AV41" s="124"/>
      <c r="AW41" s="124"/>
      <c r="AX41" s="124"/>
      <c r="AY41" s="124"/>
      <c r="AZ41" s="124"/>
      <c r="BA41" s="124"/>
      <c r="BB41" s="124"/>
      <c r="BC41" s="124"/>
      <c r="BD41" s="124"/>
      <c r="BE41" s="125"/>
      <c r="BF41" s="124"/>
      <c r="BG41" s="124"/>
      <c r="BH41" s="124"/>
      <c r="BI41" s="95"/>
      <c r="BJ41" s="121"/>
      <c r="BK41" s="94"/>
      <c r="BL41" s="95"/>
      <c r="BM41" s="96"/>
      <c r="BN41" s="94"/>
      <c r="BO41" s="94"/>
      <c r="BP41" s="42"/>
      <c r="BQ41" s="120"/>
    </row>
    <row r="42" spans="1:69" x14ac:dyDescent="0.35">
      <c r="A42" s="137">
        <v>38</v>
      </c>
      <c r="B42" s="124"/>
      <c r="C42" s="124"/>
      <c r="D42" s="124"/>
      <c r="E42" s="124"/>
      <c r="F42" s="124"/>
      <c r="G42" s="124"/>
      <c r="H42" s="124"/>
      <c r="I42" s="124"/>
      <c r="J42" s="124"/>
      <c r="K42" s="124"/>
      <c r="L42" s="124"/>
      <c r="M42" s="124"/>
      <c r="N42" s="124"/>
      <c r="O42" s="124"/>
      <c r="P42" s="124"/>
      <c r="Q42" s="124"/>
      <c r="R42" s="124"/>
      <c r="S42" s="124"/>
      <c r="T42" s="124"/>
      <c r="U42" s="124"/>
      <c r="V42" s="124"/>
      <c r="W42" s="124"/>
      <c r="X42" s="124"/>
      <c r="Y42" s="124"/>
      <c r="Z42" s="124"/>
      <c r="AA42" s="124"/>
      <c r="AB42" s="125"/>
      <c r="AC42" s="124"/>
      <c r="AD42" s="124"/>
      <c r="AE42" s="124"/>
      <c r="AF42" s="124"/>
      <c r="AG42" s="124"/>
      <c r="AH42" s="124"/>
      <c r="AI42" s="124"/>
      <c r="AJ42" s="125"/>
      <c r="AK42" s="125"/>
      <c r="AL42" s="124"/>
      <c r="AM42" s="125"/>
      <c r="AN42" s="125"/>
      <c r="AO42" s="125"/>
      <c r="AP42" s="125"/>
      <c r="AQ42" s="125"/>
      <c r="AR42" s="125"/>
      <c r="AS42" s="125"/>
      <c r="AT42" s="125"/>
      <c r="AU42" s="125"/>
      <c r="AV42" s="124"/>
      <c r="AW42" s="124"/>
      <c r="AX42" s="124"/>
      <c r="AY42" s="124"/>
      <c r="AZ42" s="124"/>
      <c r="BA42" s="124"/>
      <c r="BB42" s="124"/>
      <c r="BC42" s="124"/>
      <c r="BD42" s="124"/>
      <c r="BE42" s="125"/>
      <c r="BF42" s="124"/>
      <c r="BG42" s="124"/>
      <c r="BH42" s="124"/>
      <c r="BI42" s="95"/>
      <c r="BJ42" s="121"/>
      <c r="BK42" s="94"/>
      <c r="BL42" s="95"/>
      <c r="BM42" s="96"/>
      <c r="BN42" s="94"/>
      <c r="BO42" s="94"/>
      <c r="BP42" s="42"/>
      <c r="BQ42" s="120"/>
    </row>
    <row r="43" spans="1:69" x14ac:dyDescent="0.35">
      <c r="A43" s="137">
        <v>39</v>
      </c>
      <c r="B43" s="124"/>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5"/>
      <c r="AC43" s="124"/>
      <c r="AD43" s="124"/>
      <c r="AE43" s="124"/>
      <c r="AF43" s="124"/>
      <c r="AG43" s="124"/>
      <c r="AH43" s="124"/>
      <c r="AI43" s="124"/>
      <c r="AJ43" s="125"/>
      <c r="AK43" s="125"/>
      <c r="AL43" s="124"/>
      <c r="AM43" s="125"/>
      <c r="AN43" s="125"/>
      <c r="AO43" s="125"/>
      <c r="AP43" s="125"/>
      <c r="AQ43" s="125"/>
      <c r="AR43" s="125"/>
      <c r="AS43" s="125"/>
      <c r="AT43" s="125"/>
      <c r="AU43" s="125"/>
      <c r="AV43" s="124"/>
      <c r="AW43" s="124"/>
      <c r="AX43" s="124"/>
      <c r="AY43" s="124"/>
      <c r="AZ43" s="124"/>
      <c r="BA43" s="124"/>
      <c r="BB43" s="124"/>
      <c r="BC43" s="124"/>
      <c r="BD43" s="124"/>
      <c r="BE43" s="125"/>
      <c r="BF43" s="124"/>
      <c r="BG43" s="124"/>
      <c r="BH43" s="124"/>
      <c r="BI43" s="95"/>
      <c r="BJ43" s="121"/>
      <c r="BK43" s="94"/>
      <c r="BL43" s="95"/>
      <c r="BM43" s="96"/>
      <c r="BN43" s="94"/>
      <c r="BO43" s="94"/>
      <c r="BP43" s="42"/>
      <c r="BQ43" s="120"/>
    </row>
    <row r="44" spans="1:69" x14ac:dyDescent="0.35">
      <c r="A44" s="137">
        <v>40</v>
      </c>
      <c r="B44" s="124"/>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5"/>
      <c r="AC44" s="124"/>
      <c r="AD44" s="124"/>
      <c r="AE44" s="124"/>
      <c r="AF44" s="124"/>
      <c r="AG44" s="124"/>
      <c r="AH44" s="124"/>
      <c r="AI44" s="124"/>
      <c r="AJ44" s="125"/>
      <c r="AK44" s="125"/>
      <c r="AL44" s="124"/>
      <c r="AM44" s="125"/>
      <c r="AN44" s="125"/>
      <c r="AO44" s="125"/>
      <c r="AP44" s="125"/>
      <c r="AQ44" s="125"/>
      <c r="AR44" s="125"/>
      <c r="AS44" s="125"/>
      <c r="AT44" s="125"/>
      <c r="AU44" s="125"/>
      <c r="AV44" s="124"/>
      <c r="AW44" s="124"/>
      <c r="AX44" s="124"/>
      <c r="AY44" s="124"/>
      <c r="AZ44" s="124"/>
      <c r="BA44" s="124"/>
      <c r="BB44" s="124"/>
      <c r="BC44" s="124"/>
      <c r="BD44" s="124"/>
      <c r="BE44" s="125"/>
      <c r="BF44" s="124"/>
      <c r="BG44" s="124"/>
      <c r="BH44" s="124"/>
      <c r="BI44" s="95"/>
      <c r="BJ44" s="121"/>
      <c r="BK44" s="94"/>
      <c r="BL44" s="95"/>
      <c r="BM44" s="96"/>
      <c r="BN44" s="94"/>
      <c r="BO44" s="94"/>
      <c r="BP44" s="42"/>
      <c r="BQ44" s="120"/>
    </row>
    <row r="45" spans="1:69" x14ac:dyDescent="0.35">
      <c r="A45" s="137">
        <v>41</v>
      </c>
      <c r="B45" s="124"/>
      <c r="C45" s="124"/>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5"/>
      <c r="AC45" s="124"/>
      <c r="AD45" s="124"/>
      <c r="AE45" s="124"/>
      <c r="AF45" s="124"/>
      <c r="AG45" s="124"/>
      <c r="AH45" s="124"/>
      <c r="AI45" s="124"/>
      <c r="AJ45" s="125"/>
      <c r="AK45" s="125"/>
      <c r="AL45" s="124"/>
      <c r="AM45" s="125"/>
      <c r="AN45" s="125"/>
      <c r="AO45" s="125"/>
      <c r="AP45" s="125"/>
      <c r="AQ45" s="125"/>
      <c r="AR45" s="125"/>
      <c r="AS45" s="125"/>
      <c r="AT45" s="125"/>
      <c r="AU45" s="125"/>
      <c r="AV45" s="124"/>
      <c r="AW45" s="124"/>
      <c r="AX45" s="124"/>
      <c r="AY45" s="124"/>
      <c r="AZ45" s="124"/>
      <c r="BA45" s="124"/>
      <c r="BB45" s="124"/>
      <c r="BC45" s="124"/>
      <c r="BD45" s="124"/>
      <c r="BE45" s="125"/>
      <c r="BF45" s="124"/>
      <c r="BG45" s="124"/>
      <c r="BH45" s="124"/>
      <c r="BI45" s="95"/>
      <c r="BJ45" s="121"/>
      <c r="BK45" s="94"/>
      <c r="BL45" s="95"/>
      <c r="BM45" s="96"/>
      <c r="BN45" s="94"/>
      <c r="BO45" s="94"/>
      <c r="BP45" s="42"/>
      <c r="BQ45" s="120"/>
    </row>
    <row r="46" spans="1:69" x14ac:dyDescent="0.35">
      <c r="A46" s="137">
        <v>42</v>
      </c>
      <c r="B46" s="124"/>
      <c r="C46" s="124"/>
      <c r="D46" s="124"/>
      <c r="E46" s="124"/>
      <c r="F46" s="124"/>
      <c r="G46" s="124"/>
      <c r="H46" s="124"/>
      <c r="I46" s="124"/>
      <c r="J46" s="124"/>
      <c r="K46" s="124"/>
      <c r="L46" s="124"/>
      <c r="M46" s="124"/>
      <c r="N46" s="124"/>
      <c r="O46" s="124"/>
      <c r="P46" s="124"/>
      <c r="Q46" s="124"/>
      <c r="R46" s="124"/>
      <c r="S46" s="124"/>
      <c r="T46" s="124"/>
      <c r="U46" s="124"/>
      <c r="V46" s="124"/>
      <c r="W46" s="124"/>
      <c r="X46" s="124"/>
      <c r="Y46" s="124"/>
      <c r="Z46" s="124"/>
      <c r="AA46" s="124"/>
      <c r="AB46" s="125"/>
      <c r="AC46" s="124"/>
      <c r="AD46" s="124"/>
      <c r="AE46" s="124"/>
      <c r="AF46" s="124"/>
      <c r="AG46" s="124"/>
      <c r="AH46" s="124"/>
      <c r="AI46" s="124"/>
      <c r="AJ46" s="125"/>
      <c r="AK46" s="125"/>
      <c r="AL46" s="124"/>
      <c r="AM46" s="125"/>
      <c r="AN46" s="125"/>
      <c r="AO46" s="125"/>
      <c r="AP46" s="125"/>
      <c r="AQ46" s="125"/>
      <c r="AR46" s="125"/>
      <c r="AS46" s="125"/>
      <c r="AT46" s="125"/>
      <c r="AU46" s="125"/>
      <c r="AV46" s="124"/>
      <c r="AW46" s="124"/>
      <c r="AX46" s="124"/>
      <c r="AY46" s="124"/>
      <c r="AZ46" s="124"/>
      <c r="BA46" s="124"/>
      <c r="BB46" s="124"/>
      <c r="BC46" s="124"/>
      <c r="BD46" s="124"/>
      <c r="BE46" s="125"/>
      <c r="BF46" s="124"/>
      <c r="BG46" s="124"/>
      <c r="BH46" s="124"/>
      <c r="BI46" s="95"/>
      <c r="BJ46" s="123"/>
      <c r="BK46" s="94"/>
      <c r="BL46" s="95"/>
      <c r="BM46" s="96"/>
      <c r="BN46" s="94"/>
      <c r="BO46" s="94"/>
      <c r="BP46" s="42"/>
      <c r="BQ46" s="120"/>
    </row>
    <row r="47" spans="1:69" x14ac:dyDescent="0.35">
      <c r="A47" s="137">
        <v>43</v>
      </c>
      <c r="B47" s="124"/>
      <c r="C47" s="124"/>
      <c r="D47" s="124"/>
      <c r="E47" s="124"/>
      <c r="F47" s="124"/>
      <c r="G47" s="124"/>
      <c r="H47" s="124"/>
      <c r="I47" s="124"/>
      <c r="J47" s="124"/>
      <c r="K47" s="124"/>
      <c r="L47" s="124"/>
      <c r="M47" s="124"/>
      <c r="N47" s="124"/>
      <c r="O47" s="124"/>
      <c r="P47" s="124"/>
      <c r="Q47" s="124"/>
      <c r="R47" s="124"/>
      <c r="S47" s="124"/>
      <c r="T47" s="124"/>
      <c r="U47" s="124"/>
      <c r="V47" s="124"/>
      <c r="W47" s="124"/>
      <c r="X47" s="124"/>
      <c r="Y47" s="124"/>
      <c r="Z47" s="124"/>
      <c r="AA47" s="124"/>
      <c r="AB47" s="125"/>
      <c r="AC47" s="124"/>
      <c r="AD47" s="124"/>
      <c r="AE47" s="124"/>
      <c r="AF47" s="124"/>
      <c r="AG47" s="124"/>
      <c r="AH47" s="124"/>
      <c r="AI47" s="124"/>
      <c r="AJ47" s="125"/>
      <c r="AK47" s="125"/>
      <c r="AL47" s="124"/>
      <c r="AM47" s="125"/>
      <c r="AN47" s="125"/>
      <c r="AO47" s="125"/>
      <c r="AP47" s="125"/>
      <c r="AQ47" s="125"/>
      <c r="AR47" s="125"/>
      <c r="AS47" s="125"/>
      <c r="AT47" s="125"/>
      <c r="AU47" s="125"/>
      <c r="AV47" s="124"/>
      <c r="AW47" s="124"/>
      <c r="AX47" s="124"/>
      <c r="AY47" s="124"/>
      <c r="AZ47" s="124"/>
      <c r="BA47" s="124"/>
      <c r="BB47" s="124"/>
      <c r="BC47" s="124"/>
      <c r="BD47" s="124"/>
      <c r="BE47" s="125"/>
      <c r="BF47" s="124"/>
      <c r="BG47" s="124"/>
      <c r="BH47" s="124"/>
      <c r="BI47" s="95"/>
      <c r="BJ47" s="123"/>
      <c r="BK47" s="94"/>
      <c r="BL47" s="95"/>
      <c r="BM47" s="96"/>
      <c r="BN47" s="94"/>
      <c r="BO47" s="94"/>
      <c r="BP47" s="42"/>
      <c r="BQ47" s="120"/>
    </row>
    <row r="48" spans="1:69" x14ac:dyDescent="0.35">
      <c r="A48" s="137">
        <v>44</v>
      </c>
      <c r="B48" s="124"/>
      <c r="C48" s="124"/>
      <c r="D48" s="124"/>
      <c r="E48" s="124"/>
      <c r="F48" s="124"/>
      <c r="G48" s="124"/>
      <c r="H48" s="124"/>
      <c r="I48" s="124"/>
      <c r="J48" s="124"/>
      <c r="K48" s="124"/>
      <c r="L48" s="124"/>
      <c r="M48" s="124"/>
      <c r="N48" s="124"/>
      <c r="O48" s="124"/>
      <c r="P48" s="124"/>
      <c r="Q48" s="124"/>
      <c r="R48" s="124"/>
      <c r="S48" s="124"/>
      <c r="T48" s="124"/>
      <c r="U48" s="124"/>
      <c r="V48" s="124"/>
      <c r="W48" s="124"/>
      <c r="X48" s="124"/>
      <c r="Y48" s="124"/>
      <c r="Z48" s="124"/>
      <c r="AA48" s="124"/>
      <c r="AB48" s="125"/>
      <c r="AC48" s="124"/>
      <c r="AD48" s="124"/>
      <c r="AE48" s="124"/>
      <c r="AF48" s="124"/>
      <c r="AG48" s="124"/>
      <c r="AH48" s="124"/>
      <c r="AI48" s="124"/>
      <c r="AJ48" s="125"/>
      <c r="AK48" s="125"/>
      <c r="AL48" s="124"/>
      <c r="AM48" s="125"/>
      <c r="AN48" s="125"/>
      <c r="AO48" s="125"/>
      <c r="AP48" s="125"/>
      <c r="AQ48" s="125"/>
      <c r="AR48" s="125"/>
      <c r="AS48" s="125"/>
      <c r="AT48" s="125"/>
      <c r="AU48" s="125"/>
      <c r="AV48" s="124"/>
      <c r="AW48" s="124"/>
      <c r="AX48" s="124"/>
      <c r="AY48" s="124"/>
      <c r="AZ48" s="124"/>
      <c r="BA48" s="124"/>
      <c r="BB48" s="124"/>
      <c r="BC48" s="124"/>
      <c r="BD48" s="124"/>
      <c r="BE48" s="125"/>
      <c r="BF48" s="124"/>
      <c r="BG48" s="124"/>
      <c r="BH48" s="124"/>
      <c r="BI48" s="95"/>
      <c r="BJ48" s="121"/>
      <c r="BK48" s="94"/>
      <c r="BL48" s="95"/>
      <c r="BM48" s="96"/>
      <c r="BN48" s="94"/>
      <c r="BO48" s="94"/>
      <c r="BP48" s="42"/>
      <c r="BQ48" s="120"/>
    </row>
    <row r="49" spans="1:69" x14ac:dyDescent="0.35">
      <c r="A49" s="137">
        <v>45</v>
      </c>
      <c r="B49" s="124"/>
      <c r="C49" s="124"/>
      <c r="D49" s="124"/>
      <c r="E49" s="124"/>
      <c r="F49" s="124"/>
      <c r="G49" s="124"/>
      <c r="H49" s="124"/>
      <c r="I49" s="124"/>
      <c r="J49" s="124"/>
      <c r="K49" s="124"/>
      <c r="L49" s="124"/>
      <c r="M49" s="124"/>
      <c r="N49" s="124"/>
      <c r="O49" s="124"/>
      <c r="P49" s="124"/>
      <c r="Q49" s="124"/>
      <c r="R49" s="124"/>
      <c r="S49" s="124"/>
      <c r="T49" s="124"/>
      <c r="U49" s="124"/>
      <c r="V49" s="124"/>
      <c r="W49" s="124"/>
      <c r="X49" s="124"/>
      <c r="Y49" s="124"/>
      <c r="Z49" s="124"/>
      <c r="AA49" s="124"/>
      <c r="AB49" s="125"/>
      <c r="AC49" s="124"/>
      <c r="AD49" s="124"/>
      <c r="AE49" s="124"/>
      <c r="AF49" s="124"/>
      <c r="AG49" s="124"/>
      <c r="AH49" s="124"/>
      <c r="AI49" s="124"/>
      <c r="AJ49" s="125"/>
      <c r="AK49" s="125"/>
      <c r="AL49" s="124"/>
      <c r="AM49" s="125"/>
      <c r="AN49" s="125"/>
      <c r="AO49" s="125"/>
      <c r="AP49" s="125"/>
      <c r="AQ49" s="125"/>
      <c r="AR49" s="125"/>
      <c r="AS49" s="125"/>
      <c r="AT49" s="125"/>
      <c r="AU49" s="125"/>
      <c r="AV49" s="124"/>
      <c r="AW49" s="124"/>
      <c r="AX49" s="124"/>
      <c r="AY49" s="124"/>
      <c r="AZ49" s="124"/>
      <c r="BA49" s="124"/>
      <c r="BB49" s="124"/>
      <c r="BC49" s="124"/>
      <c r="BD49" s="124"/>
      <c r="BE49" s="125"/>
      <c r="BF49" s="124"/>
      <c r="BG49" s="124"/>
      <c r="BH49" s="124"/>
      <c r="BI49" s="95"/>
      <c r="BJ49" s="121"/>
      <c r="BK49" s="94"/>
      <c r="BL49" s="95"/>
      <c r="BM49" s="96"/>
      <c r="BN49" s="94"/>
      <c r="BO49" s="94"/>
      <c r="BP49" s="42"/>
      <c r="BQ49" s="120"/>
    </row>
    <row r="50" spans="1:69" x14ac:dyDescent="0.35">
      <c r="A50" s="137">
        <v>46</v>
      </c>
      <c r="B50" s="124"/>
      <c r="C50" s="124"/>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5"/>
      <c r="AC50" s="124"/>
      <c r="AD50" s="124"/>
      <c r="AE50" s="124"/>
      <c r="AF50" s="124"/>
      <c r="AG50" s="124"/>
      <c r="AH50" s="124"/>
      <c r="AI50" s="124"/>
      <c r="AJ50" s="125"/>
      <c r="AK50" s="125"/>
      <c r="AL50" s="124"/>
      <c r="AM50" s="125"/>
      <c r="AN50" s="125"/>
      <c r="AO50" s="125"/>
      <c r="AP50" s="125"/>
      <c r="AQ50" s="125"/>
      <c r="AR50" s="125"/>
      <c r="AS50" s="125"/>
      <c r="AT50" s="125"/>
      <c r="AU50" s="125"/>
      <c r="AV50" s="124"/>
      <c r="AW50" s="124"/>
      <c r="AX50" s="124"/>
      <c r="AY50" s="124"/>
      <c r="AZ50" s="124"/>
      <c r="BA50" s="124"/>
      <c r="BB50" s="124"/>
      <c r="BC50" s="124"/>
      <c r="BD50" s="124"/>
      <c r="BE50" s="125"/>
      <c r="BF50" s="124"/>
      <c r="BG50" s="124"/>
      <c r="BH50" s="124"/>
      <c r="BI50" s="95"/>
      <c r="BJ50" s="121"/>
      <c r="BK50" s="94"/>
      <c r="BL50" s="95"/>
      <c r="BM50" s="96"/>
      <c r="BN50" s="94"/>
      <c r="BO50" s="94"/>
      <c r="BP50" s="42"/>
      <c r="BQ50" s="120"/>
    </row>
    <row r="51" spans="1:69" x14ac:dyDescent="0.35">
      <c r="A51" s="137">
        <v>47</v>
      </c>
      <c r="B51" s="124"/>
      <c r="C51" s="124"/>
      <c r="D51" s="124"/>
      <c r="E51" s="124"/>
      <c r="F51" s="124"/>
      <c r="G51" s="124"/>
      <c r="H51" s="124"/>
      <c r="I51" s="124"/>
      <c r="J51" s="124"/>
      <c r="K51" s="124"/>
      <c r="L51" s="124"/>
      <c r="M51" s="124"/>
      <c r="N51" s="124"/>
      <c r="O51" s="124"/>
      <c r="P51" s="124"/>
      <c r="Q51" s="124"/>
      <c r="R51" s="124"/>
      <c r="S51" s="124"/>
      <c r="T51" s="124"/>
      <c r="U51" s="124"/>
      <c r="V51" s="124"/>
      <c r="W51" s="124"/>
      <c r="X51" s="124"/>
      <c r="Y51" s="124"/>
      <c r="Z51" s="124"/>
      <c r="AA51" s="124"/>
      <c r="AB51" s="125"/>
      <c r="AC51" s="124"/>
      <c r="AD51" s="124"/>
      <c r="AE51" s="124"/>
      <c r="AF51" s="124"/>
      <c r="AG51" s="124"/>
      <c r="AH51" s="124"/>
      <c r="AI51" s="124"/>
      <c r="AJ51" s="125"/>
      <c r="AK51" s="125"/>
      <c r="AL51" s="124"/>
      <c r="AM51" s="125"/>
      <c r="AN51" s="125"/>
      <c r="AO51" s="125"/>
      <c r="AP51" s="125"/>
      <c r="AQ51" s="125"/>
      <c r="AR51" s="125"/>
      <c r="AS51" s="125"/>
      <c r="AT51" s="125"/>
      <c r="AU51" s="125"/>
      <c r="AV51" s="124"/>
      <c r="AW51" s="124"/>
      <c r="AX51" s="124"/>
      <c r="AY51" s="124"/>
      <c r="AZ51" s="124"/>
      <c r="BA51" s="124"/>
      <c r="BB51" s="124"/>
      <c r="BC51" s="124"/>
      <c r="BD51" s="124"/>
      <c r="BE51" s="125"/>
      <c r="BF51" s="124"/>
      <c r="BG51" s="124"/>
      <c r="BH51" s="124"/>
      <c r="BI51" s="95"/>
      <c r="BJ51" s="123"/>
      <c r="BK51" s="94"/>
      <c r="BL51" s="95"/>
      <c r="BM51" s="96"/>
      <c r="BN51" s="94"/>
      <c r="BO51" s="94"/>
      <c r="BP51" s="42"/>
      <c r="BQ51" s="120"/>
    </row>
    <row r="52" spans="1:69" x14ac:dyDescent="0.35">
      <c r="A52" s="137">
        <v>48</v>
      </c>
      <c r="B52" s="124"/>
      <c r="C52" s="124"/>
      <c r="D52" s="124"/>
      <c r="E52" s="124"/>
      <c r="F52" s="124"/>
      <c r="G52" s="124"/>
      <c r="H52" s="124"/>
      <c r="I52" s="124"/>
      <c r="J52" s="124"/>
      <c r="K52" s="124"/>
      <c r="L52" s="124"/>
      <c r="M52" s="124"/>
      <c r="N52" s="124"/>
      <c r="O52" s="124"/>
      <c r="P52" s="124"/>
      <c r="Q52" s="124"/>
      <c r="R52" s="124"/>
      <c r="S52" s="124"/>
      <c r="T52" s="124"/>
      <c r="U52" s="124"/>
      <c r="V52" s="124"/>
      <c r="W52" s="124"/>
      <c r="X52" s="124"/>
      <c r="Y52" s="124"/>
      <c r="Z52" s="124"/>
      <c r="AA52" s="124"/>
      <c r="AB52" s="125"/>
      <c r="AC52" s="124"/>
      <c r="AD52" s="124"/>
      <c r="AE52" s="124"/>
      <c r="AF52" s="124"/>
      <c r="AG52" s="124"/>
      <c r="AH52" s="124"/>
      <c r="AI52" s="124"/>
      <c r="AJ52" s="125"/>
      <c r="AK52" s="125"/>
      <c r="AL52" s="124"/>
      <c r="AM52" s="125"/>
      <c r="AN52" s="125"/>
      <c r="AO52" s="125"/>
      <c r="AP52" s="125"/>
      <c r="AQ52" s="125"/>
      <c r="AR52" s="125"/>
      <c r="AS52" s="125"/>
      <c r="AT52" s="125"/>
      <c r="AU52" s="125"/>
      <c r="AV52" s="124"/>
      <c r="AW52" s="124"/>
      <c r="AX52" s="124"/>
      <c r="AY52" s="124"/>
      <c r="AZ52" s="124"/>
      <c r="BA52" s="124"/>
      <c r="BB52" s="124"/>
      <c r="BC52" s="124"/>
      <c r="BD52" s="124"/>
      <c r="BE52" s="125"/>
      <c r="BF52" s="124"/>
      <c r="BG52" s="124"/>
      <c r="BH52" s="124"/>
      <c r="BI52" s="95"/>
      <c r="BJ52" s="123"/>
      <c r="BK52" s="94"/>
      <c r="BL52" s="95"/>
      <c r="BM52" s="96"/>
      <c r="BN52" s="94"/>
      <c r="BO52" s="94"/>
      <c r="BP52" s="42"/>
      <c r="BQ52" s="120"/>
    </row>
    <row r="53" spans="1:69" x14ac:dyDescent="0.35">
      <c r="A53" s="137">
        <v>49</v>
      </c>
      <c r="B53" s="124"/>
      <c r="C53" s="124"/>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5"/>
      <c r="AC53" s="124"/>
      <c r="AD53" s="124"/>
      <c r="AE53" s="124"/>
      <c r="AF53" s="124"/>
      <c r="AG53" s="124"/>
      <c r="AH53" s="124"/>
      <c r="AI53" s="124"/>
      <c r="AJ53" s="125"/>
      <c r="AK53" s="125"/>
      <c r="AL53" s="124"/>
      <c r="AM53" s="125"/>
      <c r="AN53" s="125"/>
      <c r="AO53" s="125"/>
      <c r="AP53" s="125"/>
      <c r="AQ53" s="125"/>
      <c r="AR53" s="125"/>
      <c r="AS53" s="125"/>
      <c r="AT53" s="125"/>
      <c r="AU53" s="125"/>
      <c r="AV53" s="124"/>
      <c r="AW53" s="124"/>
      <c r="AX53" s="124"/>
      <c r="AY53" s="124"/>
      <c r="AZ53" s="124"/>
      <c r="BA53" s="124"/>
      <c r="BB53" s="124"/>
      <c r="BC53" s="124"/>
      <c r="BD53" s="124"/>
      <c r="BE53" s="125"/>
      <c r="BF53" s="124"/>
      <c r="BG53" s="124"/>
      <c r="BH53" s="124"/>
      <c r="BI53" s="95"/>
      <c r="BJ53" s="121"/>
      <c r="BK53" s="94"/>
      <c r="BL53" s="95"/>
      <c r="BM53" s="96"/>
      <c r="BN53" s="94"/>
      <c r="BO53" s="94"/>
      <c r="BP53" s="42"/>
      <c r="BQ53" s="120"/>
    </row>
    <row r="54" spans="1:69" x14ac:dyDescent="0.35">
      <c r="A54" s="137">
        <v>50</v>
      </c>
      <c r="B54" s="124"/>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5"/>
      <c r="AC54" s="124"/>
      <c r="AD54" s="124"/>
      <c r="AE54" s="124"/>
      <c r="AF54" s="124"/>
      <c r="AG54" s="124"/>
      <c r="AH54" s="124"/>
      <c r="AI54" s="124"/>
      <c r="AJ54" s="125"/>
      <c r="AK54" s="125"/>
      <c r="AL54" s="124"/>
      <c r="AM54" s="125"/>
      <c r="AN54" s="125"/>
      <c r="AO54" s="125"/>
      <c r="AP54" s="125"/>
      <c r="AQ54" s="125"/>
      <c r="AR54" s="125"/>
      <c r="AS54" s="125"/>
      <c r="AT54" s="125"/>
      <c r="AU54" s="125"/>
      <c r="AV54" s="124"/>
      <c r="AW54" s="124"/>
      <c r="AX54" s="124"/>
      <c r="AY54" s="124"/>
      <c r="AZ54" s="124"/>
      <c r="BA54" s="124"/>
      <c r="BB54" s="124"/>
      <c r="BC54" s="124"/>
      <c r="BD54" s="124"/>
      <c r="BE54" s="125"/>
      <c r="BF54" s="124"/>
      <c r="BG54" s="124"/>
      <c r="BH54" s="124"/>
      <c r="BI54" s="95"/>
      <c r="BJ54" s="121"/>
      <c r="BK54" s="94"/>
      <c r="BL54" s="95"/>
      <c r="BM54" s="96"/>
      <c r="BN54" s="94"/>
      <c r="BO54" s="94"/>
      <c r="BP54" s="42"/>
      <c r="BQ54" s="120"/>
    </row>
    <row r="55" spans="1:69" x14ac:dyDescent="0.35">
      <c r="A55" s="137">
        <v>51</v>
      </c>
      <c r="B55" s="124"/>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5"/>
      <c r="AC55" s="124"/>
      <c r="AD55" s="124"/>
      <c r="AE55" s="124"/>
      <c r="AF55" s="124"/>
      <c r="AG55" s="124"/>
      <c r="AH55" s="124"/>
      <c r="AI55" s="124"/>
      <c r="AJ55" s="125"/>
      <c r="AK55" s="125"/>
      <c r="AL55" s="124"/>
      <c r="AM55" s="125"/>
      <c r="AN55" s="125"/>
      <c r="AO55" s="125"/>
      <c r="AP55" s="125"/>
      <c r="AQ55" s="125"/>
      <c r="AR55" s="125"/>
      <c r="AS55" s="125"/>
      <c r="AT55" s="125"/>
      <c r="AU55" s="125"/>
      <c r="AV55" s="124"/>
      <c r="AW55" s="124"/>
      <c r="AX55" s="124"/>
      <c r="AY55" s="124"/>
      <c r="AZ55" s="124"/>
      <c r="BA55" s="124"/>
      <c r="BB55" s="124"/>
      <c r="BC55" s="124"/>
      <c r="BD55" s="124"/>
      <c r="BE55" s="125"/>
      <c r="BF55" s="124"/>
      <c r="BG55" s="124"/>
      <c r="BH55" s="124"/>
      <c r="BI55" s="95"/>
      <c r="BJ55" s="121"/>
      <c r="BK55" s="94"/>
      <c r="BL55" s="95"/>
      <c r="BM55" s="96"/>
      <c r="BN55" s="94"/>
      <c r="BO55" s="94"/>
      <c r="BP55" s="42"/>
      <c r="BQ55" s="120"/>
    </row>
    <row r="56" spans="1:69" x14ac:dyDescent="0.35">
      <c r="A56" s="137">
        <v>52</v>
      </c>
      <c r="B56" s="124"/>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5"/>
      <c r="AC56" s="124"/>
      <c r="AD56" s="124"/>
      <c r="AE56" s="124"/>
      <c r="AF56" s="124"/>
      <c r="AG56" s="124"/>
      <c r="AH56" s="124"/>
      <c r="AI56" s="124"/>
      <c r="AJ56" s="125"/>
      <c r="AK56" s="125"/>
      <c r="AL56" s="124"/>
      <c r="AM56" s="125"/>
      <c r="AN56" s="125"/>
      <c r="AO56" s="125"/>
      <c r="AP56" s="125"/>
      <c r="AQ56" s="125"/>
      <c r="AR56" s="125"/>
      <c r="AS56" s="125"/>
      <c r="AT56" s="125"/>
      <c r="AU56" s="125"/>
      <c r="AV56" s="124"/>
      <c r="AW56" s="124"/>
      <c r="AX56" s="124"/>
      <c r="AY56" s="124"/>
      <c r="AZ56" s="124"/>
      <c r="BA56" s="124"/>
      <c r="BB56" s="124"/>
      <c r="BC56" s="124"/>
      <c r="BD56" s="124"/>
      <c r="BE56" s="125"/>
      <c r="BF56" s="124"/>
      <c r="BG56" s="124"/>
      <c r="BH56" s="124"/>
      <c r="BI56" s="95"/>
      <c r="BJ56" s="121"/>
      <c r="BK56" s="94"/>
      <c r="BL56" s="95"/>
      <c r="BM56" s="96"/>
      <c r="BN56" s="94"/>
      <c r="BO56" s="94"/>
      <c r="BP56" s="42"/>
      <c r="BQ56" s="120"/>
    </row>
    <row r="57" spans="1:69" x14ac:dyDescent="0.35">
      <c r="A57" s="137">
        <v>53</v>
      </c>
      <c r="B57" s="124"/>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5"/>
      <c r="AC57" s="124"/>
      <c r="AD57" s="124"/>
      <c r="AE57" s="124"/>
      <c r="AF57" s="124"/>
      <c r="AG57" s="124"/>
      <c r="AH57" s="124"/>
      <c r="AI57" s="124"/>
      <c r="AJ57" s="125"/>
      <c r="AK57" s="125"/>
      <c r="AL57" s="124"/>
      <c r="AM57" s="125"/>
      <c r="AN57" s="125"/>
      <c r="AO57" s="125"/>
      <c r="AP57" s="125"/>
      <c r="AQ57" s="125"/>
      <c r="AR57" s="125"/>
      <c r="AS57" s="125"/>
      <c r="AT57" s="125"/>
      <c r="AU57" s="125"/>
      <c r="AV57" s="124"/>
      <c r="AW57" s="124"/>
      <c r="AX57" s="124"/>
      <c r="AY57" s="124"/>
      <c r="AZ57" s="124"/>
      <c r="BA57" s="124"/>
      <c r="BB57" s="124"/>
      <c r="BC57" s="124"/>
      <c r="BD57" s="124"/>
      <c r="BE57" s="125"/>
      <c r="BF57" s="124"/>
      <c r="BG57" s="124"/>
      <c r="BH57" s="124"/>
      <c r="BI57" s="95"/>
      <c r="BJ57" s="121"/>
      <c r="BK57" s="94"/>
      <c r="BL57" s="95"/>
      <c r="BM57" s="96"/>
      <c r="BN57" s="94"/>
      <c r="BO57" s="94"/>
      <c r="BP57" s="42"/>
      <c r="BQ57" s="120"/>
    </row>
    <row r="58" spans="1:69" x14ac:dyDescent="0.35">
      <c r="A58" s="137">
        <v>54</v>
      </c>
      <c r="B58" s="124"/>
      <c r="C58" s="124"/>
      <c r="D58" s="124"/>
      <c r="E58" s="124"/>
      <c r="F58" s="124"/>
      <c r="G58" s="124"/>
      <c r="H58" s="124"/>
      <c r="I58" s="124"/>
      <c r="J58" s="124"/>
      <c r="K58" s="124"/>
      <c r="L58" s="124"/>
      <c r="M58" s="124"/>
      <c r="N58" s="124"/>
      <c r="O58" s="124"/>
      <c r="P58" s="124"/>
      <c r="Q58" s="124"/>
      <c r="R58" s="124"/>
      <c r="S58" s="124"/>
      <c r="T58" s="124"/>
      <c r="U58" s="124"/>
      <c r="V58" s="124"/>
      <c r="W58" s="124"/>
      <c r="X58" s="124"/>
      <c r="Y58" s="124"/>
      <c r="Z58" s="124"/>
      <c r="AA58" s="124"/>
      <c r="AB58" s="125"/>
      <c r="AC58" s="124"/>
      <c r="AD58" s="124"/>
      <c r="AE58" s="124"/>
      <c r="AF58" s="124"/>
      <c r="AG58" s="124"/>
      <c r="AH58" s="124"/>
      <c r="AI58" s="124"/>
      <c r="AJ58" s="125"/>
      <c r="AK58" s="125"/>
      <c r="AL58" s="124"/>
      <c r="AM58" s="125"/>
      <c r="AN58" s="125"/>
      <c r="AO58" s="125"/>
      <c r="AP58" s="125"/>
      <c r="AQ58" s="125"/>
      <c r="AR58" s="125"/>
      <c r="AS58" s="125"/>
      <c r="AT58" s="125"/>
      <c r="AU58" s="125"/>
      <c r="AV58" s="124"/>
      <c r="AW58" s="124"/>
      <c r="AX58" s="124"/>
      <c r="AY58" s="124"/>
      <c r="AZ58" s="124"/>
      <c r="BA58" s="124"/>
      <c r="BB58" s="124"/>
      <c r="BC58" s="124"/>
      <c r="BD58" s="124"/>
      <c r="BE58" s="125"/>
      <c r="BF58" s="124"/>
      <c r="BG58" s="124"/>
      <c r="BH58" s="124"/>
      <c r="BI58" s="95"/>
      <c r="BJ58" s="121"/>
      <c r="BK58" s="94"/>
      <c r="BL58" s="95"/>
      <c r="BM58" s="96"/>
      <c r="BN58" s="94"/>
      <c r="BO58" s="94"/>
      <c r="BP58" s="42"/>
      <c r="BQ58" s="120"/>
    </row>
    <row r="59" spans="1:69" x14ac:dyDescent="0.35">
      <c r="A59" s="137">
        <v>55</v>
      </c>
      <c r="B59" s="124"/>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5"/>
      <c r="AC59" s="124"/>
      <c r="AD59" s="124"/>
      <c r="AE59" s="124"/>
      <c r="AF59" s="124"/>
      <c r="AG59" s="124"/>
      <c r="AH59" s="124"/>
      <c r="AI59" s="124"/>
      <c r="AJ59" s="125"/>
      <c r="AK59" s="125"/>
      <c r="AL59" s="124"/>
      <c r="AM59" s="125"/>
      <c r="AN59" s="125"/>
      <c r="AO59" s="125"/>
      <c r="AP59" s="125"/>
      <c r="AQ59" s="125"/>
      <c r="AR59" s="125"/>
      <c r="AS59" s="125"/>
      <c r="AT59" s="125"/>
      <c r="AU59" s="125"/>
      <c r="AV59" s="124"/>
      <c r="AW59" s="124"/>
      <c r="AX59" s="124"/>
      <c r="AY59" s="124"/>
      <c r="AZ59" s="124"/>
      <c r="BA59" s="124"/>
      <c r="BB59" s="124"/>
      <c r="BC59" s="124"/>
      <c r="BD59" s="124"/>
      <c r="BE59" s="125"/>
      <c r="BF59" s="124"/>
      <c r="BG59" s="124"/>
      <c r="BH59" s="124"/>
      <c r="BI59" s="95"/>
      <c r="BJ59" s="121"/>
      <c r="BK59" s="94"/>
      <c r="BL59" s="95"/>
      <c r="BM59" s="96"/>
      <c r="BN59" s="94"/>
      <c r="BO59" s="94"/>
      <c r="BP59" s="42"/>
      <c r="BQ59" s="120"/>
    </row>
    <row r="60" spans="1:69" x14ac:dyDescent="0.35">
      <c r="A60" s="137">
        <v>56</v>
      </c>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5"/>
      <c r="AC60" s="124"/>
      <c r="AD60" s="124"/>
      <c r="AE60" s="124"/>
      <c r="AF60" s="124"/>
      <c r="AG60" s="124"/>
      <c r="AH60" s="124"/>
      <c r="AI60" s="124"/>
      <c r="AJ60" s="125"/>
      <c r="AK60" s="125"/>
      <c r="AL60" s="124"/>
      <c r="AM60" s="125"/>
      <c r="AN60" s="125"/>
      <c r="AO60" s="125"/>
      <c r="AP60" s="125"/>
      <c r="AQ60" s="125"/>
      <c r="AR60" s="125"/>
      <c r="AS60" s="125"/>
      <c r="AT60" s="125"/>
      <c r="AU60" s="125"/>
      <c r="AV60" s="124"/>
      <c r="AW60" s="124"/>
      <c r="AX60" s="124"/>
      <c r="AY60" s="124"/>
      <c r="AZ60" s="124"/>
      <c r="BA60" s="124"/>
      <c r="BB60" s="124"/>
      <c r="BC60" s="124"/>
      <c r="BD60" s="124"/>
      <c r="BE60" s="125"/>
      <c r="BF60" s="124"/>
      <c r="BG60" s="124"/>
      <c r="BH60" s="124"/>
      <c r="BI60" s="95"/>
      <c r="BJ60" s="121"/>
      <c r="BK60" s="94"/>
      <c r="BL60" s="95"/>
      <c r="BM60" s="96"/>
      <c r="BN60" s="94"/>
      <c r="BO60" s="94"/>
      <c r="BP60" s="42"/>
      <c r="BQ60" s="120"/>
    </row>
    <row r="61" spans="1:69" x14ac:dyDescent="0.35">
      <c r="A61" s="137">
        <v>57</v>
      </c>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5"/>
      <c r="AC61" s="124"/>
      <c r="AD61" s="124"/>
      <c r="AE61" s="124"/>
      <c r="AF61" s="124"/>
      <c r="AG61" s="124"/>
      <c r="AH61" s="124"/>
      <c r="AI61" s="124"/>
      <c r="AJ61" s="125"/>
      <c r="AK61" s="125"/>
      <c r="AL61" s="124"/>
      <c r="AM61" s="125"/>
      <c r="AN61" s="125"/>
      <c r="AO61" s="125"/>
      <c r="AP61" s="125"/>
      <c r="AQ61" s="125"/>
      <c r="AR61" s="125"/>
      <c r="AS61" s="125"/>
      <c r="AT61" s="125"/>
      <c r="AU61" s="125"/>
      <c r="AV61" s="124"/>
      <c r="AW61" s="124"/>
      <c r="AX61" s="124"/>
      <c r="AY61" s="124"/>
      <c r="AZ61" s="124"/>
      <c r="BA61" s="124"/>
      <c r="BB61" s="124"/>
      <c r="BC61" s="124"/>
      <c r="BD61" s="124"/>
      <c r="BE61" s="125"/>
      <c r="BF61" s="124"/>
      <c r="BG61" s="124"/>
      <c r="BH61" s="124"/>
      <c r="BI61" s="95"/>
      <c r="BJ61" s="121"/>
      <c r="BK61" s="94"/>
      <c r="BL61" s="95"/>
      <c r="BM61" s="96"/>
      <c r="BN61" s="94"/>
      <c r="BO61" s="94"/>
      <c r="BP61" s="42"/>
      <c r="BQ61" s="120"/>
    </row>
    <row r="62" spans="1:69" x14ac:dyDescent="0.35">
      <c r="A62" s="137">
        <v>58</v>
      </c>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5"/>
      <c r="AC62" s="124"/>
      <c r="AD62" s="124"/>
      <c r="AE62" s="124"/>
      <c r="AF62" s="124"/>
      <c r="AG62" s="124"/>
      <c r="AH62" s="124"/>
      <c r="AI62" s="124"/>
      <c r="AJ62" s="125"/>
      <c r="AK62" s="125"/>
      <c r="AL62" s="124"/>
      <c r="AM62" s="125"/>
      <c r="AN62" s="125"/>
      <c r="AO62" s="125"/>
      <c r="AP62" s="125"/>
      <c r="AQ62" s="125"/>
      <c r="AR62" s="125"/>
      <c r="AS62" s="125"/>
      <c r="AT62" s="125"/>
      <c r="AU62" s="125"/>
      <c r="AV62" s="124"/>
      <c r="AW62" s="124"/>
      <c r="AX62" s="124"/>
      <c r="AY62" s="124"/>
      <c r="AZ62" s="124"/>
      <c r="BA62" s="124"/>
      <c r="BB62" s="124"/>
      <c r="BC62" s="124"/>
      <c r="BD62" s="124"/>
      <c r="BE62" s="125"/>
      <c r="BF62" s="124"/>
      <c r="BG62" s="124"/>
      <c r="BH62" s="124"/>
      <c r="BI62" s="95"/>
      <c r="BJ62" s="121"/>
      <c r="BK62" s="94"/>
      <c r="BL62" s="95"/>
      <c r="BM62" s="96"/>
      <c r="BN62" s="94"/>
      <c r="BO62" s="94"/>
      <c r="BP62" s="42"/>
      <c r="BQ62" s="120"/>
    </row>
    <row r="63" spans="1:69" x14ac:dyDescent="0.35">
      <c r="A63" s="137">
        <v>59</v>
      </c>
      <c r="B63" s="124"/>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5"/>
      <c r="AC63" s="124"/>
      <c r="AD63" s="124"/>
      <c r="AE63" s="124"/>
      <c r="AF63" s="124"/>
      <c r="AG63" s="124"/>
      <c r="AH63" s="124"/>
      <c r="AI63" s="124"/>
      <c r="AJ63" s="125"/>
      <c r="AK63" s="125"/>
      <c r="AL63" s="124"/>
      <c r="AM63" s="125"/>
      <c r="AN63" s="125"/>
      <c r="AO63" s="125"/>
      <c r="AP63" s="125"/>
      <c r="AQ63" s="125"/>
      <c r="AR63" s="125"/>
      <c r="AS63" s="125"/>
      <c r="AT63" s="125"/>
      <c r="AU63" s="125"/>
      <c r="AV63" s="124"/>
      <c r="AW63" s="124"/>
      <c r="AX63" s="124"/>
      <c r="AY63" s="124"/>
      <c r="AZ63" s="124"/>
      <c r="BA63" s="124"/>
      <c r="BB63" s="124"/>
      <c r="BC63" s="124"/>
      <c r="BD63" s="124"/>
      <c r="BE63" s="125"/>
      <c r="BF63" s="124"/>
      <c r="BG63" s="124"/>
      <c r="BH63" s="124"/>
      <c r="BI63" s="95"/>
      <c r="BJ63" s="121"/>
      <c r="BK63" s="94"/>
      <c r="BL63" s="95"/>
      <c r="BM63" s="96"/>
      <c r="BN63" s="94"/>
      <c r="BO63" s="94"/>
      <c r="BP63" s="42"/>
      <c r="BQ63" s="120"/>
    </row>
    <row r="64" spans="1:69" x14ac:dyDescent="0.35">
      <c r="A64" s="137">
        <v>60</v>
      </c>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5"/>
      <c r="AC64" s="124"/>
      <c r="AD64" s="124"/>
      <c r="AE64" s="124"/>
      <c r="AF64" s="124"/>
      <c r="AG64" s="124"/>
      <c r="AH64" s="124"/>
      <c r="AI64" s="124"/>
      <c r="AJ64" s="125"/>
      <c r="AK64" s="125"/>
      <c r="AL64" s="124"/>
      <c r="AM64" s="125"/>
      <c r="AN64" s="125"/>
      <c r="AO64" s="125"/>
      <c r="AP64" s="125"/>
      <c r="AQ64" s="125"/>
      <c r="AR64" s="125"/>
      <c r="AS64" s="125"/>
      <c r="AT64" s="125"/>
      <c r="AU64" s="125"/>
      <c r="AV64" s="124"/>
      <c r="AW64" s="124"/>
      <c r="AX64" s="124"/>
      <c r="AY64" s="124"/>
      <c r="AZ64" s="124"/>
      <c r="BA64" s="124"/>
      <c r="BB64" s="124"/>
      <c r="BC64" s="124"/>
      <c r="BD64" s="124"/>
      <c r="BE64" s="125"/>
      <c r="BF64" s="124"/>
      <c r="BG64" s="124"/>
      <c r="BH64" s="124"/>
      <c r="BI64" s="95"/>
      <c r="BJ64" s="123"/>
      <c r="BK64" s="94"/>
      <c r="BL64" s="95"/>
      <c r="BM64" s="96"/>
      <c r="BN64" s="94"/>
      <c r="BO64" s="94"/>
      <c r="BP64" s="42"/>
      <c r="BQ64" s="120"/>
    </row>
    <row r="65" spans="1:69" x14ac:dyDescent="0.35">
      <c r="A65" s="137">
        <v>61</v>
      </c>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5"/>
      <c r="AC65" s="124"/>
      <c r="AD65" s="124"/>
      <c r="AE65" s="124"/>
      <c r="AF65" s="124"/>
      <c r="AG65" s="124"/>
      <c r="AH65" s="124"/>
      <c r="AI65" s="124"/>
      <c r="AJ65" s="125"/>
      <c r="AK65" s="125"/>
      <c r="AL65" s="124"/>
      <c r="AM65" s="125"/>
      <c r="AN65" s="125"/>
      <c r="AO65" s="125"/>
      <c r="AP65" s="125"/>
      <c r="AQ65" s="125"/>
      <c r="AR65" s="125"/>
      <c r="AS65" s="125"/>
      <c r="AT65" s="125"/>
      <c r="AU65" s="125"/>
      <c r="AV65" s="124"/>
      <c r="AW65" s="124"/>
      <c r="AX65" s="124"/>
      <c r="AY65" s="124"/>
      <c r="AZ65" s="124"/>
      <c r="BA65" s="124"/>
      <c r="BB65" s="124"/>
      <c r="BC65" s="124"/>
      <c r="BD65" s="124"/>
      <c r="BE65" s="125"/>
      <c r="BF65" s="124"/>
      <c r="BG65" s="124"/>
      <c r="BH65" s="124"/>
      <c r="BI65" s="95"/>
      <c r="BJ65" s="123"/>
      <c r="BK65" s="94"/>
      <c r="BL65" s="95"/>
      <c r="BM65" s="96"/>
      <c r="BN65" s="94"/>
      <c r="BO65" s="94"/>
      <c r="BP65" s="42"/>
      <c r="BQ65" s="120"/>
    </row>
    <row r="66" spans="1:69" x14ac:dyDescent="0.35">
      <c r="A66" s="137">
        <v>62</v>
      </c>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5"/>
      <c r="AC66" s="124"/>
      <c r="AD66" s="124"/>
      <c r="AE66" s="124"/>
      <c r="AF66" s="124"/>
      <c r="AG66" s="124"/>
      <c r="AH66" s="124"/>
      <c r="AI66" s="124"/>
      <c r="AJ66" s="125"/>
      <c r="AK66" s="125"/>
      <c r="AL66" s="124"/>
      <c r="AM66" s="125"/>
      <c r="AN66" s="125"/>
      <c r="AO66" s="125"/>
      <c r="AP66" s="125"/>
      <c r="AQ66" s="125"/>
      <c r="AR66" s="125"/>
      <c r="AS66" s="125"/>
      <c r="AT66" s="125"/>
      <c r="AU66" s="125"/>
      <c r="AV66" s="124"/>
      <c r="AW66" s="124"/>
      <c r="AX66" s="124"/>
      <c r="AY66" s="124"/>
      <c r="AZ66" s="124"/>
      <c r="BA66" s="124"/>
      <c r="BB66" s="124"/>
      <c r="BC66" s="124"/>
      <c r="BD66" s="124"/>
      <c r="BE66" s="125"/>
      <c r="BF66" s="124"/>
      <c r="BG66" s="124"/>
      <c r="BH66" s="124"/>
      <c r="BI66" s="95"/>
      <c r="BJ66" s="123"/>
      <c r="BK66" s="94"/>
      <c r="BL66" s="95"/>
      <c r="BM66" s="96"/>
      <c r="BN66" s="94"/>
      <c r="BO66" s="94"/>
      <c r="BP66" s="42"/>
      <c r="BQ66" s="120"/>
    </row>
    <row r="67" spans="1:69" x14ac:dyDescent="0.35">
      <c r="A67" s="137">
        <v>63</v>
      </c>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5"/>
      <c r="AC67" s="124"/>
      <c r="AD67" s="124"/>
      <c r="AE67" s="124"/>
      <c r="AF67" s="124"/>
      <c r="AG67" s="124"/>
      <c r="AH67" s="124"/>
      <c r="AI67" s="124"/>
      <c r="AJ67" s="125"/>
      <c r="AK67" s="125"/>
      <c r="AL67" s="124"/>
      <c r="AM67" s="125"/>
      <c r="AN67" s="125"/>
      <c r="AO67" s="125"/>
      <c r="AP67" s="125"/>
      <c r="AQ67" s="125"/>
      <c r="AR67" s="125"/>
      <c r="AS67" s="125"/>
      <c r="AT67" s="125"/>
      <c r="AU67" s="125"/>
      <c r="AV67" s="124"/>
      <c r="AW67" s="124"/>
      <c r="AX67" s="124"/>
      <c r="AY67" s="124"/>
      <c r="AZ67" s="124"/>
      <c r="BA67" s="124"/>
      <c r="BB67" s="124"/>
      <c r="BC67" s="124"/>
      <c r="BD67" s="124"/>
      <c r="BE67" s="125"/>
      <c r="BF67" s="124"/>
      <c r="BG67" s="124"/>
      <c r="BH67" s="124"/>
      <c r="BI67" s="95"/>
      <c r="BJ67" s="123"/>
      <c r="BK67" s="94"/>
      <c r="BL67" s="95"/>
      <c r="BM67" s="96"/>
      <c r="BN67" s="94"/>
      <c r="BO67" s="94"/>
      <c r="BP67" s="42"/>
      <c r="BQ67" s="120"/>
    </row>
    <row r="68" spans="1:69" x14ac:dyDescent="0.35">
      <c r="A68" s="137">
        <v>64</v>
      </c>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5"/>
      <c r="AC68" s="124"/>
      <c r="AD68" s="124"/>
      <c r="AE68" s="124"/>
      <c r="AF68" s="124"/>
      <c r="AG68" s="124"/>
      <c r="AH68" s="124"/>
      <c r="AI68" s="124"/>
      <c r="AJ68" s="125"/>
      <c r="AK68" s="125"/>
      <c r="AL68" s="124"/>
      <c r="AM68" s="125"/>
      <c r="AN68" s="125"/>
      <c r="AO68" s="125"/>
      <c r="AP68" s="125"/>
      <c r="AQ68" s="125"/>
      <c r="AR68" s="125"/>
      <c r="AS68" s="125"/>
      <c r="AT68" s="125"/>
      <c r="AU68" s="125"/>
      <c r="AV68" s="124"/>
      <c r="AW68" s="124"/>
      <c r="AX68" s="124"/>
      <c r="AY68" s="124"/>
      <c r="AZ68" s="124"/>
      <c r="BA68" s="124"/>
      <c r="BB68" s="124"/>
      <c r="BC68" s="124"/>
      <c r="BD68" s="124"/>
      <c r="BE68" s="125"/>
      <c r="BF68" s="124"/>
      <c r="BG68" s="124"/>
      <c r="BH68" s="124"/>
      <c r="BI68" s="95"/>
      <c r="BJ68" s="123"/>
      <c r="BK68" s="94"/>
      <c r="BL68" s="95"/>
      <c r="BM68" s="96"/>
      <c r="BN68" s="94"/>
      <c r="BO68" s="94"/>
      <c r="BP68" s="42"/>
      <c r="BQ68" s="120"/>
    </row>
    <row r="69" spans="1:69" x14ac:dyDescent="0.35">
      <c r="A69" s="137">
        <v>65</v>
      </c>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5"/>
      <c r="AC69" s="124"/>
      <c r="AD69" s="124"/>
      <c r="AE69" s="124"/>
      <c r="AF69" s="124"/>
      <c r="AG69" s="124"/>
      <c r="AH69" s="124"/>
      <c r="AI69" s="124"/>
      <c r="AJ69" s="125"/>
      <c r="AK69" s="125"/>
      <c r="AL69" s="124"/>
      <c r="AM69" s="125"/>
      <c r="AN69" s="125"/>
      <c r="AO69" s="125"/>
      <c r="AP69" s="125"/>
      <c r="AQ69" s="125"/>
      <c r="AR69" s="125"/>
      <c r="AS69" s="125"/>
      <c r="AT69" s="125"/>
      <c r="AU69" s="125"/>
      <c r="AV69" s="124"/>
      <c r="AW69" s="124"/>
      <c r="AX69" s="124"/>
      <c r="AY69" s="124"/>
      <c r="AZ69" s="124"/>
      <c r="BA69" s="124"/>
      <c r="BB69" s="124"/>
      <c r="BC69" s="124"/>
      <c r="BD69" s="124"/>
      <c r="BE69" s="125"/>
      <c r="BF69" s="124"/>
      <c r="BG69" s="124"/>
      <c r="BH69" s="124"/>
      <c r="BI69" s="95"/>
      <c r="BJ69" s="123"/>
      <c r="BK69" s="94"/>
      <c r="BL69" s="95"/>
      <c r="BM69" s="96"/>
      <c r="BN69" s="94"/>
      <c r="BO69" s="94"/>
      <c r="BP69" s="42"/>
      <c r="BQ69" s="120"/>
    </row>
    <row r="70" spans="1:69" x14ac:dyDescent="0.35">
      <c r="A70" s="137">
        <v>66</v>
      </c>
      <c r="B70" s="124"/>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5"/>
      <c r="AC70" s="124"/>
      <c r="AD70" s="124"/>
      <c r="AE70" s="124"/>
      <c r="AF70" s="124"/>
      <c r="AG70" s="124"/>
      <c r="AH70" s="124"/>
      <c r="AI70" s="124"/>
      <c r="AJ70" s="125"/>
      <c r="AK70" s="125"/>
      <c r="AL70" s="124"/>
      <c r="AM70" s="125"/>
      <c r="AN70" s="125"/>
      <c r="AO70" s="125"/>
      <c r="AP70" s="125"/>
      <c r="AQ70" s="125"/>
      <c r="AR70" s="125"/>
      <c r="AS70" s="125"/>
      <c r="AT70" s="125"/>
      <c r="AU70" s="125"/>
      <c r="AV70" s="124"/>
      <c r="AW70" s="124"/>
      <c r="AX70" s="124"/>
      <c r="AY70" s="124"/>
      <c r="AZ70" s="124"/>
      <c r="BA70" s="124"/>
      <c r="BB70" s="124"/>
      <c r="BC70" s="124"/>
      <c r="BD70" s="124"/>
      <c r="BE70" s="125"/>
      <c r="BF70" s="124"/>
      <c r="BG70" s="124"/>
      <c r="BH70" s="124"/>
      <c r="BI70" s="95"/>
      <c r="BJ70" s="123"/>
      <c r="BK70" s="94"/>
      <c r="BL70" s="95"/>
      <c r="BM70" s="96"/>
      <c r="BN70" s="94"/>
      <c r="BO70" s="94"/>
      <c r="BP70" s="42"/>
      <c r="BQ70" s="120"/>
    </row>
    <row r="71" spans="1:69" x14ac:dyDescent="0.35">
      <c r="A71" s="137">
        <v>67</v>
      </c>
      <c r="B71" s="124"/>
      <c r="C71" s="124"/>
      <c r="D71" s="124"/>
      <c r="E71" s="124"/>
      <c r="F71" s="124"/>
      <c r="G71" s="124"/>
      <c r="H71" s="124"/>
      <c r="I71" s="124"/>
      <c r="J71" s="124"/>
      <c r="K71" s="124"/>
      <c r="L71" s="124"/>
      <c r="M71" s="124"/>
      <c r="N71" s="124"/>
      <c r="O71" s="124"/>
      <c r="P71" s="124"/>
      <c r="Q71" s="124"/>
      <c r="R71" s="124"/>
      <c r="S71" s="124"/>
      <c r="T71" s="124"/>
      <c r="U71" s="124"/>
      <c r="V71" s="124"/>
      <c r="W71" s="124"/>
      <c r="X71" s="124"/>
      <c r="Y71" s="124"/>
      <c r="Z71" s="124"/>
      <c r="AA71" s="124"/>
      <c r="AB71" s="125"/>
      <c r="AC71" s="124"/>
      <c r="AD71" s="124"/>
      <c r="AE71" s="124"/>
      <c r="AF71" s="124"/>
      <c r="AG71" s="124"/>
      <c r="AH71" s="124"/>
      <c r="AI71" s="124"/>
      <c r="AJ71" s="125"/>
      <c r="AK71" s="125"/>
      <c r="AL71" s="124"/>
      <c r="AM71" s="125"/>
      <c r="AN71" s="125"/>
      <c r="AO71" s="125"/>
      <c r="AP71" s="125"/>
      <c r="AQ71" s="125"/>
      <c r="AR71" s="125"/>
      <c r="AS71" s="125"/>
      <c r="AT71" s="125"/>
      <c r="AU71" s="125"/>
      <c r="AV71" s="124"/>
      <c r="AW71" s="124"/>
      <c r="AX71" s="124"/>
      <c r="AY71" s="124"/>
      <c r="AZ71" s="124"/>
      <c r="BA71" s="124"/>
      <c r="BB71" s="124"/>
      <c r="BC71" s="124"/>
      <c r="BD71" s="124"/>
      <c r="BE71" s="125"/>
      <c r="BF71" s="124"/>
      <c r="BG71" s="124"/>
      <c r="BH71" s="124"/>
      <c r="BI71" s="95"/>
      <c r="BJ71" s="123"/>
      <c r="BK71" s="94"/>
      <c r="BL71" s="95"/>
      <c r="BM71" s="96"/>
      <c r="BN71" s="94"/>
      <c r="BO71" s="94"/>
      <c r="BP71" s="42"/>
      <c r="BQ71" s="120"/>
    </row>
    <row r="72" spans="1:69" x14ac:dyDescent="0.35">
      <c r="A72" s="137">
        <v>68</v>
      </c>
      <c r="B72" s="124"/>
      <c r="C72" s="124"/>
      <c r="D72" s="124"/>
      <c r="E72" s="124"/>
      <c r="F72" s="124"/>
      <c r="G72" s="124"/>
      <c r="H72" s="124"/>
      <c r="I72" s="124"/>
      <c r="J72" s="124"/>
      <c r="K72" s="124"/>
      <c r="L72" s="124"/>
      <c r="M72" s="124"/>
      <c r="N72" s="124"/>
      <c r="O72" s="124"/>
      <c r="P72" s="124"/>
      <c r="Q72" s="124"/>
      <c r="R72" s="124"/>
      <c r="S72" s="124"/>
      <c r="T72" s="124"/>
      <c r="U72" s="124"/>
      <c r="V72" s="124"/>
      <c r="W72" s="124"/>
      <c r="X72" s="124"/>
      <c r="Y72" s="124"/>
      <c r="Z72" s="124"/>
      <c r="AA72" s="124"/>
      <c r="AB72" s="125"/>
      <c r="AC72" s="124"/>
      <c r="AD72" s="124"/>
      <c r="AE72" s="124"/>
      <c r="AF72" s="124"/>
      <c r="AG72" s="124"/>
      <c r="AH72" s="124"/>
      <c r="AI72" s="124"/>
      <c r="AJ72" s="125"/>
      <c r="AK72" s="125"/>
      <c r="AL72" s="124"/>
      <c r="AM72" s="125"/>
      <c r="AN72" s="125"/>
      <c r="AO72" s="125"/>
      <c r="AP72" s="125"/>
      <c r="AQ72" s="125"/>
      <c r="AR72" s="125"/>
      <c r="AS72" s="125"/>
      <c r="AT72" s="125"/>
      <c r="AU72" s="125"/>
      <c r="AV72" s="124"/>
      <c r="AW72" s="124"/>
      <c r="AX72" s="124"/>
      <c r="AY72" s="124"/>
      <c r="AZ72" s="124"/>
      <c r="BA72" s="124"/>
      <c r="BB72" s="124"/>
      <c r="BC72" s="124"/>
      <c r="BD72" s="124"/>
      <c r="BE72" s="125"/>
      <c r="BF72" s="124"/>
      <c r="BG72" s="124"/>
      <c r="BH72" s="124"/>
      <c r="BI72" s="95"/>
      <c r="BJ72" s="123"/>
      <c r="BK72" s="94"/>
      <c r="BL72" s="95"/>
      <c r="BM72" s="96"/>
      <c r="BN72" s="94"/>
      <c r="BO72" s="94"/>
      <c r="BP72" s="42"/>
      <c r="BQ72" s="120"/>
    </row>
    <row r="73" spans="1:69" x14ac:dyDescent="0.35">
      <c r="A73" s="137">
        <v>69</v>
      </c>
      <c r="B73" s="124"/>
      <c r="C73" s="124"/>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5"/>
      <c r="AC73" s="124"/>
      <c r="AD73" s="124"/>
      <c r="AE73" s="124"/>
      <c r="AF73" s="124"/>
      <c r="AG73" s="124"/>
      <c r="AH73" s="124"/>
      <c r="AI73" s="124"/>
      <c r="AJ73" s="125"/>
      <c r="AK73" s="125"/>
      <c r="AL73" s="124"/>
      <c r="AM73" s="125"/>
      <c r="AN73" s="125"/>
      <c r="AO73" s="125"/>
      <c r="AP73" s="125"/>
      <c r="AQ73" s="125"/>
      <c r="AR73" s="125"/>
      <c r="AS73" s="125"/>
      <c r="AT73" s="125"/>
      <c r="AU73" s="125"/>
      <c r="AV73" s="124"/>
      <c r="AW73" s="124"/>
      <c r="AX73" s="124"/>
      <c r="AY73" s="124"/>
      <c r="AZ73" s="124"/>
      <c r="BA73" s="124"/>
      <c r="BB73" s="124"/>
      <c r="BC73" s="124"/>
      <c r="BD73" s="124"/>
      <c r="BE73" s="125"/>
      <c r="BF73" s="124"/>
      <c r="BG73" s="124"/>
      <c r="BH73" s="124"/>
      <c r="BI73" s="95"/>
      <c r="BJ73" s="123"/>
      <c r="BK73" s="94"/>
      <c r="BL73" s="95"/>
      <c r="BM73" s="96"/>
      <c r="BN73" s="94"/>
      <c r="BO73" s="94"/>
      <c r="BP73" s="42"/>
      <c r="BQ73" s="120"/>
    </row>
    <row r="74" spans="1:69" x14ac:dyDescent="0.35">
      <c r="A74" s="137">
        <v>70</v>
      </c>
      <c r="B74" s="124"/>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5"/>
      <c r="AC74" s="124"/>
      <c r="AD74" s="124"/>
      <c r="AE74" s="124"/>
      <c r="AF74" s="124"/>
      <c r="AG74" s="124"/>
      <c r="AH74" s="124"/>
      <c r="AI74" s="124"/>
      <c r="AJ74" s="125"/>
      <c r="AK74" s="125"/>
      <c r="AL74" s="124"/>
      <c r="AM74" s="125"/>
      <c r="AN74" s="125"/>
      <c r="AO74" s="125"/>
      <c r="AP74" s="125"/>
      <c r="AQ74" s="125"/>
      <c r="AR74" s="125"/>
      <c r="AS74" s="125"/>
      <c r="AT74" s="125"/>
      <c r="AU74" s="125"/>
      <c r="AV74" s="124"/>
      <c r="AW74" s="124"/>
      <c r="AX74" s="124"/>
      <c r="AY74" s="124"/>
      <c r="AZ74" s="124"/>
      <c r="BA74" s="124"/>
      <c r="BB74" s="124"/>
      <c r="BC74" s="124"/>
      <c r="BD74" s="124"/>
      <c r="BE74" s="125"/>
      <c r="BF74" s="124"/>
      <c r="BG74" s="124"/>
      <c r="BH74" s="124"/>
      <c r="BI74" s="95"/>
      <c r="BJ74" s="123"/>
      <c r="BK74" s="94"/>
      <c r="BL74" s="95"/>
      <c r="BM74" s="96"/>
      <c r="BN74" s="94"/>
      <c r="BO74" s="94"/>
      <c r="BP74" s="42"/>
      <c r="BQ74" s="120"/>
    </row>
    <row r="75" spans="1:69" x14ac:dyDescent="0.35">
      <c r="A75" s="137">
        <v>71</v>
      </c>
      <c r="B75" s="124"/>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5"/>
      <c r="AC75" s="124"/>
      <c r="AD75" s="124"/>
      <c r="AE75" s="124"/>
      <c r="AF75" s="124"/>
      <c r="AG75" s="124"/>
      <c r="AH75" s="124"/>
      <c r="AI75" s="124"/>
      <c r="AJ75" s="125"/>
      <c r="AK75" s="125"/>
      <c r="AL75" s="124"/>
      <c r="AM75" s="125"/>
      <c r="AN75" s="125"/>
      <c r="AO75" s="125"/>
      <c r="AP75" s="125"/>
      <c r="AQ75" s="125"/>
      <c r="AR75" s="125"/>
      <c r="AS75" s="125"/>
      <c r="AT75" s="125"/>
      <c r="AU75" s="125"/>
      <c r="AV75" s="124"/>
      <c r="AW75" s="124"/>
      <c r="AX75" s="124"/>
      <c r="AY75" s="124"/>
      <c r="AZ75" s="124"/>
      <c r="BA75" s="124"/>
      <c r="BB75" s="124"/>
      <c r="BC75" s="124"/>
      <c r="BD75" s="124"/>
      <c r="BE75" s="125"/>
      <c r="BF75" s="124"/>
      <c r="BG75" s="124"/>
      <c r="BH75" s="124"/>
      <c r="BI75" s="95"/>
      <c r="BJ75" s="123"/>
      <c r="BK75" s="94"/>
      <c r="BL75" s="95"/>
      <c r="BM75" s="96"/>
      <c r="BN75" s="94"/>
      <c r="BO75" s="94"/>
      <c r="BP75" s="42"/>
      <c r="BQ75" s="120"/>
    </row>
    <row r="76" spans="1:69" x14ac:dyDescent="0.35">
      <c r="A76" s="137">
        <v>72</v>
      </c>
      <c r="B76" s="124"/>
      <c r="C76" s="12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24"/>
      <c r="AB76" s="125"/>
      <c r="AC76" s="124"/>
      <c r="AD76" s="124"/>
      <c r="AE76" s="124"/>
      <c r="AF76" s="124"/>
      <c r="AG76" s="124"/>
      <c r="AH76" s="124"/>
      <c r="AI76" s="124"/>
      <c r="AJ76" s="125"/>
      <c r="AK76" s="125"/>
      <c r="AL76" s="124"/>
      <c r="AM76" s="125"/>
      <c r="AN76" s="125"/>
      <c r="AO76" s="125"/>
      <c r="AP76" s="125"/>
      <c r="AQ76" s="125"/>
      <c r="AR76" s="125"/>
      <c r="AS76" s="125"/>
      <c r="AT76" s="125"/>
      <c r="AU76" s="125"/>
      <c r="AV76" s="124"/>
      <c r="AW76" s="124"/>
      <c r="AX76" s="124"/>
      <c r="AY76" s="124"/>
      <c r="AZ76" s="124"/>
      <c r="BA76" s="124"/>
      <c r="BB76" s="124"/>
      <c r="BC76" s="124"/>
      <c r="BD76" s="124"/>
      <c r="BE76" s="125"/>
      <c r="BF76" s="124"/>
      <c r="BG76" s="124"/>
      <c r="BH76" s="124"/>
      <c r="BI76" s="95"/>
      <c r="BJ76" s="123"/>
      <c r="BK76" s="94"/>
      <c r="BL76" s="95"/>
      <c r="BM76" s="96"/>
      <c r="BN76" s="94"/>
      <c r="BO76" s="94"/>
      <c r="BP76" s="42"/>
      <c r="BQ76" s="120"/>
    </row>
    <row r="77" spans="1:69" x14ac:dyDescent="0.35">
      <c r="A77" s="137">
        <v>73</v>
      </c>
      <c r="B77" s="124"/>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5"/>
      <c r="AC77" s="124"/>
      <c r="AD77" s="124"/>
      <c r="AE77" s="124"/>
      <c r="AF77" s="124"/>
      <c r="AG77" s="124"/>
      <c r="AH77" s="124"/>
      <c r="AI77" s="124"/>
      <c r="AJ77" s="125"/>
      <c r="AK77" s="125"/>
      <c r="AL77" s="124"/>
      <c r="AM77" s="125"/>
      <c r="AN77" s="125"/>
      <c r="AO77" s="125"/>
      <c r="AP77" s="125"/>
      <c r="AQ77" s="125"/>
      <c r="AR77" s="125"/>
      <c r="AS77" s="125"/>
      <c r="AT77" s="125"/>
      <c r="AU77" s="125"/>
      <c r="AV77" s="124"/>
      <c r="AW77" s="124"/>
      <c r="AX77" s="124"/>
      <c r="AY77" s="124"/>
      <c r="AZ77" s="124"/>
      <c r="BA77" s="124"/>
      <c r="BB77" s="124"/>
      <c r="BC77" s="124"/>
      <c r="BD77" s="124"/>
      <c r="BE77" s="125"/>
      <c r="BF77" s="124"/>
      <c r="BG77" s="124"/>
      <c r="BH77" s="124"/>
      <c r="BI77" s="95"/>
      <c r="BJ77" s="123"/>
      <c r="BK77" s="94"/>
      <c r="BL77" s="95"/>
      <c r="BM77" s="96"/>
      <c r="BN77" s="94"/>
      <c r="BO77" s="94"/>
      <c r="BP77" s="42"/>
      <c r="BQ77" s="120"/>
    </row>
    <row r="78" spans="1:69" x14ac:dyDescent="0.35">
      <c r="A78" s="137">
        <v>74</v>
      </c>
      <c r="B78" s="124"/>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5"/>
      <c r="AC78" s="124"/>
      <c r="AD78" s="124"/>
      <c r="AE78" s="124"/>
      <c r="AF78" s="124"/>
      <c r="AG78" s="124"/>
      <c r="AH78" s="124"/>
      <c r="AI78" s="124"/>
      <c r="AJ78" s="125"/>
      <c r="AK78" s="125"/>
      <c r="AL78" s="124"/>
      <c r="AM78" s="125"/>
      <c r="AN78" s="125"/>
      <c r="AO78" s="125"/>
      <c r="AP78" s="125"/>
      <c r="AQ78" s="125"/>
      <c r="AR78" s="125"/>
      <c r="AS78" s="125"/>
      <c r="AT78" s="125"/>
      <c r="AU78" s="125"/>
      <c r="AV78" s="124"/>
      <c r="AW78" s="124"/>
      <c r="AX78" s="124"/>
      <c r="AY78" s="124"/>
      <c r="AZ78" s="124"/>
      <c r="BA78" s="124"/>
      <c r="BB78" s="124"/>
      <c r="BC78" s="124"/>
      <c r="BD78" s="124"/>
      <c r="BE78" s="125"/>
      <c r="BF78" s="124"/>
      <c r="BG78" s="124"/>
      <c r="BH78" s="124"/>
      <c r="BI78" s="95"/>
      <c r="BJ78" s="123"/>
      <c r="BK78" s="94"/>
      <c r="BL78" s="95"/>
      <c r="BM78" s="96"/>
      <c r="BN78" s="94"/>
      <c r="BO78" s="94"/>
      <c r="BP78" s="42"/>
      <c r="BQ78" s="120"/>
    </row>
    <row r="79" spans="1:69" x14ac:dyDescent="0.35">
      <c r="A79" s="137">
        <v>75</v>
      </c>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5"/>
      <c r="AC79" s="124"/>
      <c r="AD79" s="124"/>
      <c r="AE79" s="124"/>
      <c r="AF79" s="124"/>
      <c r="AG79" s="124"/>
      <c r="AH79" s="124"/>
      <c r="AI79" s="124"/>
      <c r="AJ79" s="125"/>
      <c r="AK79" s="125"/>
      <c r="AL79" s="124"/>
      <c r="AM79" s="125"/>
      <c r="AN79" s="125"/>
      <c r="AO79" s="125"/>
      <c r="AP79" s="125"/>
      <c r="AQ79" s="125"/>
      <c r="AR79" s="125"/>
      <c r="AS79" s="125"/>
      <c r="AT79" s="125"/>
      <c r="AU79" s="125"/>
      <c r="AV79" s="124"/>
      <c r="AW79" s="124"/>
      <c r="AX79" s="124"/>
      <c r="AY79" s="124"/>
      <c r="AZ79" s="124"/>
      <c r="BA79" s="124"/>
      <c r="BB79" s="124"/>
      <c r="BC79" s="124"/>
      <c r="BD79" s="124"/>
      <c r="BE79" s="125"/>
      <c r="BF79" s="124"/>
      <c r="BG79" s="124"/>
      <c r="BH79" s="124"/>
      <c r="BI79" s="95"/>
      <c r="BJ79" s="123"/>
      <c r="BK79" s="94"/>
      <c r="BL79" s="95"/>
      <c r="BM79" s="96"/>
      <c r="BN79" s="94"/>
      <c r="BO79" s="94"/>
      <c r="BP79" s="42"/>
      <c r="BQ79" s="120"/>
    </row>
    <row r="80" spans="1:69" x14ac:dyDescent="0.35">
      <c r="A80" s="137">
        <v>76</v>
      </c>
      <c r="B80" s="124"/>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5"/>
      <c r="AC80" s="124"/>
      <c r="AD80" s="124"/>
      <c r="AE80" s="124"/>
      <c r="AF80" s="124"/>
      <c r="AG80" s="124"/>
      <c r="AH80" s="124"/>
      <c r="AI80" s="124"/>
      <c r="AJ80" s="125"/>
      <c r="AK80" s="125"/>
      <c r="AL80" s="124"/>
      <c r="AM80" s="125"/>
      <c r="AN80" s="125"/>
      <c r="AO80" s="125"/>
      <c r="AP80" s="125"/>
      <c r="AQ80" s="125"/>
      <c r="AR80" s="125"/>
      <c r="AS80" s="125"/>
      <c r="AT80" s="125"/>
      <c r="AU80" s="125"/>
      <c r="AV80" s="124"/>
      <c r="AW80" s="124"/>
      <c r="AX80" s="124"/>
      <c r="AY80" s="124"/>
      <c r="AZ80" s="124"/>
      <c r="BA80" s="124"/>
      <c r="BB80" s="124"/>
      <c r="BC80" s="124"/>
      <c r="BD80" s="124"/>
      <c r="BE80" s="125"/>
      <c r="BF80" s="124"/>
      <c r="BG80" s="124"/>
      <c r="BH80" s="124"/>
      <c r="BI80" s="95"/>
      <c r="BJ80" s="121"/>
      <c r="BK80" s="94"/>
      <c r="BL80" s="95"/>
      <c r="BM80" s="96"/>
      <c r="BN80" s="94"/>
      <c r="BO80" s="94"/>
      <c r="BP80" s="42"/>
      <c r="BQ80" s="120"/>
    </row>
    <row r="81" spans="1:69" x14ac:dyDescent="0.35">
      <c r="A81" s="137">
        <v>77</v>
      </c>
      <c r="B81" s="124"/>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5"/>
      <c r="AC81" s="124"/>
      <c r="AD81" s="124"/>
      <c r="AE81" s="124"/>
      <c r="AF81" s="124"/>
      <c r="AG81" s="124"/>
      <c r="AH81" s="124"/>
      <c r="AI81" s="124"/>
      <c r="AJ81" s="125"/>
      <c r="AK81" s="125"/>
      <c r="AL81" s="124"/>
      <c r="AM81" s="125"/>
      <c r="AN81" s="125"/>
      <c r="AO81" s="125"/>
      <c r="AP81" s="125"/>
      <c r="AQ81" s="125"/>
      <c r="AR81" s="125"/>
      <c r="AS81" s="125"/>
      <c r="AT81" s="125"/>
      <c r="AU81" s="125"/>
      <c r="AV81" s="124"/>
      <c r="AW81" s="124"/>
      <c r="AX81" s="124"/>
      <c r="AY81" s="124"/>
      <c r="AZ81" s="124"/>
      <c r="BA81" s="124"/>
      <c r="BB81" s="124"/>
      <c r="BC81" s="124"/>
      <c r="BD81" s="124"/>
      <c r="BE81" s="125"/>
      <c r="BF81" s="124"/>
      <c r="BG81" s="124"/>
      <c r="BH81" s="124"/>
      <c r="BI81" s="95"/>
      <c r="BJ81" s="121"/>
      <c r="BK81" s="94"/>
      <c r="BL81" s="95"/>
      <c r="BM81" s="96"/>
      <c r="BN81" s="94"/>
      <c r="BO81" s="94"/>
      <c r="BP81" s="42"/>
      <c r="BQ81" s="120"/>
    </row>
    <row r="82" spans="1:69" x14ac:dyDescent="0.35">
      <c r="A82" s="137">
        <v>78</v>
      </c>
      <c r="B82" s="124"/>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5"/>
      <c r="AC82" s="124"/>
      <c r="AD82" s="124"/>
      <c r="AE82" s="124"/>
      <c r="AF82" s="124"/>
      <c r="AG82" s="124"/>
      <c r="AH82" s="124"/>
      <c r="AI82" s="124"/>
      <c r="AJ82" s="125"/>
      <c r="AK82" s="125"/>
      <c r="AL82" s="124"/>
      <c r="AM82" s="125"/>
      <c r="AN82" s="125"/>
      <c r="AO82" s="125"/>
      <c r="AP82" s="125"/>
      <c r="AQ82" s="125"/>
      <c r="AR82" s="125"/>
      <c r="AS82" s="125"/>
      <c r="AT82" s="125"/>
      <c r="AU82" s="125"/>
      <c r="AV82" s="124"/>
      <c r="AW82" s="124"/>
      <c r="AX82" s="124"/>
      <c r="AY82" s="124"/>
      <c r="AZ82" s="124"/>
      <c r="BA82" s="124"/>
      <c r="BB82" s="124"/>
      <c r="BC82" s="124"/>
      <c r="BD82" s="124"/>
      <c r="BE82" s="125"/>
      <c r="BF82" s="124"/>
      <c r="BG82" s="124"/>
      <c r="BH82" s="124"/>
      <c r="BI82" s="95"/>
      <c r="BJ82" s="121"/>
      <c r="BK82" s="94"/>
      <c r="BL82" s="95"/>
      <c r="BM82" s="96"/>
      <c r="BN82" s="94"/>
      <c r="BO82" s="94"/>
      <c r="BP82" s="42"/>
      <c r="BQ82" s="120"/>
    </row>
    <row r="83" spans="1:69" x14ac:dyDescent="0.35">
      <c r="A83" s="137">
        <v>79</v>
      </c>
      <c r="B83" s="124"/>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5"/>
      <c r="AC83" s="124"/>
      <c r="AD83" s="124"/>
      <c r="AE83" s="124"/>
      <c r="AF83" s="124"/>
      <c r="AG83" s="124"/>
      <c r="AH83" s="124"/>
      <c r="AI83" s="124"/>
      <c r="AJ83" s="125"/>
      <c r="AK83" s="125"/>
      <c r="AL83" s="124"/>
      <c r="AM83" s="125"/>
      <c r="AN83" s="125"/>
      <c r="AO83" s="125"/>
      <c r="AP83" s="125"/>
      <c r="AQ83" s="125"/>
      <c r="AR83" s="125"/>
      <c r="AS83" s="125"/>
      <c r="AT83" s="125"/>
      <c r="AU83" s="125"/>
      <c r="AV83" s="124"/>
      <c r="AW83" s="124"/>
      <c r="AX83" s="124"/>
      <c r="AY83" s="124"/>
      <c r="AZ83" s="124"/>
      <c r="BA83" s="124"/>
      <c r="BB83" s="124"/>
      <c r="BC83" s="124"/>
      <c r="BD83" s="124"/>
      <c r="BE83" s="125"/>
      <c r="BF83" s="124"/>
      <c r="BG83" s="124"/>
      <c r="BH83" s="124"/>
      <c r="BI83" s="95"/>
      <c r="BJ83" s="121"/>
      <c r="BK83" s="94"/>
      <c r="BL83" s="95"/>
      <c r="BM83" s="96"/>
      <c r="BN83" s="94"/>
      <c r="BO83" s="94"/>
      <c r="BP83" s="42"/>
      <c r="BQ83" s="120"/>
    </row>
    <row r="84" spans="1:69" x14ac:dyDescent="0.35">
      <c r="A84" s="137">
        <v>80</v>
      </c>
      <c r="B84" s="124"/>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5"/>
      <c r="AC84" s="124"/>
      <c r="AD84" s="124"/>
      <c r="AE84" s="124"/>
      <c r="AF84" s="124"/>
      <c r="AG84" s="124"/>
      <c r="AH84" s="124"/>
      <c r="AI84" s="124"/>
      <c r="AJ84" s="125"/>
      <c r="AK84" s="125"/>
      <c r="AL84" s="124"/>
      <c r="AM84" s="125"/>
      <c r="AN84" s="125"/>
      <c r="AO84" s="125"/>
      <c r="AP84" s="125"/>
      <c r="AQ84" s="125"/>
      <c r="AR84" s="125"/>
      <c r="AS84" s="125"/>
      <c r="AT84" s="125"/>
      <c r="AU84" s="125"/>
      <c r="AV84" s="124"/>
      <c r="AW84" s="124"/>
      <c r="AX84" s="124"/>
      <c r="AY84" s="124"/>
      <c r="AZ84" s="124"/>
      <c r="BA84" s="124"/>
      <c r="BB84" s="124"/>
      <c r="BC84" s="124"/>
      <c r="BD84" s="124"/>
      <c r="BE84" s="125"/>
      <c r="BF84" s="124"/>
      <c r="BG84" s="124"/>
      <c r="BH84" s="124"/>
      <c r="BI84" s="95"/>
      <c r="BJ84" s="121"/>
      <c r="BK84" s="94"/>
      <c r="BL84" s="95"/>
      <c r="BM84" s="96"/>
      <c r="BN84" s="94"/>
      <c r="BO84" s="94"/>
      <c r="BP84" s="42"/>
      <c r="BQ84" s="120"/>
    </row>
    <row r="85" spans="1:69" x14ac:dyDescent="0.35">
      <c r="A85" s="137">
        <v>81</v>
      </c>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5"/>
      <c r="AC85" s="124"/>
      <c r="AD85" s="124"/>
      <c r="AE85" s="124"/>
      <c r="AF85" s="124"/>
      <c r="AG85" s="124"/>
      <c r="AH85" s="124"/>
      <c r="AI85" s="124"/>
      <c r="AJ85" s="125"/>
      <c r="AK85" s="125"/>
      <c r="AL85" s="124"/>
      <c r="AM85" s="125"/>
      <c r="AN85" s="125"/>
      <c r="AO85" s="125"/>
      <c r="AP85" s="125"/>
      <c r="AQ85" s="125"/>
      <c r="AR85" s="125"/>
      <c r="AS85" s="125"/>
      <c r="AT85" s="125"/>
      <c r="AU85" s="125"/>
      <c r="AV85" s="124"/>
      <c r="AW85" s="124"/>
      <c r="AX85" s="124"/>
      <c r="AY85" s="124"/>
      <c r="AZ85" s="124"/>
      <c r="BA85" s="124"/>
      <c r="BB85" s="124"/>
      <c r="BC85" s="124"/>
      <c r="BD85" s="124"/>
      <c r="BE85" s="125"/>
      <c r="BF85" s="124"/>
      <c r="BG85" s="124"/>
      <c r="BH85" s="124"/>
      <c r="BI85" s="95"/>
      <c r="BJ85" s="121"/>
      <c r="BK85" s="94"/>
      <c r="BL85" s="95"/>
      <c r="BM85" s="96"/>
      <c r="BN85" s="94"/>
      <c r="BO85" s="94"/>
      <c r="BP85" s="42"/>
      <c r="BQ85" s="120"/>
    </row>
    <row r="86" spans="1:69" x14ac:dyDescent="0.35">
      <c r="A86" s="137">
        <v>82</v>
      </c>
      <c r="B86" s="124"/>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5"/>
      <c r="AC86" s="124"/>
      <c r="AD86" s="124"/>
      <c r="AE86" s="124"/>
      <c r="AF86" s="124"/>
      <c r="AG86" s="124"/>
      <c r="AH86" s="124"/>
      <c r="AI86" s="124"/>
      <c r="AJ86" s="125"/>
      <c r="AK86" s="125"/>
      <c r="AL86" s="124"/>
      <c r="AM86" s="125"/>
      <c r="AN86" s="125"/>
      <c r="AO86" s="125"/>
      <c r="AP86" s="125"/>
      <c r="AQ86" s="125"/>
      <c r="AR86" s="125"/>
      <c r="AS86" s="125"/>
      <c r="AT86" s="125"/>
      <c r="AU86" s="125"/>
      <c r="AV86" s="124"/>
      <c r="AW86" s="124"/>
      <c r="AX86" s="124"/>
      <c r="AY86" s="124"/>
      <c r="AZ86" s="124"/>
      <c r="BA86" s="124"/>
      <c r="BB86" s="124"/>
      <c r="BC86" s="124"/>
      <c r="BD86" s="124"/>
      <c r="BE86" s="125"/>
      <c r="BF86" s="124"/>
      <c r="BG86" s="124"/>
      <c r="BH86" s="124"/>
      <c r="BI86" s="95"/>
      <c r="BJ86" s="121"/>
      <c r="BK86" s="94"/>
      <c r="BL86" s="95"/>
      <c r="BM86" s="96"/>
      <c r="BN86" s="94"/>
      <c r="BO86" s="94"/>
      <c r="BP86" s="42"/>
      <c r="BQ86" s="120"/>
    </row>
    <row r="87" spans="1:69" x14ac:dyDescent="0.35">
      <c r="A87" s="137">
        <v>83</v>
      </c>
      <c r="B87" s="124"/>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5"/>
      <c r="AC87" s="124"/>
      <c r="AD87" s="124"/>
      <c r="AE87" s="124"/>
      <c r="AF87" s="124"/>
      <c r="AG87" s="124"/>
      <c r="AH87" s="124"/>
      <c r="AI87" s="124"/>
      <c r="AJ87" s="125"/>
      <c r="AK87" s="125"/>
      <c r="AL87" s="124"/>
      <c r="AM87" s="125"/>
      <c r="AN87" s="125"/>
      <c r="AO87" s="125"/>
      <c r="AP87" s="125"/>
      <c r="AQ87" s="125"/>
      <c r="AR87" s="125"/>
      <c r="AS87" s="125"/>
      <c r="AT87" s="125"/>
      <c r="AU87" s="125"/>
      <c r="AV87" s="124"/>
      <c r="AW87" s="124"/>
      <c r="AX87" s="124"/>
      <c r="AY87" s="124"/>
      <c r="AZ87" s="124"/>
      <c r="BA87" s="124"/>
      <c r="BB87" s="124"/>
      <c r="BC87" s="124"/>
      <c r="BD87" s="124"/>
      <c r="BE87" s="125"/>
      <c r="BF87" s="124"/>
      <c r="BG87" s="124"/>
      <c r="BH87" s="124"/>
      <c r="BI87" s="95"/>
      <c r="BJ87" s="121"/>
      <c r="BK87" s="94"/>
      <c r="BL87" s="95"/>
      <c r="BM87" s="96"/>
      <c r="BN87" s="94"/>
      <c r="BO87" s="94"/>
      <c r="BP87" s="42"/>
      <c r="BQ87" s="120"/>
    </row>
    <row r="88" spans="1:69" x14ac:dyDescent="0.35">
      <c r="A88" s="137">
        <v>84</v>
      </c>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5"/>
      <c r="AC88" s="124"/>
      <c r="AD88" s="124"/>
      <c r="AE88" s="124"/>
      <c r="AF88" s="124"/>
      <c r="AG88" s="124"/>
      <c r="AH88" s="124"/>
      <c r="AI88" s="124"/>
      <c r="AJ88" s="125"/>
      <c r="AK88" s="125"/>
      <c r="AL88" s="124"/>
      <c r="AM88" s="125"/>
      <c r="AN88" s="125"/>
      <c r="AO88" s="125"/>
      <c r="AP88" s="125"/>
      <c r="AQ88" s="125"/>
      <c r="AR88" s="125"/>
      <c r="AS88" s="125"/>
      <c r="AT88" s="125"/>
      <c r="AU88" s="125"/>
      <c r="AV88" s="124"/>
      <c r="AW88" s="124"/>
      <c r="AX88" s="124"/>
      <c r="AY88" s="124"/>
      <c r="AZ88" s="124"/>
      <c r="BA88" s="124"/>
      <c r="BB88" s="124"/>
      <c r="BC88" s="124"/>
      <c r="BD88" s="124"/>
      <c r="BE88" s="125"/>
      <c r="BF88" s="124"/>
      <c r="BG88" s="124"/>
      <c r="BH88" s="124"/>
      <c r="BI88" s="95"/>
      <c r="BJ88" s="121"/>
      <c r="BK88" s="94"/>
      <c r="BL88" s="95"/>
      <c r="BM88" s="96"/>
      <c r="BN88" s="94"/>
      <c r="BO88" s="94"/>
      <c r="BP88" s="42"/>
      <c r="BQ88" s="120"/>
    </row>
    <row r="89" spans="1:69" x14ac:dyDescent="0.35">
      <c r="A89" s="137">
        <v>85</v>
      </c>
      <c r="B89" s="124"/>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5"/>
      <c r="AC89" s="124"/>
      <c r="AD89" s="124"/>
      <c r="AE89" s="124"/>
      <c r="AF89" s="124"/>
      <c r="AG89" s="124"/>
      <c r="AH89" s="124"/>
      <c r="AI89" s="124"/>
      <c r="AJ89" s="125"/>
      <c r="AK89" s="125"/>
      <c r="AL89" s="124"/>
      <c r="AM89" s="125"/>
      <c r="AN89" s="125"/>
      <c r="AO89" s="125"/>
      <c r="AP89" s="125"/>
      <c r="AQ89" s="125"/>
      <c r="AR89" s="125"/>
      <c r="AS89" s="125"/>
      <c r="AT89" s="125"/>
      <c r="AU89" s="125"/>
      <c r="AV89" s="124"/>
      <c r="AW89" s="124"/>
      <c r="AX89" s="124"/>
      <c r="AY89" s="124"/>
      <c r="AZ89" s="124"/>
      <c r="BA89" s="124"/>
      <c r="BB89" s="124"/>
      <c r="BC89" s="124"/>
      <c r="BD89" s="124"/>
      <c r="BE89" s="125"/>
      <c r="BF89" s="124"/>
      <c r="BG89" s="124"/>
      <c r="BH89" s="124"/>
      <c r="BI89" s="95"/>
      <c r="BJ89" s="121"/>
      <c r="BK89" s="94"/>
      <c r="BL89" s="95"/>
      <c r="BM89" s="96"/>
      <c r="BN89" s="94"/>
      <c r="BO89" s="94"/>
      <c r="BP89" s="42"/>
      <c r="BQ89" s="120"/>
    </row>
    <row r="90" spans="1:69" x14ac:dyDescent="0.35">
      <c r="A90" s="137">
        <v>86</v>
      </c>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5"/>
      <c r="AC90" s="124"/>
      <c r="AD90" s="124"/>
      <c r="AE90" s="124"/>
      <c r="AF90" s="124"/>
      <c r="AG90" s="124"/>
      <c r="AH90" s="124"/>
      <c r="AI90" s="124"/>
      <c r="AJ90" s="125"/>
      <c r="AK90" s="125"/>
      <c r="AL90" s="124"/>
      <c r="AM90" s="125"/>
      <c r="AN90" s="125"/>
      <c r="AO90" s="125"/>
      <c r="AP90" s="125"/>
      <c r="AQ90" s="125"/>
      <c r="AR90" s="125"/>
      <c r="AS90" s="125"/>
      <c r="AT90" s="125"/>
      <c r="AU90" s="125"/>
      <c r="AV90" s="124"/>
      <c r="AW90" s="124"/>
      <c r="AX90" s="124"/>
      <c r="AY90" s="124"/>
      <c r="AZ90" s="124"/>
      <c r="BA90" s="124"/>
      <c r="BB90" s="124"/>
      <c r="BC90" s="124"/>
      <c r="BD90" s="124"/>
      <c r="BE90" s="125"/>
      <c r="BF90" s="124"/>
      <c r="BG90" s="124"/>
      <c r="BH90" s="124"/>
      <c r="BI90" s="95"/>
      <c r="BJ90" s="123"/>
      <c r="BK90" s="94"/>
      <c r="BL90" s="95"/>
      <c r="BM90" s="96"/>
      <c r="BN90" s="94"/>
      <c r="BO90" s="94"/>
      <c r="BP90" s="42"/>
      <c r="BQ90" s="120"/>
    </row>
    <row r="91" spans="1:69" x14ac:dyDescent="0.35">
      <c r="A91" s="137">
        <v>87</v>
      </c>
      <c r="B91" s="124"/>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5"/>
      <c r="AC91" s="124"/>
      <c r="AD91" s="124"/>
      <c r="AE91" s="124"/>
      <c r="AF91" s="124"/>
      <c r="AG91" s="124"/>
      <c r="AH91" s="124"/>
      <c r="AI91" s="124"/>
      <c r="AJ91" s="125"/>
      <c r="AK91" s="125"/>
      <c r="AL91" s="124"/>
      <c r="AM91" s="125"/>
      <c r="AN91" s="125"/>
      <c r="AO91" s="125"/>
      <c r="AP91" s="125"/>
      <c r="AQ91" s="125"/>
      <c r="AR91" s="125"/>
      <c r="AS91" s="125"/>
      <c r="AT91" s="125"/>
      <c r="AU91" s="125"/>
      <c r="AV91" s="124"/>
      <c r="AW91" s="124"/>
      <c r="AX91" s="124"/>
      <c r="AY91" s="124"/>
      <c r="AZ91" s="124"/>
      <c r="BA91" s="124"/>
      <c r="BB91" s="124"/>
      <c r="BC91" s="124"/>
      <c r="BD91" s="124"/>
      <c r="BE91" s="125"/>
      <c r="BF91" s="124"/>
      <c r="BG91" s="124"/>
      <c r="BH91" s="124"/>
      <c r="BI91" s="95"/>
      <c r="BJ91" s="123"/>
      <c r="BK91" s="94"/>
      <c r="BL91" s="95"/>
      <c r="BM91" s="96"/>
      <c r="BN91" s="94"/>
      <c r="BO91" s="94"/>
      <c r="BP91" s="42"/>
      <c r="BQ91" s="120"/>
    </row>
    <row r="92" spans="1:69" x14ac:dyDescent="0.35">
      <c r="A92" s="137">
        <v>88</v>
      </c>
      <c r="B92" s="124"/>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5"/>
      <c r="AC92" s="124"/>
      <c r="AD92" s="124"/>
      <c r="AE92" s="124"/>
      <c r="AF92" s="124"/>
      <c r="AG92" s="124"/>
      <c r="AH92" s="124"/>
      <c r="AI92" s="124"/>
      <c r="AJ92" s="125"/>
      <c r="AK92" s="125"/>
      <c r="AL92" s="124"/>
      <c r="AM92" s="125"/>
      <c r="AN92" s="125"/>
      <c r="AO92" s="125"/>
      <c r="AP92" s="125"/>
      <c r="AQ92" s="125"/>
      <c r="AR92" s="125"/>
      <c r="AS92" s="125"/>
      <c r="AT92" s="125"/>
      <c r="AU92" s="125"/>
      <c r="AV92" s="124"/>
      <c r="AW92" s="124"/>
      <c r="AX92" s="124"/>
      <c r="AY92" s="124"/>
      <c r="AZ92" s="124"/>
      <c r="BA92" s="124"/>
      <c r="BB92" s="124"/>
      <c r="BC92" s="124"/>
      <c r="BD92" s="124"/>
      <c r="BE92" s="125"/>
      <c r="BF92" s="124"/>
      <c r="BG92" s="124"/>
      <c r="BH92" s="124"/>
      <c r="BI92" s="95"/>
      <c r="BJ92" s="123"/>
      <c r="BK92" s="94"/>
      <c r="BL92" s="95"/>
      <c r="BM92" s="96"/>
      <c r="BN92" s="94"/>
      <c r="BO92" s="94"/>
      <c r="BP92" s="42"/>
      <c r="BQ92" s="120"/>
    </row>
    <row r="93" spans="1:69" x14ac:dyDescent="0.35">
      <c r="A93" s="137">
        <v>89</v>
      </c>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5"/>
      <c r="AC93" s="124"/>
      <c r="AD93" s="124"/>
      <c r="AE93" s="124"/>
      <c r="AF93" s="124"/>
      <c r="AG93" s="124"/>
      <c r="AH93" s="124"/>
      <c r="AI93" s="124"/>
      <c r="AJ93" s="125"/>
      <c r="AK93" s="125"/>
      <c r="AL93" s="124"/>
      <c r="AM93" s="125"/>
      <c r="AN93" s="125"/>
      <c r="AO93" s="125"/>
      <c r="AP93" s="125"/>
      <c r="AQ93" s="125"/>
      <c r="AR93" s="125"/>
      <c r="AS93" s="125"/>
      <c r="AT93" s="125"/>
      <c r="AU93" s="125"/>
      <c r="AV93" s="124"/>
      <c r="AW93" s="124"/>
      <c r="AX93" s="124"/>
      <c r="AY93" s="124"/>
      <c r="AZ93" s="124"/>
      <c r="BA93" s="124"/>
      <c r="BB93" s="124"/>
      <c r="BC93" s="124"/>
      <c r="BD93" s="124"/>
      <c r="BE93" s="125"/>
      <c r="BF93" s="124"/>
      <c r="BG93" s="124"/>
      <c r="BH93" s="124"/>
      <c r="BI93" s="95"/>
      <c r="BJ93" s="123"/>
      <c r="BK93" s="94"/>
      <c r="BL93" s="95"/>
      <c r="BM93" s="96"/>
      <c r="BN93" s="94"/>
      <c r="BO93" s="94"/>
      <c r="BP93" s="42"/>
      <c r="BQ93" s="120"/>
    </row>
    <row r="94" spans="1:69" x14ac:dyDescent="0.35">
      <c r="A94" s="137">
        <v>90</v>
      </c>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5"/>
      <c r="AC94" s="124"/>
      <c r="AD94" s="124"/>
      <c r="AE94" s="124"/>
      <c r="AF94" s="124"/>
      <c r="AG94" s="124"/>
      <c r="AH94" s="124"/>
      <c r="AI94" s="124"/>
      <c r="AJ94" s="125"/>
      <c r="AK94" s="125"/>
      <c r="AL94" s="124"/>
      <c r="AM94" s="125"/>
      <c r="AN94" s="125"/>
      <c r="AO94" s="125"/>
      <c r="AP94" s="125"/>
      <c r="AQ94" s="125"/>
      <c r="AR94" s="125"/>
      <c r="AS94" s="125"/>
      <c r="AT94" s="125"/>
      <c r="AU94" s="125"/>
      <c r="AV94" s="124"/>
      <c r="AW94" s="124"/>
      <c r="AX94" s="124"/>
      <c r="AY94" s="124"/>
      <c r="AZ94" s="124"/>
      <c r="BA94" s="124"/>
      <c r="BB94" s="124"/>
      <c r="BC94" s="124"/>
      <c r="BD94" s="124"/>
      <c r="BE94" s="125"/>
      <c r="BF94" s="124"/>
      <c r="BG94" s="124"/>
      <c r="BH94" s="124"/>
      <c r="BI94" s="95"/>
      <c r="BJ94" s="123"/>
      <c r="BK94" s="94"/>
      <c r="BL94" s="95"/>
      <c r="BM94" s="96"/>
      <c r="BN94" s="94"/>
      <c r="BO94" s="94"/>
      <c r="BP94" s="42"/>
      <c r="BQ94" s="120"/>
    </row>
    <row r="95" spans="1:69" x14ac:dyDescent="0.35">
      <c r="A95" s="137">
        <v>91</v>
      </c>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5"/>
      <c r="AC95" s="124"/>
      <c r="AD95" s="124"/>
      <c r="AE95" s="124"/>
      <c r="AF95" s="124"/>
      <c r="AG95" s="124"/>
      <c r="AH95" s="124"/>
      <c r="AI95" s="124"/>
      <c r="AJ95" s="125"/>
      <c r="AK95" s="125"/>
      <c r="AL95" s="124"/>
      <c r="AM95" s="125"/>
      <c r="AN95" s="125"/>
      <c r="AO95" s="125"/>
      <c r="AP95" s="125"/>
      <c r="AQ95" s="125"/>
      <c r="AR95" s="125"/>
      <c r="AS95" s="125"/>
      <c r="AT95" s="125"/>
      <c r="AU95" s="125"/>
      <c r="AV95" s="124"/>
      <c r="AW95" s="124"/>
      <c r="AX95" s="124"/>
      <c r="AY95" s="124"/>
      <c r="AZ95" s="124"/>
      <c r="BA95" s="124"/>
      <c r="BB95" s="124"/>
      <c r="BC95" s="124"/>
      <c r="BD95" s="124"/>
      <c r="BE95" s="125"/>
      <c r="BF95" s="124"/>
      <c r="BG95" s="124"/>
      <c r="BH95" s="124"/>
      <c r="BI95" s="95"/>
      <c r="BJ95" s="123"/>
      <c r="BK95" s="94"/>
      <c r="BL95" s="95"/>
      <c r="BM95" s="96"/>
      <c r="BN95" s="94"/>
      <c r="BO95" s="94"/>
      <c r="BP95" s="42"/>
      <c r="BQ95" s="120"/>
    </row>
    <row r="96" spans="1:69" x14ac:dyDescent="0.35">
      <c r="A96" s="137">
        <v>92</v>
      </c>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5"/>
      <c r="AC96" s="124"/>
      <c r="AD96" s="124"/>
      <c r="AE96" s="124"/>
      <c r="AF96" s="124"/>
      <c r="AG96" s="124"/>
      <c r="AH96" s="124"/>
      <c r="AI96" s="124"/>
      <c r="AJ96" s="125"/>
      <c r="AK96" s="125"/>
      <c r="AL96" s="124"/>
      <c r="AM96" s="125"/>
      <c r="AN96" s="125"/>
      <c r="AO96" s="125"/>
      <c r="AP96" s="125"/>
      <c r="AQ96" s="125"/>
      <c r="AR96" s="125"/>
      <c r="AS96" s="125"/>
      <c r="AT96" s="125"/>
      <c r="AU96" s="125"/>
      <c r="AV96" s="124"/>
      <c r="AW96" s="124"/>
      <c r="AX96" s="124"/>
      <c r="AY96" s="124"/>
      <c r="AZ96" s="124"/>
      <c r="BA96" s="124"/>
      <c r="BB96" s="124"/>
      <c r="BC96" s="124"/>
      <c r="BD96" s="124"/>
      <c r="BE96" s="125"/>
      <c r="BF96" s="124"/>
      <c r="BG96" s="124"/>
      <c r="BH96" s="124"/>
      <c r="BI96" s="95"/>
      <c r="BJ96" s="123"/>
      <c r="BK96" s="94"/>
      <c r="BL96" s="95"/>
      <c r="BM96" s="96"/>
      <c r="BN96" s="94"/>
      <c r="BO96" s="94"/>
      <c r="BP96" s="42"/>
      <c r="BQ96" s="120"/>
    </row>
    <row r="97" spans="1:69" x14ac:dyDescent="0.35">
      <c r="A97" s="137">
        <v>93</v>
      </c>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5"/>
      <c r="AC97" s="124"/>
      <c r="AD97" s="124"/>
      <c r="AE97" s="124"/>
      <c r="AF97" s="124"/>
      <c r="AG97" s="124"/>
      <c r="AH97" s="124"/>
      <c r="AI97" s="124"/>
      <c r="AJ97" s="125"/>
      <c r="AK97" s="125"/>
      <c r="AL97" s="124"/>
      <c r="AM97" s="125"/>
      <c r="AN97" s="125"/>
      <c r="AO97" s="125"/>
      <c r="AP97" s="125"/>
      <c r="AQ97" s="125"/>
      <c r="AR97" s="125"/>
      <c r="AS97" s="125"/>
      <c r="AT97" s="125"/>
      <c r="AU97" s="125"/>
      <c r="AV97" s="124"/>
      <c r="AW97" s="124"/>
      <c r="AX97" s="124"/>
      <c r="AY97" s="124"/>
      <c r="AZ97" s="124"/>
      <c r="BA97" s="124"/>
      <c r="BB97" s="124"/>
      <c r="BC97" s="124"/>
      <c r="BD97" s="124"/>
      <c r="BE97" s="125"/>
      <c r="BF97" s="124"/>
      <c r="BG97" s="124"/>
      <c r="BH97" s="124"/>
      <c r="BI97" s="95"/>
      <c r="BJ97" s="123"/>
      <c r="BK97" s="94"/>
      <c r="BL97" s="95"/>
      <c r="BM97" s="96"/>
      <c r="BN97" s="94"/>
      <c r="BO97" s="94"/>
      <c r="BP97" s="42"/>
      <c r="BQ97" s="120"/>
    </row>
    <row r="98" spans="1:69" x14ac:dyDescent="0.35">
      <c r="A98" s="137">
        <v>94</v>
      </c>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25"/>
      <c r="AC98" s="124"/>
      <c r="AD98" s="124"/>
      <c r="AE98" s="124"/>
      <c r="AF98" s="124"/>
      <c r="AG98" s="124"/>
      <c r="AH98" s="124"/>
      <c r="AI98" s="124"/>
      <c r="AJ98" s="125"/>
      <c r="AK98" s="125"/>
      <c r="AL98" s="124"/>
      <c r="AM98" s="125"/>
      <c r="AN98" s="125"/>
      <c r="AO98" s="125"/>
      <c r="AP98" s="125"/>
      <c r="AQ98" s="125"/>
      <c r="AR98" s="125"/>
      <c r="AS98" s="125"/>
      <c r="AT98" s="125"/>
      <c r="AU98" s="125"/>
      <c r="AV98" s="124"/>
      <c r="AW98" s="124"/>
      <c r="AX98" s="124"/>
      <c r="AY98" s="124"/>
      <c r="AZ98" s="124"/>
      <c r="BA98" s="124"/>
      <c r="BB98" s="124"/>
      <c r="BC98" s="124"/>
      <c r="BD98" s="124"/>
      <c r="BE98" s="125"/>
      <c r="BF98" s="124"/>
      <c r="BG98" s="124"/>
      <c r="BH98" s="124"/>
      <c r="BI98" s="95"/>
      <c r="BJ98" s="121"/>
      <c r="BK98" s="94"/>
      <c r="BL98" s="95"/>
      <c r="BM98" s="96"/>
      <c r="BN98" s="94"/>
      <c r="BO98" s="94"/>
      <c r="BP98" s="42"/>
      <c r="BQ98" s="120"/>
    </row>
    <row r="99" spans="1:69" x14ac:dyDescent="0.35">
      <c r="A99" s="137">
        <v>95</v>
      </c>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5"/>
      <c r="AC99" s="124"/>
      <c r="AD99" s="124"/>
      <c r="AE99" s="124"/>
      <c r="AF99" s="124"/>
      <c r="AG99" s="124"/>
      <c r="AH99" s="124"/>
      <c r="AI99" s="124"/>
      <c r="AJ99" s="125"/>
      <c r="AK99" s="125"/>
      <c r="AL99" s="124"/>
      <c r="AM99" s="125"/>
      <c r="AN99" s="125"/>
      <c r="AO99" s="125"/>
      <c r="AP99" s="125"/>
      <c r="AQ99" s="125"/>
      <c r="AR99" s="125"/>
      <c r="AS99" s="125"/>
      <c r="AT99" s="125"/>
      <c r="AU99" s="125"/>
      <c r="AV99" s="124"/>
      <c r="AW99" s="124"/>
      <c r="AX99" s="124"/>
      <c r="AY99" s="124"/>
      <c r="AZ99" s="124"/>
      <c r="BA99" s="124"/>
      <c r="BB99" s="124"/>
      <c r="BC99" s="124"/>
      <c r="BD99" s="124"/>
      <c r="BE99" s="125"/>
      <c r="BF99" s="124"/>
      <c r="BG99" s="124"/>
      <c r="BH99" s="124"/>
      <c r="BI99" s="95"/>
      <c r="BJ99" s="123"/>
      <c r="BK99" s="94"/>
      <c r="BL99" s="95"/>
      <c r="BM99" s="96"/>
      <c r="BN99" s="94"/>
      <c r="BO99" s="94"/>
      <c r="BP99" s="42"/>
      <c r="BQ99" s="120"/>
    </row>
    <row r="100" spans="1:69" x14ac:dyDescent="0.35">
      <c r="A100" s="137">
        <v>96</v>
      </c>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5"/>
      <c r="AC100" s="124"/>
      <c r="AD100" s="124"/>
      <c r="AE100" s="124"/>
      <c r="AF100" s="124"/>
      <c r="AG100" s="124"/>
      <c r="AH100" s="124"/>
      <c r="AI100" s="124"/>
      <c r="AJ100" s="125"/>
      <c r="AK100" s="125"/>
      <c r="AL100" s="124"/>
      <c r="AM100" s="125"/>
      <c r="AN100" s="125"/>
      <c r="AO100" s="125"/>
      <c r="AP100" s="125"/>
      <c r="AQ100" s="125"/>
      <c r="AR100" s="125"/>
      <c r="AS100" s="125"/>
      <c r="AT100" s="125"/>
      <c r="AU100" s="125"/>
      <c r="AV100" s="124"/>
      <c r="AW100" s="124"/>
      <c r="AX100" s="124"/>
      <c r="AY100" s="124"/>
      <c r="AZ100" s="124"/>
      <c r="BA100" s="124"/>
      <c r="BB100" s="124"/>
      <c r="BC100" s="124"/>
      <c r="BD100" s="124"/>
      <c r="BE100" s="125"/>
      <c r="BF100" s="124"/>
      <c r="BG100" s="124"/>
      <c r="BH100" s="124"/>
      <c r="BI100" s="95"/>
      <c r="BJ100" s="123"/>
      <c r="BK100" s="94"/>
      <c r="BL100" s="95"/>
      <c r="BM100" s="96"/>
      <c r="BN100" s="94"/>
      <c r="BO100" s="94"/>
      <c r="BP100" s="42"/>
      <c r="BQ100" s="120"/>
    </row>
    <row r="101" spans="1:69" x14ac:dyDescent="0.35">
      <c r="A101" s="137">
        <v>97</v>
      </c>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5"/>
      <c r="AC101" s="124"/>
      <c r="AD101" s="124"/>
      <c r="AE101" s="124"/>
      <c r="AF101" s="124"/>
      <c r="AG101" s="124"/>
      <c r="AH101" s="124"/>
      <c r="AI101" s="124"/>
      <c r="AJ101" s="125"/>
      <c r="AK101" s="125"/>
      <c r="AL101" s="124"/>
      <c r="AM101" s="125"/>
      <c r="AN101" s="125"/>
      <c r="AO101" s="125"/>
      <c r="AP101" s="125"/>
      <c r="AQ101" s="125"/>
      <c r="AR101" s="125"/>
      <c r="AS101" s="125"/>
      <c r="AT101" s="125"/>
      <c r="AU101" s="125"/>
      <c r="AV101" s="124"/>
      <c r="AW101" s="124"/>
      <c r="AX101" s="124"/>
      <c r="AY101" s="124"/>
      <c r="AZ101" s="124"/>
      <c r="BA101" s="124"/>
      <c r="BB101" s="124"/>
      <c r="BC101" s="124"/>
      <c r="BD101" s="124"/>
      <c r="BE101" s="125"/>
      <c r="BF101" s="124"/>
      <c r="BG101" s="124"/>
      <c r="BH101" s="124"/>
      <c r="BI101" s="95"/>
      <c r="BJ101" s="123"/>
      <c r="BK101" s="94"/>
      <c r="BL101" s="95"/>
      <c r="BM101" s="96"/>
      <c r="BN101" s="94"/>
      <c r="BO101" s="94"/>
      <c r="BP101" s="42"/>
      <c r="BQ101" s="120"/>
    </row>
    <row r="102" spans="1:69" x14ac:dyDescent="0.35">
      <c r="A102" s="137">
        <v>98</v>
      </c>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5"/>
      <c r="AC102" s="124"/>
      <c r="AD102" s="124"/>
      <c r="AE102" s="124"/>
      <c r="AF102" s="124"/>
      <c r="AG102" s="124"/>
      <c r="AH102" s="124"/>
      <c r="AI102" s="124"/>
      <c r="AJ102" s="125"/>
      <c r="AK102" s="125"/>
      <c r="AL102" s="124"/>
      <c r="AM102" s="125"/>
      <c r="AN102" s="125"/>
      <c r="AO102" s="125"/>
      <c r="AP102" s="125"/>
      <c r="AQ102" s="125"/>
      <c r="AR102" s="125"/>
      <c r="AS102" s="125"/>
      <c r="AT102" s="125"/>
      <c r="AU102" s="125"/>
      <c r="AV102" s="124"/>
      <c r="AW102" s="124"/>
      <c r="AX102" s="124"/>
      <c r="AY102" s="124"/>
      <c r="AZ102" s="124"/>
      <c r="BA102" s="124"/>
      <c r="BB102" s="124"/>
      <c r="BC102" s="124"/>
      <c r="BD102" s="124"/>
      <c r="BE102" s="125"/>
      <c r="BF102" s="124"/>
      <c r="BG102" s="124"/>
      <c r="BH102" s="124"/>
      <c r="BI102" s="95"/>
      <c r="BJ102" s="123"/>
      <c r="BK102" s="94"/>
      <c r="BL102" s="95"/>
      <c r="BM102" s="96"/>
      <c r="BN102" s="94"/>
      <c r="BO102" s="94"/>
      <c r="BP102" s="42"/>
      <c r="BQ102" s="120"/>
    </row>
    <row r="103" spans="1:69" x14ac:dyDescent="0.35">
      <c r="A103" s="137">
        <v>99</v>
      </c>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5"/>
      <c r="AC103" s="124"/>
      <c r="AD103" s="124"/>
      <c r="AE103" s="124"/>
      <c r="AF103" s="124"/>
      <c r="AG103" s="124"/>
      <c r="AH103" s="124"/>
      <c r="AI103" s="124"/>
      <c r="AJ103" s="125"/>
      <c r="AK103" s="125"/>
      <c r="AL103" s="124"/>
      <c r="AM103" s="125"/>
      <c r="AN103" s="125"/>
      <c r="AO103" s="125"/>
      <c r="AP103" s="125"/>
      <c r="AQ103" s="125"/>
      <c r="AR103" s="125"/>
      <c r="AS103" s="125"/>
      <c r="AT103" s="125"/>
      <c r="AU103" s="125"/>
      <c r="AV103" s="124"/>
      <c r="AW103" s="124"/>
      <c r="AX103" s="124"/>
      <c r="AY103" s="124"/>
      <c r="AZ103" s="124"/>
      <c r="BA103" s="124"/>
      <c r="BB103" s="124"/>
      <c r="BC103" s="124"/>
      <c r="BD103" s="124"/>
      <c r="BE103" s="125"/>
      <c r="BF103" s="124"/>
      <c r="BG103" s="124"/>
      <c r="BH103" s="124"/>
      <c r="BI103" s="95"/>
      <c r="BJ103" s="123"/>
      <c r="BK103" s="94"/>
      <c r="BL103" s="95"/>
      <c r="BM103" s="96"/>
      <c r="BN103" s="94"/>
      <c r="BO103" s="94"/>
      <c r="BP103" s="42"/>
      <c r="BQ103" s="120"/>
    </row>
    <row r="104" spans="1:69" x14ac:dyDescent="0.35">
      <c r="A104" s="137">
        <v>100</v>
      </c>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5"/>
      <c r="AC104" s="124"/>
      <c r="AD104" s="124"/>
      <c r="AE104" s="124"/>
      <c r="AF104" s="124"/>
      <c r="AG104" s="124"/>
      <c r="AH104" s="124"/>
      <c r="AI104" s="124"/>
      <c r="AJ104" s="125"/>
      <c r="AK104" s="125"/>
      <c r="AL104" s="124"/>
      <c r="AM104" s="125"/>
      <c r="AN104" s="125"/>
      <c r="AO104" s="125"/>
      <c r="AP104" s="125"/>
      <c r="AQ104" s="125"/>
      <c r="AR104" s="125"/>
      <c r="AS104" s="125"/>
      <c r="AT104" s="125"/>
      <c r="AU104" s="125"/>
      <c r="AV104" s="124"/>
      <c r="AW104" s="124"/>
      <c r="AX104" s="124"/>
      <c r="AY104" s="124"/>
      <c r="AZ104" s="124"/>
      <c r="BA104" s="124"/>
      <c r="BB104" s="124"/>
      <c r="BC104" s="124"/>
      <c r="BD104" s="124"/>
      <c r="BE104" s="125"/>
      <c r="BF104" s="124"/>
      <c r="BG104" s="124"/>
      <c r="BH104" s="124"/>
      <c r="BI104" s="95"/>
      <c r="BJ104" s="123"/>
      <c r="BK104" s="94"/>
      <c r="BL104" s="95"/>
      <c r="BM104" s="96"/>
      <c r="BN104" s="94"/>
      <c r="BO104" s="94"/>
      <c r="BP104" s="42"/>
      <c r="BQ104" s="120"/>
    </row>
    <row r="105" spans="1:69" x14ac:dyDescent="0.35">
      <c r="A105" s="137">
        <v>101</v>
      </c>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5"/>
      <c r="AC105" s="124"/>
      <c r="AD105" s="124"/>
      <c r="AE105" s="124"/>
      <c r="AF105" s="124"/>
      <c r="AG105" s="124"/>
      <c r="AH105" s="124"/>
      <c r="AI105" s="124"/>
      <c r="AJ105" s="125"/>
      <c r="AK105" s="125"/>
      <c r="AL105" s="124"/>
      <c r="AM105" s="125"/>
      <c r="AN105" s="125"/>
      <c r="AO105" s="125"/>
      <c r="AP105" s="125"/>
      <c r="AQ105" s="125"/>
      <c r="AR105" s="125"/>
      <c r="AS105" s="125"/>
      <c r="AT105" s="125"/>
      <c r="AU105" s="125"/>
      <c r="AV105" s="124"/>
      <c r="AW105" s="124"/>
      <c r="AX105" s="124"/>
      <c r="AY105" s="124"/>
      <c r="AZ105" s="124"/>
      <c r="BA105" s="124"/>
      <c r="BB105" s="124"/>
      <c r="BC105" s="124"/>
      <c r="BD105" s="124"/>
      <c r="BE105" s="125"/>
      <c r="BF105" s="124"/>
      <c r="BG105" s="124"/>
      <c r="BH105" s="124"/>
      <c r="BI105" s="95"/>
      <c r="BJ105" s="121"/>
      <c r="BK105" s="94"/>
      <c r="BL105" s="95"/>
      <c r="BM105" s="96"/>
      <c r="BN105" s="94"/>
      <c r="BO105" s="94"/>
      <c r="BP105" s="42"/>
      <c r="BQ105" s="120"/>
    </row>
    <row r="106" spans="1:69" x14ac:dyDescent="0.35">
      <c r="A106" s="137">
        <v>102</v>
      </c>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5"/>
      <c r="AC106" s="124"/>
      <c r="AD106" s="124"/>
      <c r="AE106" s="124"/>
      <c r="AF106" s="124"/>
      <c r="AG106" s="124"/>
      <c r="AH106" s="124"/>
      <c r="AI106" s="124"/>
      <c r="AJ106" s="125"/>
      <c r="AK106" s="125"/>
      <c r="AL106" s="124"/>
      <c r="AM106" s="125"/>
      <c r="AN106" s="125"/>
      <c r="AO106" s="125"/>
      <c r="AP106" s="125"/>
      <c r="AQ106" s="125"/>
      <c r="AR106" s="125"/>
      <c r="AS106" s="125"/>
      <c r="AT106" s="125"/>
      <c r="AU106" s="125"/>
      <c r="AV106" s="124"/>
      <c r="AW106" s="124"/>
      <c r="AX106" s="124"/>
      <c r="AY106" s="124"/>
      <c r="AZ106" s="124"/>
      <c r="BA106" s="124"/>
      <c r="BB106" s="124"/>
      <c r="BC106" s="124"/>
      <c r="BD106" s="124"/>
      <c r="BE106" s="125"/>
      <c r="BF106" s="124"/>
      <c r="BG106" s="124"/>
      <c r="BH106" s="124"/>
      <c r="BI106" s="95"/>
      <c r="BJ106" s="121"/>
      <c r="BK106" s="94"/>
      <c r="BL106" s="95"/>
      <c r="BM106" s="96"/>
      <c r="BN106" s="94"/>
      <c r="BO106" s="94"/>
      <c r="BP106" s="42"/>
      <c r="BQ106" s="120"/>
    </row>
    <row r="107" spans="1:69" x14ac:dyDescent="0.35">
      <c r="A107" s="137">
        <v>103</v>
      </c>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5"/>
      <c r="AC107" s="124"/>
      <c r="AD107" s="124"/>
      <c r="AE107" s="124"/>
      <c r="AF107" s="124"/>
      <c r="AG107" s="124"/>
      <c r="AH107" s="124"/>
      <c r="AI107" s="124"/>
      <c r="AJ107" s="125"/>
      <c r="AK107" s="125"/>
      <c r="AL107" s="124"/>
      <c r="AM107" s="125"/>
      <c r="AN107" s="125"/>
      <c r="AO107" s="125"/>
      <c r="AP107" s="125"/>
      <c r="AQ107" s="125"/>
      <c r="AR107" s="125"/>
      <c r="AS107" s="125"/>
      <c r="AT107" s="125"/>
      <c r="AU107" s="125"/>
      <c r="AV107" s="124"/>
      <c r="AW107" s="124"/>
      <c r="AX107" s="124"/>
      <c r="AY107" s="124"/>
      <c r="AZ107" s="124"/>
      <c r="BA107" s="124"/>
      <c r="BB107" s="124"/>
      <c r="BC107" s="124"/>
      <c r="BD107" s="124"/>
      <c r="BE107" s="125"/>
      <c r="BF107" s="124"/>
      <c r="BG107" s="124"/>
      <c r="BH107" s="124"/>
      <c r="BI107" s="95"/>
      <c r="BJ107" s="121"/>
      <c r="BK107" s="94"/>
      <c r="BL107" s="95"/>
      <c r="BM107" s="96"/>
      <c r="BN107" s="94"/>
      <c r="BO107" s="94"/>
      <c r="BP107" s="42"/>
      <c r="BQ107" s="120"/>
    </row>
    <row r="108" spans="1:69" x14ac:dyDescent="0.35">
      <c r="A108" s="137">
        <v>104</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5"/>
      <c r="AC108" s="124"/>
      <c r="AD108" s="124"/>
      <c r="AE108" s="124"/>
      <c r="AF108" s="124"/>
      <c r="AG108" s="124"/>
      <c r="AH108" s="124"/>
      <c r="AI108" s="124"/>
      <c r="AJ108" s="125"/>
      <c r="AK108" s="125"/>
      <c r="AL108" s="124"/>
      <c r="AM108" s="125"/>
      <c r="AN108" s="125"/>
      <c r="AO108" s="125"/>
      <c r="AP108" s="125"/>
      <c r="AQ108" s="125"/>
      <c r="AR108" s="125"/>
      <c r="AS108" s="125"/>
      <c r="AT108" s="125"/>
      <c r="AU108" s="125"/>
      <c r="AV108" s="124"/>
      <c r="AW108" s="124"/>
      <c r="AX108" s="124"/>
      <c r="AY108" s="124"/>
      <c r="AZ108" s="124"/>
      <c r="BA108" s="124"/>
      <c r="BB108" s="124"/>
      <c r="BC108" s="124"/>
      <c r="BD108" s="124"/>
      <c r="BE108" s="125"/>
      <c r="BF108" s="124"/>
      <c r="BG108" s="124"/>
      <c r="BH108" s="124"/>
      <c r="BI108" s="95"/>
      <c r="BJ108" s="121"/>
      <c r="BK108" s="94"/>
      <c r="BL108" s="95"/>
      <c r="BM108" s="96"/>
      <c r="BN108" s="94"/>
      <c r="BO108" s="94"/>
      <c r="BP108" s="42"/>
      <c r="BQ108" s="120"/>
    </row>
    <row r="109" spans="1:69" x14ac:dyDescent="0.35">
      <c r="A109" s="137">
        <v>105</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5"/>
      <c r="AC109" s="124"/>
      <c r="AD109" s="124"/>
      <c r="AE109" s="124"/>
      <c r="AF109" s="124"/>
      <c r="AG109" s="124"/>
      <c r="AH109" s="124"/>
      <c r="AI109" s="124"/>
      <c r="AJ109" s="125"/>
      <c r="AK109" s="125"/>
      <c r="AL109" s="124"/>
      <c r="AM109" s="125"/>
      <c r="AN109" s="125"/>
      <c r="AO109" s="125"/>
      <c r="AP109" s="125"/>
      <c r="AQ109" s="125"/>
      <c r="AR109" s="125"/>
      <c r="AS109" s="125"/>
      <c r="AT109" s="125"/>
      <c r="AU109" s="125"/>
      <c r="AV109" s="124"/>
      <c r="AW109" s="124"/>
      <c r="AX109" s="124"/>
      <c r="AY109" s="124"/>
      <c r="AZ109" s="124"/>
      <c r="BA109" s="124"/>
      <c r="BB109" s="124"/>
      <c r="BC109" s="124"/>
      <c r="BD109" s="124"/>
      <c r="BE109" s="125"/>
      <c r="BF109" s="124"/>
      <c r="BG109" s="124"/>
      <c r="BH109" s="124"/>
      <c r="BI109" s="95"/>
      <c r="BJ109" s="121"/>
      <c r="BK109" s="94"/>
      <c r="BL109" s="95"/>
      <c r="BM109" s="96"/>
      <c r="BN109" s="94"/>
      <c r="BO109" s="94"/>
      <c r="BP109" s="42"/>
      <c r="BQ109" s="120"/>
    </row>
    <row r="110" spans="1:69" x14ac:dyDescent="0.35">
      <c r="A110" s="137">
        <v>106</v>
      </c>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5"/>
      <c r="AC110" s="124"/>
      <c r="AD110" s="124"/>
      <c r="AE110" s="124"/>
      <c r="AF110" s="124"/>
      <c r="AG110" s="124"/>
      <c r="AH110" s="124"/>
      <c r="AI110" s="124"/>
      <c r="AJ110" s="125"/>
      <c r="AK110" s="125"/>
      <c r="AL110" s="124"/>
      <c r="AM110" s="125"/>
      <c r="AN110" s="125"/>
      <c r="AO110" s="125"/>
      <c r="AP110" s="125"/>
      <c r="AQ110" s="125"/>
      <c r="AR110" s="125"/>
      <c r="AS110" s="125"/>
      <c r="AT110" s="125"/>
      <c r="AU110" s="125"/>
      <c r="AV110" s="124"/>
      <c r="AW110" s="124"/>
      <c r="AX110" s="124"/>
      <c r="AY110" s="124"/>
      <c r="AZ110" s="124"/>
      <c r="BA110" s="124"/>
      <c r="BB110" s="124"/>
      <c r="BC110" s="124"/>
      <c r="BD110" s="124"/>
      <c r="BE110" s="125"/>
      <c r="BF110" s="124"/>
      <c r="BG110" s="124"/>
      <c r="BH110" s="124"/>
      <c r="BI110" s="95"/>
      <c r="BJ110" s="123"/>
      <c r="BK110" s="94"/>
      <c r="BL110" s="95"/>
      <c r="BM110" s="96"/>
      <c r="BN110" s="94"/>
      <c r="BO110" s="94"/>
      <c r="BP110" s="42"/>
      <c r="BQ110" s="120"/>
    </row>
    <row r="111" spans="1:69" x14ac:dyDescent="0.35">
      <c r="A111" s="137">
        <v>107</v>
      </c>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5"/>
      <c r="AC111" s="124"/>
      <c r="AD111" s="124"/>
      <c r="AE111" s="124"/>
      <c r="AF111" s="124"/>
      <c r="AG111" s="124"/>
      <c r="AH111" s="124"/>
      <c r="AI111" s="124"/>
      <c r="AJ111" s="125"/>
      <c r="AK111" s="125"/>
      <c r="AL111" s="124"/>
      <c r="AM111" s="125"/>
      <c r="AN111" s="125"/>
      <c r="AO111" s="125"/>
      <c r="AP111" s="125"/>
      <c r="AQ111" s="125"/>
      <c r="AR111" s="125"/>
      <c r="AS111" s="125"/>
      <c r="AT111" s="125"/>
      <c r="AU111" s="125"/>
      <c r="AV111" s="124"/>
      <c r="AW111" s="124"/>
      <c r="AX111" s="124"/>
      <c r="AY111" s="124"/>
      <c r="AZ111" s="124"/>
      <c r="BA111" s="124"/>
      <c r="BB111" s="124"/>
      <c r="BC111" s="124"/>
      <c r="BD111" s="124"/>
      <c r="BE111" s="125"/>
      <c r="BF111" s="124"/>
      <c r="BG111" s="124"/>
      <c r="BH111" s="124"/>
      <c r="BI111" s="95"/>
      <c r="BJ111" s="123"/>
      <c r="BK111" s="94"/>
      <c r="BL111" s="95"/>
      <c r="BM111" s="96"/>
      <c r="BN111" s="94"/>
      <c r="BO111" s="94"/>
      <c r="BP111" s="42"/>
      <c r="BQ111" s="120"/>
    </row>
    <row r="112" spans="1:69" x14ac:dyDescent="0.35">
      <c r="A112" s="137">
        <v>108</v>
      </c>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5"/>
      <c r="AC112" s="124"/>
      <c r="AD112" s="124"/>
      <c r="AE112" s="124"/>
      <c r="AF112" s="124"/>
      <c r="AG112" s="124"/>
      <c r="AH112" s="124"/>
      <c r="AI112" s="124"/>
      <c r="AJ112" s="125"/>
      <c r="AK112" s="125"/>
      <c r="AL112" s="124"/>
      <c r="AM112" s="125"/>
      <c r="AN112" s="125"/>
      <c r="AO112" s="125"/>
      <c r="AP112" s="125"/>
      <c r="AQ112" s="125"/>
      <c r="AR112" s="125"/>
      <c r="AS112" s="125"/>
      <c r="AT112" s="125"/>
      <c r="AU112" s="125"/>
      <c r="AV112" s="124"/>
      <c r="AW112" s="124"/>
      <c r="AX112" s="124"/>
      <c r="AY112" s="124"/>
      <c r="AZ112" s="124"/>
      <c r="BA112" s="124"/>
      <c r="BB112" s="124"/>
      <c r="BC112" s="124"/>
      <c r="BD112" s="124"/>
      <c r="BE112" s="125"/>
      <c r="BF112" s="124"/>
      <c r="BG112" s="124"/>
      <c r="BH112" s="124"/>
      <c r="BI112" s="95"/>
      <c r="BJ112" s="123"/>
      <c r="BK112" s="94"/>
      <c r="BL112" s="95"/>
      <c r="BM112" s="96"/>
      <c r="BN112" s="94"/>
      <c r="BO112" s="94"/>
      <c r="BP112" s="42"/>
      <c r="BQ112" s="120"/>
    </row>
    <row r="113" spans="1:69" x14ac:dyDescent="0.35">
      <c r="A113" s="137">
        <v>109</v>
      </c>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25"/>
      <c r="AC113" s="124"/>
      <c r="AD113" s="124"/>
      <c r="AE113" s="124"/>
      <c r="AF113" s="124"/>
      <c r="AG113" s="124"/>
      <c r="AH113" s="124"/>
      <c r="AI113" s="124"/>
      <c r="AJ113" s="125"/>
      <c r="AK113" s="125"/>
      <c r="AL113" s="124"/>
      <c r="AM113" s="125"/>
      <c r="AN113" s="125"/>
      <c r="AO113" s="125"/>
      <c r="AP113" s="125"/>
      <c r="AQ113" s="125"/>
      <c r="AR113" s="125"/>
      <c r="AS113" s="125"/>
      <c r="AT113" s="125"/>
      <c r="AU113" s="125"/>
      <c r="AV113" s="124"/>
      <c r="AW113" s="124"/>
      <c r="AX113" s="124"/>
      <c r="AY113" s="124"/>
      <c r="AZ113" s="124"/>
      <c r="BA113" s="124"/>
      <c r="BB113" s="124"/>
      <c r="BC113" s="124"/>
      <c r="BD113" s="124"/>
      <c r="BE113" s="125"/>
      <c r="BF113" s="124"/>
      <c r="BG113" s="124"/>
      <c r="BH113" s="124"/>
      <c r="BI113" s="95"/>
      <c r="BJ113" s="123"/>
      <c r="BK113" s="94"/>
      <c r="BL113" s="95"/>
      <c r="BM113" s="96"/>
      <c r="BN113" s="94"/>
      <c r="BO113" s="94"/>
      <c r="BP113" s="42"/>
      <c r="BQ113" s="120"/>
    </row>
    <row r="114" spans="1:69" x14ac:dyDescent="0.35">
      <c r="A114" s="137">
        <v>110</v>
      </c>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5"/>
      <c r="AC114" s="124"/>
      <c r="AD114" s="124"/>
      <c r="AE114" s="124"/>
      <c r="AF114" s="124"/>
      <c r="AG114" s="124"/>
      <c r="AH114" s="124"/>
      <c r="AI114" s="124"/>
      <c r="AJ114" s="125"/>
      <c r="AK114" s="125"/>
      <c r="AL114" s="124"/>
      <c r="AM114" s="125"/>
      <c r="AN114" s="125"/>
      <c r="AO114" s="125"/>
      <c r="AP114" s="125"/>
      <c r="AQ114" s="125"/>
      <c r="AR114" s="125"/>
      <c r="AS114" s="125"/>
      <c r="AT114" s="125"/>
      <c r="AU114" s="125"/>
      <c r="AV114" s="124"/>
      <c r="AW114" s="124"/>
      <c r="AX114" s="124"/>
      <c r="AY114" s="124"/>
      <c r="AZ114" s="124"/>
      <c r="BA114" s="124"/>
      <c r="BB114" s="124"/>
      <c r="BC114" s="124"/>
      <c r="BD114" s="124"/>
      <c r="BE114" s="125"/>
      <c r="BF114" s="124"/>
      <c r="BG114" s="124"/>
      <c r="BH114" s="124"/>
      <c r="BI114" s="95"/>
      <c r="BJ114" s="123"/>
      <c r="BK114" s="94"/>
      <c r="BL114" s="95"/>
      <c r="BM114" s="96"/>
      <c r="BN114" s="94"/>
      <c r="BO114" s="94"/>
      <c r="BP114" s="42"/>
      <c r="BQ114" s="120"/>
    </row>
    <row r="115" spans="1:69" x14ac:dyDescent="0.35">
      <c r="A115" s="137">
        <v>111</v>
      </c>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5"/>
      <c r="AC115" s="124"/>
      <c r="AD115" s="124"/>
      <c r="AE115" s="124"/>
      <c r="AF115" s="124"/>
      <c r="AG115" s="124"/>
      <c r="AH115" s="124"/>
      <c r="AI115" s="124"/>
      <c r="AJ115" s="125"/>
      <c r="AK115" s="125"/>
      <c r="AL115" s="124"/>
      <c r="AM115" s="125"/>
      <c r="AN115" s="125"/>
      <c r="AO115" s="125"/>
      <c r="AP115" s="125"/>
      <c r="AQ115" s="125"/>
      <c r="AR115" s="125"/>
      <c r="AS115" s="125"/>
      <c r="AT115" s="125"/>
      <c r="AU115" s="125"/>
      <c r="AV115" s="124"/>
      <c r="AW115" s="124"/>
      <c r="AX115" s="124"/>
      <c r="AY115" s="124"/>
      <c r="AZ115" s="124"/>
      <c r="BA115" s="124"/>
      <c r="BB115" s="124"/>
      <c r="BC115" s="124"/>
      <c r="BD115" s="124"/>
      <c r="BE115" s="125"/>
      <c r="BF115" s="124"/>
      <c r="BG115" s="124"/>
      <c r="BH115" s="124"/>
      <c r="BI115" s="95"/>
      <c r="BJ115" s="123"/>
      <c r="BK115" s="94"/>
      <c r="BL115" s="95"/>
      <c r="BM115" s="96"/>
      <c r="BN115" s="94"/>
      <c r="BO115" s="94"/>
      <c r="BP115" s="42"/>
      <c r="BQ115" s="120"/>
    </row>
    <row r="116" spans="1:69" x14ac:dyDescent="0.35">
      <c r="A116" s="137">
        <v>112</v>
      </c>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5"/>
      <c r="AC116" s="124"/>
      <c r="AD116" s="124"/>
      <c r="AE116" s="124"/>
      <c r="AF116" s="124"/>
      <c r="AG116" s="124"/>
      <c r="AH116" s="124"/>
      <c r="AI116" s="124"/>
      <c r="AJ116" s="125"/>
      <c r="AK116" s="125"/>
      <c r="AL116" s="124"/>
      <c r="AM116" s="125"/>
      <c r="AN116" s="125"/>
      <c r="AO116" s="125"/>
      <c r="AP116" s="125"/>
      <c r="AQ116" s="125"/>
      <c r="AR116" s="125"/>
      <c r="AS116" s="125"/>
      <c r="AT116" s="125"/>
      <c r="AU116" s="125"/>
      <c r="AV116" s="124"/>
      <c r="AW116" s="124"/>
      <c r="AX116" s="124"/>
      <c r="AY116" s="124"/>
      <c r="AZ116" s="124"/>
      <c r="BA116" s="124"/>
      <c r="BB116" s="124"/>
      <c r="BC116" s="124"/>
      <c r="BD116" s="124"/>
      <c r="BE116" s="125"/>
      <c r="BF116" s="124"/>
      <c r="BG116" s="124"/>
      <c r="BH116" s="124"/>
      <c r="BI116" s="95"/>
      <c r="BJ116" s="123"/>
      <c r="BK116" s="94"/>
      <c r="BL116" s="95"/>
      <c r="BM116" s="96"/>
      <c r="BN116" s="94"/>
      <c r="BO116" s="94"/>
      <c r="BP116" s="42"/>
      <c r="BQ116" s="120"/>
    </row>
    <row r="117" spans="1:69" x14ac:dyDescent="0.35">
      <c r="A117" s="137">
        <v>113</v>
      </c>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5"/>
      <c r="AC117" s="124"/>
      <c r="AD117" s="124"/>
      <c r="AE117" s="124"/>
      <c r="AF117" s="124"/>
      <c r="AG117" s="124"/>
      <c r="AH117" s="124"/>
      <c r="AI117" s="124"/>
      <c r="AJ117" s="125"/>
      <c r="AK117" s="125"/>
      <c r="AL117" s="124"/>
      <c r="AM117" s="125"/>
      <c r="AN117" s="125"/>
      <c r="AO117" s="125"/>
      <c r="AP117" s="125"/>
      <c r="AQ117" s="125"/>
      <c r="AR117" s="125"/>
      <c r="AS117" s="125"/>
      <c r="AT117" s="125"/>
      <c r="AU117" s="125"/>
      <c r="AV117" s="124"/>
      <c r="AW117" s="124"/>
      <c r="AX117" s="124"/>
      <c r="AY117" s="124"/>
      <c r="AZ117" s="124"/>
      <c r="BA117" s="124"/>
      <c r="BB117" s="124"/>
      <c r="BC117" s="124"/>
      <c r="BD117" s="124"/>
      <c r="BE117" s="125"/>
      <c r="BF117" s="124"/>
      <c r="BG117" s="124"/>
      <c r="BH117" s="124"/>
      <c r="BI117" s="95"/>
      <c r="BJ117" s="121"/>
      <c r="BK117" s="94"/>
      <c r="BL117" s="95"/>
      <c r="BM117" s="96"/>
      <c r="BN117" s="94"/>
      <c r="BO117" s="94"/>
      <c r="BP117" s="42"/>
      <c r="BQ117" s="120"/>
    </row>
    <row r="118" spans="1:69" x14ac:dyDescent="0.35">
      <c r="A118" s="137">
        <v>114</v>
      </c>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5"/>
      <c r="AC118" s="124"/>
      <c r="AD118" s="124"/>
      <c r="AE118" s="124"/>
      <c r="AF118" s="124"/>
      <c r="AG118" s="124"/>
      <c r="AH118" s="124"/>
      <c r="AI118" s="124"/>
      <c r="AJ118" s="125"/>
      <c r="AK118" s="125"/>
      <c r="AL118" s="124"/>
      <c r="AM118" s="125"/>
      <c r="AN118" s="125"/>
      <c r="AO118" s="125"/>
      <c r="AP118" s="125"/>
      <c r="AQ118" s="125"/>
      <c r="AR118" s="125"/>
      <c r="AS118" s="125"/>
      <c r="AT118" s="125"/>
      <c r="AU118" s="125"/>
      <c r="AV118" s="124"/>
      <c r="AW118" s="124"/>
      <c r="AX118" s="124"/>
      <c r="AY118" s="124"/>
      <c r="AZ118" s="124"/>
      <c r="BA118" s="124"/>
      <c r="BB118" s="124"/>
      <c r="BC118" s="124"/>
      <c r="BD118" s="124"/>
      <c r="BE118" s="125"/>
      <c r="BF118" s="124"/>
      <c r="BG118" s="124"/>
      <c r="BH118" s="124"/>
      <c r="BI118" s="95"/>
      <c r="BJ118" s="121"/>
      <c r="BK118" s="94"/>
      <c r="BL118" s="95"/>
      <c r="BM118" s="96"/>
      <c r="BN118" s="94"/>
      <c r="BO118" s="94"/>
      <c r="BP118" s="42"/>
      <c r="BQ118" s="120"/>
    </row>
    <row r="119" spans="1:69" x14ac:dyDescent="0.35">
      <c r="A119" s="137">
        <v>115</v>
      </c>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5"/>
      <c r="AC119" s="124"/>
      <c r="AD119" s="124"/>
      <c r="AE119" s="124"/>
      <c r="AF119" s="124"/>
      <c r="AG119" s="124"/>
      <c r="AH119" s="124"/>
      <c r="AI119" s="124"/>
      <c r="AJ119" s="125"/>
      <c r="AK119" s="125"/>
      <c r="AL119" s="124"/>
      <c r="AM119" s="125"/>
      <c r="AN119" s="125"/>
      <c r="AO119" s="125"/>
      <c r="AP119" s="125"/>
      <c r="AQ119" s="125"/>
      <c r="AR119" s="125"/>
      <c r="AS119" s="125"/>
      <c r="AT119" s="125"/>
      <c r="AU119" s="125"/>
      <c r="AV119" s="124"/>
      <c r="AW119" s="124"/>
      <c r="AX119" s="124"/>
      <c r="AY119" s="124"/>
      <c r="AZ119" s="124"/>
      <c r="BA119" s="124"/>
      <c r="BB119" s="124"/>
      <c r="BC119" s="124"/>
      <c r="BD119" s="124"/>
      <c r="BE119" s="125"/>
      <c r="BF119" s="124"/>
      <c r="BG119" s="124"/>
      <c r="BH119" s="124"/>
      <c r="BI119" s="95"/>
      <c r="BJ119" s="121"/>
      <c r="BK119" s="94"/>
      <c r="BL119" s="95"/>
      <c r="BM119" s="96"/>
      <c r="BN119" s="94"/>
      <c r="BO119" s="94"/>
      <c r="BP119" s="42"/>
      <c r="BQ119" s="120"/>
    </row>
    <row r="120" spans="1:69" x14ac:dyDescent="0.35">
      <c r="A120" s="137">
        <v>116</v>
      </c>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5"/>
      <c r="AC120" s="124"/>
      <c r="AD120" s="124"/>
      <c r="AE120" s="124"/>
      <c r="AF120" s="124"/>
      <c r="AG120" s="124"/>
      <c r="AH120" s="124"/>
      <c r="AI120" s="124"/>
      <c r="AJ120" s="125"/>
      <c r="AK120" s="125"/>
      <c r="AL120" s="124"/>
      <c r="AM120" s="125"/>
      <c r="AN120" s="125"/>
      <c r="AO120" s="125"/>
      <c r="AP120" s="125"/>
      <c r="AQ120" s="125"/>
      <c r="AR120" s="125"/>
      <c r="AS120" s="125"/>
      <c r="AT120" s="125"/>
      <c r="AU120" s="125"/>
      <c r="AV120" s="124"/>
      <c r="AW120" s="124"/>
      <c r="AX120" s="124"/>
      <c r="AY120" s="124"/>
      <c r="AZ120" s="124"/>
      <c r="BA120" s="124"/>
      <c r="BB120" s="124"/>
      <c r="BC120" s="124"/>
      <c r="BD120" s="124"/>
      <c r="BE120" s="125"/>
      <c r="BF120" s="124"/>
      <c r="BG120" s="124"/>
      <c r="BH120" s="124"/>
      <c r="BI120" s="95"/>
      <c r="BJ120" s="121"/>
      <c r="BK120" s="94"/>
      <c r="BL120" s="95"/>
      <c r="BM120" s="96"/>
      <c r="BN120" s="94"/>
      <c r="BO120" s="94"/>
      <c r="BP120" s="42"/>
      <c r="BQ120" s="120"/>
    </row>
    <row r="121" spans="1:69" x14ac:dyDescent="0.35">
      <c r="A121" s="137">
        <v>117</v>
      </c>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5"/>
      <c r="AC121" s="124"/>
      <c r="AD121" s="124"/>
      <c r="AE121" s="124"/>
      <c r="AF121" s="124"/>
      <c r="AG121" s="124"/>
      <c r="AH121" s="124"/>
      <c r="AI121" s="124"/>
      <c r="AJ121" s="125"/>
      <c r="AK121" s="125"/>
      <c r="AL121" s="124"/>
      <c r="AM121" s="125"/>
      <c r="AN121" s="125"/>
      <c r="AO121" s="125"/>
      <c r="AP121" s="125"/>
      <c r="AQ121" s="125"/>
      <c r="AR121" s="125"/>
      <c r="AS121" s="125"/>
      <c r="AT121" s="125"/>
      <c r="AU121" s="125"/>
      <c r="AV121" s="124"/>
      <c r="AW121" s="124"/>
      <c r="AX121" s="124"/>
      <c r="AY121" s="124"/>
      <c r="AZ121" s="124"/>
      <c r="BA121" s="124"/>
      <c r="BB121" s="124"/>
      <c r="BC121" s="124"/>
      <c r="BD121" s="124"/>
      <c r="BE121" s="125"/>
      <c r="BF121" s="124"/>
      <c r="BG121" s="124"/>
      <c r="BH121" s="124"/>
      <c r="BI121" s="95"/>
      <c r="BJ121" s="121"/>
      <c r="BK121" s="94"/>
      <c r="BL121" s="95"/>
      <c r="BM121" s="96"/>
      <c r="BN121" s="94"/>
      <c r="BO121" s="94"/>
      <c r="BP121" s="42"/>
      <c r="BQ121" s="120"/>
    </row>
    <row r="122" spans="1:69" x14ac:dyDescent="0.35">
      <c r="A122" s="137">
        <v>118</v>
      </c>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5"/>
      <c r="AC122" s="124"/>
      <c r="AD122" s="124"/>
      <c r="AE122" s="124"/>
      <c r="AF122" s="124"/>
      <c r="AG122" s="124"/>
      <c r="AH122" s="124"/>
      <c r="AI122" s="124"/>
      <c r="AJ122" s="125"/>
      <c r="AK122" s="125"/>
      <c r="AL122" s="124"/>
      <c r="AM122" s="125"/>
      <c r="AN122" s="125"/>
      <c r="AO122" s="125"/>
      <c r="AP122" s="125"/>
      <c r="AQ122" s="125"/>
      <c r="AR122" s="125"/>
      <c r="AS122" s="125"/>
      <c r="AT122" s="125"/>
      <c r="AU122" s="125"/>
      <c r="AV122" s="124"/>
      <c r="AW122" s="124"/>
      <c r="AX122" s="124"/>
      <c r="AY122" s="124"/>
      <c r="AZ122" s="124"/>
      <c r="BA122" s="124"/>
      <c r="BB122" s="124"/>
      <c r="BC122" s="124"/>
      <c r="BD122" s="124"/>
      <c r="BE122" s="125"/>
      <c r="BF122" s="124"/>
      <c r="BG122" s="124"/>
      <c r="BH122" s="124"/>
      <c r="BI122" s="95"/>
      <c r="BJ122" s="123"/>
      <c r="BK122" s="94"/>
      <c r="BL122" s="95"/>
      <c r="BM122" s="96"/>
      <c r="BN122" s="94"/>
      <c r="BO122" s="94"/>
      <c r="BP122" s="42"/>
      <c r="BQ122" s="120"/>
    </row>
    <row r="123" spans="1:69" x14ac:dyDescent="0.35">
      <c r="A123" s="137">
        <v>119</v>
      </c>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5"/>
      <c r="AC123" s="124"/>
      <c r="AD123" s="124"/>
      <c r="AE123" s="124"/>
      <c r="AF123" s="124"/>
      <c r="AG123" s="124"/>
      <c r="AH123" s="124"/>
      <c r="AI123" s="124"/>
      <c r="AJ123" s="125"/>
      <c r="AK123" s="125"/>
      <c r="AL123" s="124"/>
      <c r="AM123" s="125"/>
      <c r="AN123" s="125"/>
      <c r="AO123" s="125"/>
      <c r="AP123" s="125"/>
      <c r="AQ123" s="125"/>
      <c r="AR123" s="125"/>
      <c r="AS123" s="125"/>
      <c r="AT123" s="125"/>
      <c r="AU123" s="125"/>
      <c r="AV123" s="124"/>
      <c r="AW123" s="124"/>
      <c r="AX123" s="124"/>
      <c r="AY123" s="124"/>
      <c r="AZ123" s="124"/>
      <c r="BA123" s="124"/>
      <c r="BB123" s="124"/>
      <c r="BC123" s="124"/>
      <c r="BD123" s="124"/>
      <c r="BE123" s="125"/>
      <c r="BF123" s="124"/>
      <c r="BG123" s="124"/>
      <c r="BH123" s="124"/>
      <c r="BI123" s="95"/>
      <c r="BJ123" s="123"/>
      <c r="BK123" s="94"/>
      <c r="BL123" s="95"/>
      <c r="BM123" s="96"/>
      <c r="BN123" s="94"/>
      <c r="BO123" s="94"/>
      <c r="BP123" s="42"/>
      <c r="BQ123" s="120"/>
    </row>
    <row r="124" spans="1:69" x14ac:dyDescent="0.35">
      <c r="A124" s="137">
        <v>120</v>
      </c>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5"/>
      <c r="AC124" s="124"/>
      <c r="AD124" s="124"/>
      <c r="AE124" s="124"/>
      <c r="AF124" s="124"/>
      <c r="AG124" s="124"/>
      <c r="AH124" s="124"/>
      <c r="AI124" s="124"/>
      <c r="AJ124" s="125"/>
      <c r="AK124" s="125"/>
      <c r="AL124" s="124"/>
      <c r="AM124" s="125"/>
      <c r="AN124" s="125"/>
      <c r="AO124" s="125"/>
      <c r="AP124" s="125"/>
      <c r="AQ124" s="125"/>
      <c r="AR124" s="125"/>
      <c r="AS124" s="125"/>
      <c r="AT124" s="125"/>
      <c r="AU124" s="125"/>
      <c r="AV124" s="124"/>
      <c r="AW124" s="124"/>
      <c r="AX124" s="124"/>
      <c r="AY124" s="124"/>
      <c r="AZ124" s="124"/>
      <c r="BA124" s="124"/>
      <c r="BB124" s="124"/>
      <c r="BC124" s="124"/>
      <c r="BD124" s="124"/>
      <c r="BE124" s="125"/>
      <c r="BF124" s="124"/>
      <c r="BG124" s="124"/>
      <c r="BH124" s="124"/>
      <c r="BI124" s="95"/>
      <c r="BJ124" s="121"/>
      <c r="BK124" s="94"/>
      <c r="BL124" s="95"/>
      <c r="BM124" s="96"/>
      <c r="BN124" s="94"/>
      <c r="BO124" s="94"/>
      <c r="BP124" s="42"/>
      <c r="BQ124" s="120"/>
    </row>
    <row r="125" spans="1:69" x14ac:dyDescent="0.35">
      <c r="A125" s="137">
        <v>121</v>
      </c>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5"/>
      <c r="AC125" s="124"/>
      <c r="AD125" s="124"/>
      <c r="AE125" s="124"/>
      <c r="AF125" s="124"/>
      <c r="AG125" s="124"/>
      <c r="AH125" s="124"/>
      <c r="AI125" s="124"/>
      <c r="AJ125" s="125"/>
      <c r="AK125" s="125"/>
      <c r="AL125" s="124"/>
      <c r="AM125" s="125"/>
      <c r="AN125" s="125"/>
      <c r="AO125" s="125"/>
      <c r="AP125" s="125"/>
      <c r="AQ125" s="125"/>
      <c r="AR125" s="125"/>
      <c r="AS125" s="125"/>
      <c r="AT125" s="125"/>
      <c r="AU125" s="125"/>
      <c r="AV125" s="124"/>
      <c r="AW125" s="124"/>
      <c r="AX125" s="124"/>
      <c r="AY125" s="124"/>
      <c r="AZ125" s="124"/>
      <c r="BA125" s="124"/>
      <c r="BB125" s="124"/>
      <c r="BC125" s="124"/>
      <c r="BD125" s="124"/>
      <c r="BE125" s="125"/>
      <c r="BF125" s="124"/>
      <c r="BG125" s="124"/>
      <c r="BH125" s="124"/>
      <c r="BI125" s="95"/>
      <c r="BJ125" s="123"/>
      <c r="BK125" s="94"/>
      <c r="BL125" s="95"/>
      <c r="BM125" s="96"/>
      <c r="BN125" s="94"/>
      <c r="BO125" s="94"/>
      <c r="BP125" s="42"/>
      <c r="BQ125" s="120"/>
    </row>
    <row r="126" spans="1:69" x14ac:dyDescent="0.35">
      <c r="A126" s="137">
        <v>122</v>
      </c>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5"/>
      <c r="AC126" s="124"/>
      <c r="AD126" s="124"/>
      <c r="AE126" s="124"/>
      <c r="AF126" s="124"/>
      <c r="AG126" s="124"/>
      <c r="AH126" s="124"/>
      <c r="AI126" s="124"/>
      <c r="AJ126" s="125"/>
      <c r="AK126" s="125"/>
      <c r="AL126" s="124"/>
      <c r="AM126" s="125"/>
      <c r="AN126" s="125"/>
      <c r="AO126" s="125"/>
      <c r="AP126" s="125"/>
      <c r="AQ126" s="125"/>
      <c r="AR126" s="125"/>
      <c r="AS126" s="125"/>
      <c r="AT126" s="125"/>
      <c r="AU126" s="125"/>
      <c r="AV126" s="124"/>
      <c r="AW126" s="124"/>
      <c r="AX126" s="124"/>
      <c r="AY126" s="124"/>
      <c r="AZ126" s="124"/>
      <c r="BA126" s="124"/>
      <c r="BB126" s="124"/>
      <c r="BC126" s="124"/>
      <c r="BD126" s="124"/>
      <c r="BE126" s="125"/>
      <c r="BF126" s="124"/>
      <c r="BG126" s="124"/>
      <c r="BH126" s="124"/>
      <c r="BI126" s="95"/>
      <c r="BJ126" s="123"/>
      <c r="BK126" s="94"/>
      <c r="BL126" s="95"/>
      <c r="BM126" s="96"/>
      <c r="BN126" s="94"/>
      <c r="BO126" s="94"/>
      <c r="BP126" s="42"/>
      <c r="BQ126" s="120"/>
    </row>
    <row r="127" spans="1:69" x14ac:dyDescent="0.35">
      <c r="A127" s="137">
        <v>123</v>
      </c>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5"/>
      <c r="AC127" s="124"/>
      <c r="AD127" s="124"/>
      <c r="AE127" s="124"/>
      <c r="AF127" s="124"/>
      <c r="AG127" s="124"/>
      <c r="AH127" s="124"/>
      <c r="AI127" s="124"/>
      <c r="AJ127" s="125"/>
      <c r="AK127" s="125"/>
      <c r="AL127" s="124"/>
      <c r="AM127" s="125"/>
      <c r="AN127" s="125"/>
      <c r="AO127" s="125"/>
      <c r="AP127" s="125"/>
      <c r="AQ127" s="125"/>
      <c r="AR127" s="125"/>
      <c r="AS127" s="125"/>
      <c r="AT127" s="125"/>
      <c r="AU127" s="125"/>
      <c r="AV127" s="124"/>
      <c r="AW127" s="124"/>
      <c r="AX127" s="124"/>
      <c r="AY127" s="124"/>
      <c r="AZ127" s="124"/>
      <c r="BA127" s="124"/>
      <c r="BB127" s="124"/>
      <c r="BC127" s="124"/>
      <c r="BD127" s="124"/>
      <c r="BE127" s="125"/>
      <c r="BF127" s="124"/>
      <c r="BG127" s="124"/>
      <c r="BH127" s="124"/>
      <c r="BI127" s="95"/>
      <c r="BJ127" s="123"/>
      <c r="BK127" s="94"/>
      <c r="BL127" s="95"/>
      <c r="BM127" s="96"/>
      <c r="BN127" s="94"/>
      <c r="BO127" s="94"/>
      <c r="BP127" s="42"/>
      <c r="BQ127" s="120"/>
    </row>
    <row r="128" spans="1:69" x14ac:dyDescent="0.35">
      <c r="A128" s="137">
        <v>124</v>
      </c>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5"/>
      <c r="AC128" s="124"/>
      <c r="AD128" s="124"/>
      <c r="AE128" s="124"/>
      <c r="AF128" s="124"/>
      <c r="AG128" s="124"/>
      <c r="AH128" s="124"/>
      <c r="AI128" s="124"/>
      <c r="AJ128" s="125"/>
      <c r="AK128" s="125"/>
      <c r="AL128" s="124"/>
      <c r="AM128" s="125"/>
      <c r="AN128" s="125"/>
      <c r="AO128" s="125"/>
      <c r="AP128" s="125"/>
      <c r="AQ128" s="125"/>
      <c r="AR128" s="125"/>
      <c r="AS128" s="125"/>
      <c r="AT128" s="125"/>
      <c r="AU128" s="125"/>
      <c r="AV128" s="124"/>
      <c r="AW128" s="124"/>
      <c r="AX128" s="124"/>
      <c r="AY128" s="124"/>
      <c r="AZ128" s="124"/>
      <c r="BA128" s="124"/>
      <c r="BB128" s="124"/>
      <c r="BC128" s="124"/>
      <c r="BD128" s="124"/>
      <c r="BE128" s="125"/>
      <c r="BF128" s="124"/>
      <c r="BG128" s="124"/>
      <c r="BH128" s="124"/>
      <c r="BI128" s="95"/>
      <c r="BJ128" s="123"/>
      <c r="BK128" s="94"/>
      <c r="BL128" s="95"/>
      <c r="BM128" s="96"/>
      <c r="BN128" s="94"/>
      <c r="BO128" s="94"/>
      <c r="BP128" s="42"/>
      <c r="BQ128" s="120"/>
    </row>
    <row r="129" spans="1:69" x14ac:dyDescent="0.35">
      <c r="A129" s="137">
        <v>125</v>
      </c>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5"/>
      <c r="AC129" s="124"/>
      <c r="AD129" s="124"/>
      <c r="AE129" s="124"/>
      <c r="AF129" s="124"/>
      <c r="AG129" s="124"/>
      <c r="AH129" s="124"/>
      <c r="AI129" s="124"/>
      <c r="AJ129" s="125"/>
      <c r="AK129" s="125"/>
      <c r="AL129" s="124"/>
      <c r="AM129" s="125"/>
      <c r="AN129" s="125"/>
      <c r="AO129" s="125"/>
      <c r="AP129" s="125"/>
      <c r="AQ129" s="125"/>
      <c r="AR129" s="125"/>
      <c r="AS129" s="125"/>
      <c r="AT129" s="125"/>
      <c r="AU129" s="125"/>
      <c r="AV129" s="124"/>
      <c r="AW129" s="124"/>
      <c r="AX129" s="124"/>
      <c r="AY129" s="124"/>
      <c r="AZ129" s="124"/>
      <c r="BA129" s="124"/>
      <c r="BB129" s="124"/>
      <c r="BC129" s="124"/>
      <c r="BD129" s="124"/>
      <c r="BE129" s="125"/>
      <c r="BF129" s="124"/>
      <c r="BG129" s="124"/>
      <c r="BH129" s="124"/>
      <c r="BI129" s="95"/>
      <c r="BJ129" s="123"/>
      <c r="BK129" s="94"/>
      <c r="BL129" s="95"/>
      <c r="BM129" s="96"/>
      <c r="BN129" s="94"/>
      <c r="BO129" s="94"/>
      <c r="BP129" s="42"/>
      <c r="BQ129" s="120"/>
    </row>
    <row r="130" spans="1:69" x14ac:dyDescent="0.35">
      <c r="A130" s="137">
        <v>126</v>
      </c>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25"/>
      <c r="AC130" s="124"/>
      <c r="AD130" s="124"/>
      <c r="AE130" s="124"/>
      <c r="AF130" s="124"/>
      <c r="AG130" s="124"/>
      <c r="AH130" s="124"/>
      <c r="AI130" s="124"/>
      <c r="AJ130" s="125"/>
      <c r="AK130" s="125"/>
      <c r="AL130" s="124"/>
      <c r="AM130" s="125"/>
      <c r="AN130" s="125"/>
      <c r="AO130" s="125"/>
      <c r="AP130" s="125"/>
      <c r="AQ130" s="125"/>
      <c r="AR130" s="125"/>
      <c r="AS130" s="125"/>
      <c r="AT130" s="125"/>
      <c r="AU130" s="125"/>
      <c r="AV130" s="124"/>
      <c r="AW130" s="124"/>
      <c r="AX130" s="124"/>
      <c r="AY130" s="124"/>
      <c r="AZ130" s="124"/>
      <c r="BA130" s="124"/>
      <c r="BB130" s="124"/>
      <c r="BC130" s="124"/>
      <c r="BD130" s="124"/>
      <c r="BE130" s="125"/>
      <c r="BF130" s="124"/>
      <c r="BG130" s="124"/>
      <c r="BH130" s="124"/>
      <c r="BI130" s="95"/>
      <c r="BJ130" s="123"/>
      <c r="BK130" s="94"/>
      <c r="BL130" s="95"/>
      <c r="BM130" s="96"/>
      <c r="BN130" s="94"/>
      <c r="BO130" s="94"/>
      <c r="BP130" s="42"/>
      <c r="BQ130" s="120"/>
    </row>
    <row r="131" spans="1:69" x14ac:dyDescent="0.35">
      <c r="A131" s="137">
        <v>127</v>
      </c>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25"/>
      <c r="AC131" s="124"/>
      <c r="AD131" s="124"/>
      <c r="AE131" s="124"/>
      <c r="AF131" s="124"/>
      <c r="AG131" s="124"/>
      <c r="AH131" s="124"/>
      <c r="AI131" s="124"/>
      <c r="AJ131" s="125"/>
      <c r="AK131" s="125"/>
      <c r="AL131" s="124"/>
      <c r="AM131" s="125"/>
      <c r="AN131" s="125"/>
      <c r="AO131" s="125"/>
      <c r="AP131" s="125"/>
      <c r="AQ131" s="125"/>
      <c r="AR131" s="125"/>
      <c r="AS131" s="125"/>
      <c r="AT131" s="125"/>
      <c r="AU131" s="125"/>
      <c r="AV131" s="124"/>
      <c r="AW131" s="124"/>
      <c r="AX131" s="124"/>
      <c r="AY131" s="124"/>
      <c r="AZ131" s="124"/>
      <c r="BA131" s="124"/>
      <c r="BB131" s="124"/>
      <c r="BC131" s="124"/>
      <c r="BD131" s="124"/>
      <c r="BE131" s="125"/>
      <c r="BF131" s="124"/>
      <c r="BG131" s="124"/>
      <c r="BH131" s="124"/>
      <c r="BI131" s="95"/>
      <c r="BJ131" s="123"/>
      <c r="BK131" s="94"/>
      <c r="BL131" s="95"/>
      <c r="BM131" s="96"/>
      <c r="BN131" s="94"/>
      <c r="BO131" s="94"/>
      <c r="BP131" s="42"/>
      <c r="BQ131" s="120"/>
    </row>
    <row r="132" spans="1:69" x14ac:dyDescent="0.35">
      <c r="A132" s="137">
        <v>128</v>
      </c>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25"/>
      <c r="AC132" s="124"/>
      <c r="AD132" s="124"/>
      <c r="AE132" s="124"/>
      <c r="AF132" s="124"/>
      <c r="AG132" s="124"/>
      <c r="AH132" s="124"/>
      <c r="AI132" s="124"/>
      <c r="AJ132" s="125"/>
      <c r="AK132" s="125"/>
      <c r="AL132" s="124"/>
      <c r="AM132" s="125"/>
      <c r="AN132" s="125"/>
      <c r="AO132" s="125"/>
      <c r="AP132" s="125"/>
      <c r="AQ132" s="125"/>
      <c r="AR132" s="125"/>
      <c r="AS132" s="125"/>
      <c r="AT132" s="125"/>
      <c r="AU132" s="125"/>
      <c r="AV132" s="124"/>
      <c r="AW132" s="124"/>
      <c r="AX132" s="124"/>
      <c r="AY132" s="124"/>
      <c r="AZ132" s="124"/>
      <c r="BA132" s="124"/>
      <c r="BB132" s="124"/>
      <c r="BC132" s="124"/>
      <c r="BD132" s="124"/>
      <c r="BE132" s="125"/>
      <c r="BF132" s="124"/>
      <c r="BG132" s="124"/>
      <c r="BH132" s="124"/>
      <c r="BI132" s="95"/>
      <c r="BJ132" s="123"/>
      <c r="BK132" s="94"/>
      <c r="BL132" s="95"/>
      <c r="BM132" s="96"/>
      <c r="BN132" s="94"/>
      <c r="BO132" s="94"/>
      <c r="BP132" s="42"/>
      <c r="BQ132" s="120"/>
    </row>
    <row r="133" spans="1:69" x14ac:dyDescent="0.35">
      <c r="A133" s="137">
        <v>129</v>
      </c>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5"/>
      <c r="AC133" s="124"/>
      <c r="AD133" s="124"/>
      <c r="AE133" s="124"/>
      <c r="AF133" s="124"/>
      <c r="AG133" s="124"/>
      <c r="AH133" s="124"/>
      <c r="AI133" s="124"/>
      <c r="AJ133" s="125"/>
      <c r="AK133" s="125"/>
      <c r="AL133" s="124"/>
      <c r="AM133" s="125"/>
      <c r="AN133" s="125"/>
      <c r="AO133" s="125"/>
      <c r="AP133" s="125"/>
      <c r="AQ133" s="125"/>
      <c r="AR133" s="125"/>
      <c r="AS133" s="125"/>
      <c r="AT133" s="125"/>
      <c r="AU133" s="125"/>
      <c r="AV133" s="124"/>
      <c r="AW133" s="124"/>
      <c r="AX133" s="124"/>
      <c r="AY133" s="124"/>
      <c r="AZ133" s="124"/>
      <c r="BA133" s="124"/>
      <c r="BB133" s="124"/>
      <c r="BC133" s="124"/>
      <c r="BD133" s="124"/>
      <c r="BE133" s="125"/>
      <c r="BF133" s="124"/>
      <c r="BG133" s="124"/>
      <c r="BH133" s="124"/>
      <c r="BI133" s="95"/>
      <c r="BJ133" s="123"/>
      <c r="BK133" s="94"/>
      <c r="BL133" s="95"/>
      <c r="BM133" s="96"/>
      <c r="BN133" s="94"/>
      <c r="BO133" s="94"/>
      <c r="BP133" s="42"/>
      <c r="BQ133" s="120"/>
    </row>
    <row r="134" spans="1:69" x14ac:dyDescent="0.35">
      <c r="A134" s="137">
        <v>130</v>
      </c>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5"/>
      <c r="AC134" s="124"/>
      <c r="AD134" s="124"/>
      <c r="AE134" s="124"/>
      <c r="AF134" s="124"/>
      <c r="AG134" s="124"/>
      <c r="AH134" s="124"/>
      <c r="AI134" s="124"/>
      <c r="AJ134" s="125"/>
      <c r="AK134" s="125"/>
      <c r="AL134" s="124"/>
      <c r="AM134" s="125"/>
      <c r="AN134" s="125"/>
      <c r="AO134" s="125"/>
      <c r="AP134" s="125"/>
      <c r="AQ134" s="125"/>
      <c r="AR134" s="125"/>
      <c r="AS134" s="125"/>
      <c r="AT134" s="125"/>
      <c r="AU134" s="125"/>
      <c r="AV134" s="124"/>
      <c r="AW134" s="124"/>
      <c r="AX134" s="124"/>
      <c r="AY134" s="124"/>
      <c r="AZ134" s="124"/>
      <c r="BA134" s="124"/>
      <c r="BB134" s="124"/>
      <c r="BC134" s="124"/>
      <c r="BD134" s="124"/>
      <c r="BE134" s="125"/>
      <c r="BF134" s="124"/>
      <c r="BG134" s="124"/>
      <c r="BH134" s="124"/>
      <c r="BI134" s="95"/>
      <c r="BJ134" s="123"/>
      <c r="BK134" s="94"/>
      <c r="BL134" s="95"/>
      <c r="BM134" s="96"/>
      <c r="BN134" s="94"/>
      <c r="BO134" s="94"/>
      <c r="BP134" s="42"/>
      <c r="BQ134" s="120"/>
    </row>
    <row r="135" spans="1:69" x14ac:dyDescent="0.35">
      <c r="A135" s="137">
        <v>131</v>
      </c>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25"/>
      <c r="AC135" s="124"/>
      <c r="AD135" s="124"/>
      <c r="AE135" s="124"/>
      <c r="AF135" s="124"/>
      <c r="AG135" s="124"/>
      <c r="AH135" s="124"/>
      <c r="AI135" s="124"/>
      <c r="AJ135" s="125"/>
      <c r="AK135" s="125"/>
      <c r="AL135" s="124"/>
      <c r="AM135" s="125"/>
      <c r="AN135" s="125"/>
      <c r="AO135" s="125"/>
      <c r="AP135" s="125"/>
      <c r="AQ135" s="125"/>
      <c r="AR135" s="125"/>
      <c r="AS135" s="125"/>
      <c r="AT135" s="125"/>
      <c r="AU135" s="125"/>
      <c r="AV135" s="124"/>
      <c r="AW135" s="124"/>
      <c r="AX135" s="124"/>
      <c r="AY135" s="124"/>
      <c r="AZ135" s="124"/>
      <c r="BA135" s="124"/>
      <c r="BB135" s="124"/>
      <c r="BC135" s="124"/>
      <c r="BD135" s="124"/>
      <c r="BE135" s="125"/>
      <c r="BF135" s="124"/>
      <c r="BG135" s="124"/>
      <c r="BH135" s="124"/>
      <c r="BI135" s="95"/>
      <c r="BJ135" s="123"/>
      <c r="BK135" s="94"/>
      <c r="BL135" s="95"/>
      <c r="BM135" s="96"/>
      <c r="BN135" s="94"/>
      <c r="BO135" s="94"/>
      <c r="BP135" s="42"/>
      <c r="BQ135" s="120"/>
    </row>
    <row r="136" spans="1:69" x14ac:dyDescent="0.35">
      <c r="A136" s="137">
        <v>132</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25"/>
      <c r="AC136" s="124"/>
      <c r="AD136" s="124"/>
      <c r="AE136" s="124"/>
      <c r="AF136" s="124"/>
      <c r="AG136" s="124"/>
      <c r="AH136" s="124"/>
      <c r="AI136" s="124"/>
      <c r="AJ136" s="125"/>
      <c r="AK136" s="125"/>
      <c r="AL136" s="124"/>
      <c r="AM136" s="125"/>
      <c r="AN136" s="125"/>
      <c r="AO136" s="125"/>
      <c r="AP136" s="125"/>
      <c r="AQ136" s="125"/>
      <c r="AR136" s="125"/>
      <c r="AS136" s="125"/>
      <c r="AT136" s="125"/>
      <c r="AU136" s="125"/>
      <c r="AV136" s="124"/>
      <c r="AW136" s="124"/>
      <c r="AX136" s="124"/>
      <c r="AY136" s="124"/>
      <c r="AZ136" s="124"/>
      <c r="BA136" s="124"/>
      <c r="BB136" s="124"/>
      <c r="BC136" s="124"/>
      <c r="BD136" s="124"/>
      <c r="BE136" s="125"/>
      <c r="BF136" s="124"/>
      <c r="BG136" s="124"/>
      <c r="BH136" s="124"/>
      <c r="BI136" s="95"/>
      <c r="BJ136" s="123"/>
      <c r="BK136" s="94"/>
      <c r="BL136" s="95"/>
      <c r="BM136" s="96"/>
      <c r="BN136" s="94"/>
      <c r="BO136" s="94"/>
      <c r="BP136" s="42"/>
      <c r="BQ136" s="120"/>
    </row>
    <row r="137" spans="1:69" x14ac:dyDescent="0.35">
      <c r="A137" s="137">
        <v>133</v>
      </c>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25"/>
      <c r="AC137" s="124"/>
      <c r="AD137" s="124"/>
      <c r="AE137" s="124"/>
      <c r="AF137" s="124"/>
      <c r="AG137" s="124"/>
      <c r="AH137" s="124"/>
      <c r="AI137" s="124"/>
      <c r="AJ137" s="125"/>
      <c r="AK137" s="125"/>
      <c r="AL137" s="124"/>
      <c r="AM137" s="125"/>
      <c r="AN137" s="125"/>
      <c r="AO137" s="125"/>
      <c r="AP137" s="125"/>
      <c r="AQ137" s="125"/>
      <c r="AR137" s="125"/>
      <c r="AS137" s="125"/>
      <c r="AT137" s="125"/>
      <c r="AU137" s="125"/>
      <c r="AV137" s="124"/>
      <c r="AW137" s="124"/>
      <c r="AX137" s="124"/>
      <c r="AY137" s="124"/>
      <c r="AZ137" s="124"/>
      <c r="BA137" s="124"/>
      <c r="BB137" s="124"/>
      <c r="BC137" s="124"/>
      <c r="BD137" s="124"/>
      <c r="BE137" s="125"/>
      <c r="BF137" s="124"/>
      <c r="BG137" s="124"/>
      <c r="BH137" s="124"/>
      <c r="BI137" s="95"/>
      <c r="BJ137" s="123"/>
      <c r="BK137" s="94"/>
      <c r="BL137" s="95"/>
      <c r="BM137" s="96"/>
      <c r="BN137" s="94"/>
      <c r="BO137" s="94"/>
      <c r="BP137" s="42"/>
      <c r="BQ137" s="120"/>
    </row>
    <row r="138" spans="1:69" x14ac:dyDescent="0.35">
      <c r="A138" s="137">
        <v>134</v>
      </c>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5"/>
      <c r="AC138" s="124"/>
      <c r="AD138" s="124"/>
      <c r="AE138" s="124"/>
      <c r="AF138" s="124"/>
      <c r="AG138" s="124"/>
      <c r="AH138" s="124"/>
      <c r="AI138" s="124"/>
      <c r="AJ138" s="125"/>
      <c r="AK138" s="125"/>
      <c r="AL138" s="124"/>
      <c r="AM138" s="125"/>
      <c r="AN138" s="125"/>
      <c r="AO138" s="125"/>
      <c r="AP138" s="125"/>
      <c r="AQ138" s="125"/>
      <c r="AR138" s="125"/>
      <c r="AS138" s="125"/>
      <c r="AT138" s="125"/>
      <c r="AU138" s="125"/>
      <c r="AV138" s="124"/>
      <c r="AW138" s="124"/>
      <c r="AX138" s="124"/>
      <c r="AY138" s="124"/>
      <c r="AZ138" s="124"/>
      <c r="BA138" s="124"/>
      <c r="BB138" s="124"/>
      <c r="BC138" s="124"/>
      <c r="BD138" s="124"/>
      <c r="BE138" s="125"/>
      <c r="BF138" s="124"/>
      <c r="BG138" s="124"/>
      <c r="BH138" s="124"/>
      <c r="BI138" s="95"/>
      <c r="BJ138" s="123"/>
      <c r="BK138" s="94"/>
      <c r="BL138" s="95"/>
      <c r="BM138" s="96"/>
      <c r="BN138" s="94"/>
      <c r="BO138" s="94"/>
      <c r="BP138" s="42"/>
      <c r="BQ138" s="120"/>
    </row>
    <row r="139" spans="1:69" x14ac:dyDescent="0.35">
      <c r="A139" s="137">
        <v>135</v>
      </c>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25"/>
      <c r="AC139" s="124"/>
      <c r="AD139" s="124"/>
      <c r="AE139" s="124"/>
      <c r="AF139" s="124"/>
      <c r="AG139" s="124"/>
      <c r="AH139" s="124"/>
      <c r="AI139" s="124"/>
      <c r="AJ139" s="125"/>
      <c r="AK139" s="125"/>
      <c r="AL139" s="124"/>
      <c r="AM139" s="125"/>
      <c r="AN139" s="125"/>
      <c r="AO139" s="125"/>
      <c r="AP139" s="125"/>
      <c r="AQ139" s="125"/>
      <c r="AR139" s="125"/>
      <c r="AS139" s="125"/>
      <c r="AT139" s="125"/>
      <c r="AU139" s="125"/>
      <c r="AV139" s="124"/>
      <c r="AW139" s="124"/>
      <c r="AX139" s="124"/>
      <c r="AY139" s="124"/>
      <c r="AZ139" s="124"/>
      <c r="BA139" s="124"/>
      <c r="BB139" s="124"/>
      <c r="BC139" s="124"/>
      <c r="BD139" s="124"/>
      <c r="BE139" s="125"/>
      <c r="BF139" s="124"/>
      <c r="BG139" s="124"/>
      <c r="BH139" s="124"/>
      <c r="BI139" s="95"/>
      <c r="BJ139" s="123"/>
      <c r="BK139" s="94"/>
      <c r="BL139" s="95"/>
      <c r="BM139" s="96"/>
      <c r="BN139" s="94"/>
      <c r="BO139" s="94"/>
      <c r="BP139" s="42"/>
      <c r="BQ139" s="120"/>
    </row>
    <row r="140" spans="1:69" x14ac:dyDescent="0.35">
      <c r="A140" s="137">
        <v>136</v>
      </c>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5"/>
      <c r="AC140" s="124"/>
      <c r="AD140" s="124"/>
      <c r="AE140" s="124"/>
      <c r="AF140" s="124"/>
      <c r="AG140" s="124"/>
      <c r="AH140" s="124"/>
      <c r="AI140" s="124"/>
      <c r="AJ140" s="125"/>
      <c r="AK140" s="125"/>
      <c r="AL140" s="124"/>
      <c r="AM140" s="125"/>
      <c r="AN140" s="125"/>
      <c r="AO140" s="125"/>
      <c r="AP140" s="125"/>
      <c r="AQ140" s="125"/>
      <c r="AR140" s="125"/>
      <c r="AS140" s="125"/>
      <c r="AT140" s="125"/>
      <c r="AU140" s="125"/>
      <c r="AV140" s="124"/>
      <c r="AW140" s="124"/>
      <c r="AX140" s="124"/>
      <c r="AY140" s="124"/>
      <c r="AZ140" s="124"/>
      <c r="BA140" s="124"/>
      <c r="BB140" s="124"/>
      <c r="BC140" s="124"/>
      <c r="BD140" s="124"/>
      <c r="BE140" s="125"/>
      <c r="BF140" s="124"/>
      <c r="BG140" s="124"/>
      <c r="BH140" s="124"/>
      <c r="BI140" s="95"/>
      <c r="BJ140" s="123"/>
      <c r="BK140" s="94"/>
      <c r="BL140" s="95"/>
      <c r="BM140" s="96"/>
      <c r="BN140" s="94"/>
      <c r="BO140" s="94"/>
      <c r="BP140" s="42"/>
      <c r="BQ140" s="120"/>
    </row>
    <row r="141" spans="1:69" x14ac:dyDescent="0.35">
      <c r="A141" s="137">
        <v>137</v>
      </c>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25"/>
      <c r="AC141" s="124"/>
      <c r="AD141" s="124"/>
      <c r="AE141" s="124"/>
      <c r="AF141" s="124"/>
      <c r="AG141" s="124"/>
      <c r="AH141" s="124"/>
      <c r="AI141" s="124"/>
      <c r="AJ141" s="125"/>
      <c r="AK141" s="125"/>
      <c r="AL141" s="124"/>
      <c r="AM141" s="125"/>
      <c r="AN141" s="125"/>
      <c r="AO141" s="125"/>
      <c r="AP141" s="125"/>
      <c r="AQ141" s="125"/>
      <c r="AR141" s="125"/>
      <c r="AS141" s="125"/>
      <c r="AT141" s="125"/>
      <c r="AU141" s="125"/>
      <c r="AV141" s="124"/>
      <c r="AW141" s="124"/>
      <c r="AX141" s="124"/>
      <c r="AY141" s="124"/>
      <c r="AZ141" s="124"/>
      <c r="BA141" s="124"/>
      <c r="BB141" s="124"/>
      <c r="BC141" s="124"/>
      <c r="BD141" s="124"/>
      <c r="BE141" s="125"/>
      <c r="BF141" s="124"/>
      <c r="BG141" s="124"/>
      <c r="BH141" s="124"/>
      <c r="BI141" s="95"/>
      <c r="BJ141" s="123"/>
      <c r="BK141" s="94"/>
      <c r="BL141" s="95"/>
      <c r="BM141" s="96"/>
      <c r="BN141" s="94"/>
      <c r="BO141" s="94"/>
      <c r="BP141" s="42"/>
      <c r="BQ141" s="120"/>
    </row>
    <row r="142" spans="1:69" x14ac:dyDescent="0.35">
      <c r="A142" s="137">
        <v>138</v>
      </c>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25"/>
      <c r="AC142" s="124"/>
      <c r="AD142" s="124"/>
      <c r="AE142" s="124"/>
      <c r="AF142" s="124"/>
      <c r="AG142" s="124"/>
      <c r="AH142" s="124"/>
      <c r="AI142" s="124"/>
      <c r="AJ142" s="125"/>
      <c r="AK142" s="125"/>
      <c r="AL142" s="124"/>
      <c r="AM142" s="125"/>
      <c r="AN142" s="125"/>
      <c r="AO142" s="125"/>
      <c r="AP142" s="125"/>
      <c r="AQ142" s="125"/>
      <c r="AR142" s="125"/>
      <c r="AS142" s="125"/>
      <c r="AT142" s="125"/>
      <c r="AU142" s="125"/>
      <c r="AV142" s="124"/>
      <c r="AW142" s="124"/>
      <c r="AX142" s="124"/>
      <c r="AY142" s="124"/>
      <c r="AZ142" s="124"/>
      <c r="BA142" s="124"/>
      <c r="BB142" s="124"/>
      <c r="BC142" s="124"/>
      <c r="BD142" s="124"/>
      <c r="BE142" s="125"/>
      <c r="BF142" s="124"/>
      <c r="BG142" s="124"/>
      <c r="BH142" s="124"/>
      <c r="BI142" s="95"/>
      <c r="BJ142" s="121"/>
      <c r="BK142" s="94"/>
      <c r="BL142" s="95"/>
      <c r="BM142" s="96"/>
      <c r="BN142" s="94"/>
      <c r="BO142" s="94"/>
      <c r="BP142" s="42"/>
      <c r="BQ142" s="120"/>
    </row>
    <row r="143" spans="1:69" x14ac:dyDescent="0.35">
      <c r="A143" s="137">
        <v>139</v>
      </c>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25"/>
      <c r="AC143" s="124"/>
      <c r="AD143" s="124"/>
      <c r="AE143" s="124"/>
      <c r="AF143" s="124"/>
      <c r="AG143" s="124"/>
      <c r="AH143" s="124"/>
      <c r="AI143" s="124"/>
      <c r="AJ143" s="125"/>
      <c r="AK143" s="125"/>
      <c r="AL143" s="124"/>
      <c r="AM143" s="125"/>
      <c r="AN143" s="125"/>
      <c r="AO143" s="125"/>
      <c r="AP143" s="125"/>
      <c r="AQ143" s="125"/>
      <c r="AR143" s="125"/>
      <c r="AS143" s="125"/>
      <c r="AT143" s="125"/>
      <c r="AU143" s="125"/>
      <c r="AV143" s="124"/>
      <c r="AW143" s="124"/>
      <c r="AX143" s="124"/>
      <c r="AY143" s="124"/>
      <c r="AZ143" s="124"/>
      <c r="BA143" s="124"/>
      <c r="BB143" s="124"/>
      <c r="BC143" s="124"/>
      <c r="BD143" s="124"/>
      <c r="BE143" s="125"/>
      <c r="BF143" s="124"/>
      <c r="BG143" s="124"/>
      <c r="BH143" s="124"/>
      <c r="BI143" s="95"/>
      <c r="BJ143" s="121"/>
      <c r="BK143" s="94"/>
      <c r="BL143" s="95"/>
      <c r="BM143" s="96"/>
      <c r="BN143" s="94"/>
      <c r="BO143" s="94"/>
      <c r="BP143" s="42"/>
      <c r="BQ143" s="120"/>
    </row>
    <row r="144" spans="1:69" x14ac:dyDescent="0.35">
      <c r="A144" s="137">
        <v>140</v>
      </c>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25"/>
      <c r="AC144" s="124"/>
      <c r="AD144" s="124"/>
      <c r="AE144" s="124"/>
      <c r="AF144" s="124"/>
      <c r="AG144" s="124"/>
      <c r="AH144" s="124"/>
      <c r="AI144" s="124"/>
      <c r="AJ144" s="125"/>
      <c r="AK144" s="125"/>
      <c r="AL144" s="124"/>
      <c r="AM144" s="125"/>
      <c r="AN144" s="125"/>
      <c r="AO144" s="125"/>
      <c r="AP144" s="125"/>
      <c r="AQ144" s="125"/>
      <c r="AR144" s="125"/>
      <c r="AS144" s="125"/>
      <c r="AT144" s="125"/>
      <c r="AU144" s="125"/>
      <c r="AV144" s="124"/>
      <c r="AW144" s="124"/>
      <c r="AX144" s="124"/>
      <c r="AY144" s="124"/>
      <c r="AZ144" s="124"/>
      <c r="BA144" s="124"/>
      <c r="BB144" s="124"/>
      <c r="BC144" s="124"/>
      <c r="BD144" s="124"/>
      <c r="BE144" s="125"/>
      <c r="BF144" s="124"/>
      <c r="BG144" s="124"/>
      <c r="BH144" s="124"/>
      <c r="BI144" s="95"/>
      <c r="BJ144" s="121"/>
      <c r="BK144" s="94"/>
      <c r="BL144" s="95"/>
      <c r="BM144" s="96"/>
      <c r="BN144" s="94"/>
      <c r="BO144" s="94"/>
      <c r="BP144" s="42"/>
      <c r="BQ144" s="120"/>
    </row>
    <row r="145" spans="1:69" x14ac:dyDescent="0.35">
      <c r="A145" s="137">
        <v>141</v>
      </c>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5"/>
      <c r="AC145" s="124"/>
      <c r="AD145" s="124"/>
      <c r="AE145" s="124"/>
      <c r="AF145" s="124"/>
      <c r="AG145" s="124"/>
      <c r="AH145" s="124"/>
      <c r="AI145" s="124"/>
      <c r="AJ145" s="125"/>
      <c r="AK145" s="125"/>
      <c r="AL145" s="124"/>
      <c r="AM145" s="125"/>
      <c r="AN145" s="125"/>
      <c r="AO145" s="125"/>
      <c r="AP145" s="125"/>
      <c r="AQ145" s="125"/>
      <c r="AR145" s="125"/>
      <c r="AS145" s="125"/>
      <c r="AT145" s="125"/>
      <c r="AU145" s="125"/>
      <c r="AV145" s="124"/>
      <c r="AW145" s="124"/>
      <c r="AX145" s="124"/>
      <c r="AY145" s="124"/>
      <c r="AZ145" s="124"/>
      <c r="BA145" s="124"/>
      <c r="BB145" s="124"/>
      <c r="BC145" s="124"/>
      <c r="BD145" s="124"/>
      <c r="BE145" s="125"/>
      <c r="BF145" s="124"/>
      <c r="BG145" s="124"/>
      <c r="BH145" s="124"/>
      <c r="BI145" s="95"/>
      <c r="BJ145" s="123"/>
      <c r="BK145" s="94"/>
      <c r="BL145" s="95"/>
      <c r="BM145" s="96"/>
      <c r="BN145" s="94"/>
      <c r="BO145" s="94"/>
      <c r="BP145" s="42"/>
      <c r="BQ145" s="120"/>
    </row>
    <row r="146" spans="1:69" x14ac:dyDescent="0.35">
      <c r="A146" s="137">
        <v>142</v>
      </c>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25"/>
      <c r="AC146" s="124"/>
      <c r="AD146" s="124"/>
      <c r="AE146" s="124"/>
      <c r="AF146" s="124"/>
      <c r="AG146" s="124"/>
      <c r="AH146" s="124"/>
      <c r="AI146" s="124"/>
      <c r="AJ146" s="125"/>
      <c r="AK146" s="125"/>
      <c r="AL146" s="124"/>
      <c r="AM146" s="125"/>
      <c r="AN146" s="125"/>
      <c r="AO146" s="125"/>
      <c r="AP146" s="125"/>
      <c r="AQ146" s="125"/>
      <c r="AR146" s="125"/>
      <c r="AS146" s="125"/>
      <c r="AT146" s="125"/>
      <c r="AU146" s="125"/>
      <c r="AV146" s="124"/>
      <c r="AW146" s="124"/>
      <c r="AX146" s="124"/>
      <c r="AY146" s="124"/>
      <c r="AZ146" s="124"/>
      <c r="BA146" s="124"/>
      <c r="BB146" s="124"/>
      <c r="BC146" s="124"/>
      <c r="BD146" s="124"/>
      <c r="BE146" s="125"/>
      <c r="BF146" s="124"/>
      <c r="BG146" s="124"/>
      <c r="BH146" s="124"/>
      <c r="BI146" s="95"/>
      <c r="BJ146" s="123"/>
      <c r="BK146" s="94"/>
      <c r="BL146" s="95"/>
      <c r="BM146" s="96"/>
      <c r="BN146" s="94"/>
      <c r="BO146" s="94"/>
      <c r="BP146" s="42"/>
      <c r="BQ146" s="120"/>
    </row>
    <row r="147" spans="1:69" x14ac:dyDescent="0.35">
      <c r="A147" s="137">
        <v>143</v>
      </c>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5"/>
      <c r="AC147" s="124"/>
      <c r="AD147" s="124"/>
      <c r="AE147" s="124"/>
      <c r="AF147" s="124"/>
      <c r="AG147" s="124"/>
      <c r="AH147" s="124"/>
      <c r="AI147" s="124"/>
      <c r="AJ147" s="125"/>
      <c r="AK147" s="125"/>
      <c r="AL147" s="124"/>
      <c r="AM147" s="125"/>
      <c r="AN147" s="125"/>
      <c r="AO147" s="125"/>
      <c r="AP147" s="125"/>
      <c r="AQ147" s="125"/>
      <c r="AR147" s="125"/>
      <c r="AS147" s="125"/>
      <c r="AT147" s="125"/>
      <c r="AU147" s="125"/>
      <c r="AV147" s="124"/>
      <c r="AW147" s="124"/>
      <c r="AX147" s="124"/>
      <c r="AY147" s="124"/>
      <c r="AZ147" s="124"/>
      <c r="BA147" s="124"/>
      <c r="BB147" s="124"/>
      <c r="BC147" s="124"/>
      <c r="BD147" s="124"/>
      <c r="BE147" s="125"/>
      <c r="BF147" s="124"/>
      <c r="BG147" s="124"/>
      <c r="BH147" s="124"/>
      <c r="BI147" s="95"/>
      <c r="BJ147" s="123"/>
      <c r="BK147" s="94"/>
      <c r="BL147" s="95"/>
      <c r="BM147" s="96"/>
      <c r="BN147" s="94"/>
      <c r="BO147" s="94"/>
      <c r="BP147" s="42"/>
      <c r="BQ147" s="120"/>
    </row>
    <row r="148" spans="1:69" x14ac:dyDescent="0.35">
      <c r="A148" s="137">
        <v>144</v>
      </c>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5"/>
      <c r="AC148" s="124"/>
      <c r="AD148" s="124"/>
      <c r="AE148" s="124"/>
      <c r="AF148" s="124"/>
      <c r="AG148" s="124"/>
      <c r="AH148" s="124"/>
      <c r="AI148" s="124"/>
      <c r="AJ148" s="125"/>
      <c r="AK148" s="125"/>
      <c r="AL148" s="124"/>
      <c r="AM148" s="125"/>
      <c r="AN148" s="125"/>
      <c r="AO148" s="125"/>
      <c r="AP148" s="125"/>
      <c r="AQ148" s="125"/>
      <c r="AR148" s="125"/>
      <c r="AS148" s="125"/>
      <c r="AT148" s="125"/>
      <c r="AU148" s="125"/>
      <c r="AV148" s="124"/>
      <c r="AW148" s="124"/>
      <c r="AX148" s="124"/>
      <c r="AY148" s="124"/>
      <c r="AZ148" s="124"/>
      <c r="BA148" s="124"/>
      <c r="BB148" s="124"/>
      <c r="BC148" s="124"/>
      <c r="BD148" s="124"/>
      <c r="BE148" s="125"/>
      <c r="BF148" s="124"/>
      <c r="BG148" s="124"/>
      <c r="BH148" s="124"/>
      <c r="BI148" s="95"/>
      <c r="BJ148" s="123"/>
      <c r="BK148" s="94"/>
      <c r="BL148" s="95"/>
      <c r="BM148" s="96"/>
      <c r="BN148" s="94"/>
      <c r="BO148" s="94"/>
      <c r="BP148" s="42"/>
      <c r="BQ148" s="120"/>
    </row>
    <row r="149" spans="1:69" x14ac:dyDescent="0.35">
      <c r="A149" s="137">
        <v>145</v>
      </c>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5"/>
      <c r="AC149" s="124"/>
      <c r="AD149" s="124"/>
      <c r="AE149" s="124"/>
      <c r="AF149" s="124"/>
      <c r="AG149" s="124"/>
      <c r="AH149" s="124"/>
      <c r="AI149" s="124"/>
      <c r="AJ149" s="125"/>
      <c r="AK149" s="125"/>
      <c r="AL149" s="124"/>
      <c r="AM149" s="125"/>
      <c r="AN149" s="125"/>
      <c r="AO149" s="125"/>
      <c r="AP149" s="125"/>
      <c r="AQ149" s="125"/>
      <c r="AR149" s="125"/>
      <c r="AS149" s="125"/>
      <c r="AT149" s="125"/>
      <c r="AU149" s="125"/>
      <c r="AV149" s="124"/>
      <c r="AW149" s="124"/>
      <c r="AX149" s="124"/>
      <c r="AY149" s="124"/>
      <c r="AZ149" s="124"/>
      <c r="BA149" s="124"/>
      <c r="BB149" s="124"/>
      <c r="BC149" s="124"/>
      <c r="BD149" s="124"/>
      <c r="BE149" s="125"/>
      <c r="BF149" s="124"/>
      <c r="BG149" s="124"/>
      <c r="BH149" s="124"/>
      <c r="BI149" s="95"/>
      <c r="BJ149" s="123"/>
      <c r="BK149" s="94"/>
      <c r="BL149" s="95"/>
      <c r="BM149" s="96"/>
      <c r="BN149" s="94"/>
      <c r="BO149" s="94"/>
      <c r="BP149" s="42"/>
      <c r="BQ149" s="120"/>
    </row>
    <row r="150" spans="1:69" x14ac:dyDescent="0.35">
      <c r="A150" s="137">
        <v>146</v>
      </c>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5"/>
      <c r="AC150" s="124"/>
      <c r="AD150" s="124"/>
      <c r="AE150" s="124"/>
      <c r="AF150" s="124"/>
      <c r="AG150" s="124"/>
      <c r="AH150" s="124"/>
      <c r="AI150" s="124"/>
      <c r="AJ150" s="125"/>
      <c r="AK150" s="125"/>
      <c r="AL150" s="124"/>
      <c r="AM150" s="125"/>
      <c r="AN150" s="125"/>
      <c r="AO150" s="125"/>
      <c r="AP150" s="125"/>
      <c r="AQ150" s="125"/>
      <c r="AR150" s="125"/>
      <c r="AS150" s="125"/>
      <c r="AT150" s="125"/>
      <c r="AU150" s="125"/>
      <c r="AV150" s="124"/>
      <c r="AW150" s="124"/>
      <c r="AX150" s="124"/>
      <c r="AY150" s="124"/>
      <c r="AZ150" s="124"/>
      <c r="BA150" s="124"/>
      <c r="BB150" s="124"/>
      <c r="BC150" s="124"/>
      <c r="BD150" s="124"/>
      <c r="BE150" s="125"/>
      <c r="BF150" s="124"/>
      <c r="BG150" s="124"/>
      <c r="BH150" s="124"/>
      <c r="BI150" s="95"/>
      <c r="BJ150" s="123"/>
      <c r="BK150" s="94"/>
      <c r="BL150" s="95"/>
      <c r="BM150" s="96"/>
      <c r="BN150" s="94"/>
      <c r="BO150" s="94"/>
      <c r="BP150" s="42"/>
      <c r="BQ150" s="120"/>
    </row>
    <row r="151" spans="1:69" x14ac:dyDescent="0.35">
      <c r="A151" s="137">
        <v>147</v>
      </c>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25"/>
      <c r="AC151" s="124"/>
      <c r="AD151" s="124"/>
      <c r="AE151" s="124"/>
      <c r="AF151" s="124"/>
      <c r="AG151" s="124"/>
      <c r="AH151" s="124"/>
      <c r="AI151" s="124"/>
      <c r="AJ151" s="125"/>
      <c r="AK151" s="125"/>
      <c r="AL151" s="124"/>
      <c r="AM151" s="125"/>
      <c r="AN151" s="125"/>
      <c r="AO151" s="125"/>
      <c r="AP151" s="125"/>
      <c r="AQ151" s="125"/>
      <c r="AR151" s="125"/>
      <c r="AS151" s="125"/>
      <c r="AT151" s="125"/>
      <c r="AU151" s="125"/>
      <c r="AV151" s="124"/>
      <c r="AW151" s="124"/>
      <c r="AX151" s="124"/>
      <c r="AY151" s="124"/>
      <c r="AZ151" s="124"/>
      <c r="BA151" s="124"/>
      <c r="BB151" s="124"/>
      <c r="BC151" s="124"/>
      <c r="BD151" s="124"/>
      <c r="BE151" s="125"/>
      <c r="BF151" s="124"/>
      <c r="BG151" s="124"/>
      <c r="BH151" s="124"/>
      <c r="BI151" s="95"/>
      <c r="BJ151" s="123"/>
      <c r="BK151" s="94"/>
      <c r="BL151" s="95"/>
      <c r="BM151" s="96"/>
      <c r="BN151" s="94"/>
      <c r="BO151" s="94"/>
      <c r="BP151" s="42"/>
      <c r="BQ151" s="120"/>
    </row>
    <row r="152" spans="1:69" x14ac:dyDescent="0.35">
      <c r="A152" s="137">
        <v>148</v>
      </c>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5"/>
      <c r="AC152" s="124"/>
      <c r="AD152" s="124"/>
      <c r="AE152" s="124"/>
      <c r="AF152" s="124"/>
      <c r="AG152" s="124"/>
      <c r="AH152" s="124"/>
      <c r="AI152" s="124"/>
      <c r="AJ152" s="125"/>
      <c r="AK152" s="125"/>
      <c r="AL152" s="124"/>
      <c r="AM152" s="125"/>
      <c r="AN152" s="125"/>
      <c r="AO152" s="125"/>
      <c r="AP152" s="125"/>
      <c r="AQ152" s="125"/>
      <c r="AR152" s="125"/>
      <c r="AS152" s="125"/>
      <c r="AT152" s="125"/>
      <c r="AU152" s="125"/>
      <c r="AV152" s="124"/>
      <c r="AW152" s="124"/>
      <c r="AX152" s="124"/>
      <c r="AY152" s="124"/>
      <c r="AZ152" s="124"/>
      <c r="BA152" s="124"/>
      <c r="BB152" s="124"/>
      <c r="BC152" s="124"/>
      <c r="BD152" s="124"/>
      <c r="BE152" s="125"/>
      <c r="BF152" s="124"/>
      <c r="BG152" s="124"/>
      <c r="BH152" s="124"/>
      <c r="BI152" s="95"/>
      <c r="BJ152" s="123"/>
      <c r="BK152" s="94"/>
      <c r="BL152" s="95"/>
      <c r="BM152" s="96"/>
      <c r="BN152" s="94"/>
      <c r="BO152" s="94"/>
      <c r="BP152" s="42"/>
      <c r="BQ152" s="120"/>
    </row>
    <row r="153" spans="1:69" x14ac:dyDescent="0.35">
      <c r="A153" s="137">
        <v>149</v>
      </c>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5"/>
      <c r="AC153" s="124"/>
      <c r="AD153" s="124"/>
      <c r="AE153" s="124"/>
      <c r="AF153" s="124"/>
      <c r="AG153" s="124"/>
      <c r="AH153" s="124"/>
      <c r="AI153" s="124"/>
      <c r="AJ153" s="125"/>
      <c r="AK153" s="125"/>
      <c r="AL153" s="124"/>
      <c r="AM153" s="125"/>
      <c r="AN153" s="125"/>
      <c r="AO153" s="125"/>
      <c r="AP153" s="125"/>
      <c r="AQ153" s="125"/>
      <c r="AR153" s="125"/>
      <c r="AS153" s="125"/>
      <c r="AT153" s="125"/>
      <c r="AU153" s="125"/>
      <c r="AV153" s="124"/>
      <c r="AW153" s="124"/>
      <c r="AX153" s="124"/>
      <c r="AY153" s="124"/>
      <c r="AZ153" s="124"/>
      <c r="BA153" s="124"/>
      <c r="BB153" s="124"/>
      <c r="BC153" s="124"/>
      <c r="BD153" s="124"/>
      <c r="BE153" s="125"/>
      <c r="BF153" s="124"/>
      <c r="BG153" s="124"/>
      <c r="BH153" s="124"/>
      <c r="BI153" s="95"/>
      <c r="BJ153" s="123"/>
      <c r="BK153" s="94"/>
      <c r="BL153" s="95"/>
      <c r="BM153" s="96"/>
      <c r="BN153" s="94"/>
      <c r="BO153" s="94"/>
      <c r="BP153" s="42"/>
      <c r="BQ153" s="120"/>
    </row>
    <row r="154" spans="1:69" x14ac:dyDescent="0.35">
      <c r="A154" s="137">
        <v>150</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5"/>
      <c r="AC154" s="124"/>
      <c r="AD154" s="124"/>
      <c r="AE154" s="124"/>
      <c r="AF154" s="124"/>
      <c r="AG154" s="124"/>
      <c r="AH154" s="124"/>
      <c r="AI154" s="124"/>
      <c r="AJ154" s="125"/>
      <c r="AK154" s="125"/>
      <c r="AL154" s="124"/>
      <c r="AM154" s="125"/>
      <c r="AN154" s="125"/>
      <c r="AO154" s="125"/>
      <c r="AP154" s="125"/>
      <c r="AQ154" s="125"/>
      <c r="AR154" s="125"/>
      <c r="AS154" s="125"/>
      <c r="AT154" s="125"/>
      <c r="AU154" s="125"/>
      <c r="AV154" s="124"/>
      <c r="AW154" s="124"/>
      <c r="AX154" s="124"/>
      <c r="AY154" s="124"/>
      <c r="AZ154" s="124"/>
      <c r="BA154" s="124"/>
      <c r="BB154" s="124"/>
      <c r="BC154" s="124"/>
      <c r="BD154" s="124"/>
      <c r="BE154" s="125"/>
      <c r="BF154" s="124"/>
      <c r="BG154" s="124"/>
      <c r="BH154" s="124"/>
      <c r="BI154" s="95"/>
      <c r="BJ154" s="123"/>
      <c r="BK154" s="94"/>
      <c r="BL154" s="95"/>
      <c r="BM154" s="96"/>
      <c r="BN154" s="94"/>
      <c r="BO154" s="94"/>
      <c r="BP154" s="42"/>
      <c r="BQ154" s="120"/>
    </row>
    <row r="155" spans="1:69" ht="34.25" customHeight="1" x14ac:dyDescent="0.35">
      <c r="A155" s="137">
        <v>151</v>
      </c>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5"/>
      <c r="AC155" s="124"/>
      <c r="AD155" s="124"/>
      <c r="AE155" s="124"/>
      <c r="AF155" s="124"/>
      <c r="AG155" s="124"/>
      <c r="AH155" s="124"/>
      <c r="AI155" s="124"/>
      <c r="AJ155" s="125"/>
      <c r="AK155" s="125"/>
      <c r="AL155" s="124"/>
      <c r="AM155" s="125"/>
      <c r="AN155" s="125"/>
      <c r="AO155" s="125"/>
      <c r="AP155" s="125"/>
      <c r="AQ155" s="125"/>
      <c r="AR155" s="125"/>
      <c r="AS155" s="125"/>
      <c r="AT155" s="125"/>
      <c r="AU155" s="125"/>
      <c r="AV155" s="124"/>
      <c r="AW155" s="124"/>
      <c r="AX155" s="124"/>
      <c r="AY155" s="124"/>
      <c r="AZ155" s="124"/>
      <c r="BA155" s="124"/>
      <c r="BB155" s="124"/>
      <c r="BC155" s="124"/>
      <c r="BD155" s="124"/>
      <c r="BE155" s="125"/>
      <c r="BF155" s="124"/>
      <c r="BG155" s="124"/>
      <c r="BH155" s="124"/>
      <c r="BI155" s="95"/>
      <c r="BJ155" s="123"/>
      <c r="BK155" s="94"/>
      <c r="BL155" s="95"/>
      <c r="BM155" s="96"/>
      <c r="BN155" s="94"/>
      <c r="BO155" s="94"/>
      <c r="BP155" s="42"/>
      <c r="BQ155" s="120"/>
    </row>
    <row r="156" spans="1:69" ht="34.25" customHeight="1" x14ac:dyDescent="0.35">
      <c r="A156" s="137">
        <v>152</v>
      </c>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5"/>
      <c r="AC156" s="124"/>
      <c r="AD156" s="124"/>
      <c r="AE156" s="124"/>
      <c r="AF156" s="124"/>
      <c r="AG156" s="124"/>
      <c r="AH156" s="124"/>
      <c r="AI156" s="124"/>
      <c r="AJ156" s="125"/>
      <c r="AK156" s="125"/>
      <c r="AL156" s="124"/>
      <c r="AM156" s="125"/>
      <c r="AN156" s="125"/>
      <c r="AO156" s="125"/>
      <c r="AP156" s="125"/>
      <c r="AQ156" s="125"/>
      <c r="AR156" s="125"/>
      <c r="AS156" s="125"/>
      <c r="AT156" s="125"/>
      <c r="AU156" s="125"/>
      <c r="AV156" s="124"/>
      <c r="AW156" s="124"/>
      <c r="AX156" s="124"/>
      <c r="AY156" s="124"/>
      <c r="AZ156" s="124"/>
      <c r="BA156" s="124"/>
      <c r="BB156" s="124"/>
      <c r="BC156" s="124"/>
      <c r="BD156" s="124"/>
      <c r="BE156" s="125"/>
      <c r="BF156" s="124"/>
      <c r="BG156" s="124"/>
      <c r="BH156" s="124"/>
      <c r="BI156" s="95"/>
      <c r="BJ156" s="123"/>
      <c r="BK156" s="94"/>
      <c r="BL156" s="95"/>
      <c r="BM156" s="96"/>
      <c r="BN156" s="94"/>
      <c r="BO156" s="94"/>
      <c r="BP156" s="42"/>
      <c r="BQ156" s="120"/>
    </row>
    <row r="157" spans="1:69" x14ac:dyDescent="0.35">
      <c r="A157" s="137">
        <v>153</v>
      </c>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5"/>
      <c r="AC157" s="124"/>
      <c r="AD157" s="124"/>
      <c r="AE157" s="124"/>
      <c r="AF157" s="124"/>
      <c r="AG157" s="124"/>
      <c r="AH157" s="124"/>
      <c r="AI157" s="124"/>
      <c r="AJ157" s="125"/>
      <c r="AK157" s="125"/>
      <c r="AL157" s="124"/>
      <c r="AM157" s="125"/>
      <c r="AN157" s="125"/>
      <c r="AO157" s="125"/>
      <c r="AP157" s="125"/>
      <c r="AQ157" s="125"/>
      <c r="AR157" s="125"/>
      <c r="AS157" s="125"/>
      <c r="AT157" s="125"/>
      <c r="AU157" s="125"/>
      <c r="AV157" s="124"/>
      <c r="AW157" s="124"/>
      <c r="AX157" s="124"/>
      <c r="AY157" s="124"/>
      <c r="AZ157" s="124"/>
      <c r="BA157" s="124"/>
      <c r="BB157" s="124"/>
      <c r="BC157" s="124"/>
      <c r="BD157" s="124"/>
      <c r="BE157" s="125"/>
      <c r="BF157" s="124"/>
      <c r="BG157" s="124"/>
      <c r="BH157" s="124"/>
      <c r="BI157" s="95"/>
      <c r="BJ157" s="123"/>
      <c r="BK157" s="94"/>
      <c r="BL157" s="95"/>
      <c r="BM157" s="96"/>
      <c r="BN157" s="94"/>
      <c r="BO157" s="94"/>
      <c r="BP157" s="42"/>
      <c r="BQ157" s="120"/>
    </row>
    <row r="158" spans="1:69" x14ac:dyDescent="0.35">
      <c r="A158" s="137">
        <v>154</v>
      </c>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5"/>
      <c r="AC158" s="124"/>
      <c r="AD158" s="124"/>
      <c r="AE158" s="124"/>
      <c r="AF158" s="124"/>
      <c r="AG158" s="124"/>
      <c r="AH158" s="124"/>
      <c r="AI158" s="124"/>
      <c r="AJ158" s="125"/>
      <c r="AK158" s="125"/>
      <c r="AL158" s="124"/>
      <c r="AM158" s="125"/>
      <c r="AN158" s="125"/>
      <c r="AO158" s="125"/>
      <c r="AP158" s="125"/>
      <c r="AQ158" s="125"/>
      <c r="AR158" s="125"/>
      <c r="AS158" s="125"/>
      <c r="AT158" s="125"/>
      <c r="AU158" s="125"/>
      <c r="AV158" s="124"/>
      <c r="AW158" s="124"/>
      <c r="AX158" s="124"/>
      <c r="AY158" s="124"/>
      <c r="AZ158" s="124"/>
      <c r="BA158" s="124"/>
      <c r="BB158" s="124"/>
      <c r="BC158" s="124"/>
      <c r="BD158" s="124"/>
      <c r="BE158" s="125"/>
      <c r="BF158" s="124"/>
      <c r="BG158" s="124"/>
      <c r="BH158" s="124"/>
      <c r="BI158" s="95"/>
      <c r="BJ158" s="123"/>
      <c r="BK158" s="94"/>
      <c r="BL158" s="95"/>
      <c r="BM158" s="96"/>
      <c r="BN158" s="94"/>
      <c r="BO158" s="94"/>
      <c r="BP158" s="42"/>
      <c r="BQ158" s="120"/>
    </row>
    <row r="159" spans="1:69" x14ac:dyDescent="0.35">
      <c r="A159" s="137">
        <v>155</v>
      </c>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5"/>
      <c r="AC159" s="124"/>
      <c r="AD159" s="124"/>
      <c r="AE159" s="124"/>
      <c r="AF159" s="124"/>
      <c r="AG159" s="124"/>
      <c r="AH159" s="124"/>
      <c r="AI159" s="124"/>
      <c r="AJ159" s="125"/>
      <c r="AK159" s="125"/>
      <c r="AL159" s="124"/>
      <c r="AM159" s="125"/>
      <c r="AN159" s="125"/>
      <c r="AO159" s="125"/>
      <c r="AP159" s="125"/>
      <c r="AQ159" s="125"/>
      <c r="AR159" s="125"/>
      <c r="AS159" s="125"/>
      <c r="AT159" s="125"/>
      <c r="AU159" s="125"/>
      <c r="AV159" s="124"/>
      <c r="AW159" s="124"/>
      <c r="AX159" s="124"/>
      <c r="AY159" s="124"/>
      <c r="AZ159" s="124"/>
      <c r="BA159" s="124"/>
      <c r="BB159" s="124"/>
      <c r="BC159" s="124"/>
      <c r="BD159" s="124"/>
      <c r="BE159" s="125"/>
      <c r="BF159" s="124"/>
      <c r="BG159" s="124"/>
      <c r="BH159" s="124"/>
      <c r="BI159" s="95"/>
      <c r="BJ159" s="123"/>
      <c r="BK159" s="94"/>
      <c r="BL159" s="95"/>
      <c r="BM159" s="96"/>
      <c r="BN159" s="94"/>
      <c r="BO159" s="94"/>
      <c r="BP159" s="42"/>
      <c r="BQ159" s="120"/>
    </row>
    <row r="160" spans="1:69" x14ac:dyDescent="0.35">
      <c r="A160" s="137">
        <v>156</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5"/>
      <c r="AC160" s="124"/>
      <c r="AD160" s="124"/>
      <c r="AE160" s="124"/>
      <c r="AF160" s="124"/>
      <c r="AG160" s="124"/>
      <c r="AH160" s="124"/>
      <c r="AI160" s="124"/>
      <c r="AJ160" s="125"/>
      <c r="AK160" s="125"/>
      <c r="AL160" s="124"/>
      <c r="AM160" s="125"/>
      <c r="AN160" s="125"/>
      <c r="AO160" s="125"/>
      <c r="AP160" s="125"/>
      <c r="AQ160" s="125"/>
      <c r="AR160" s="125"/>
      <c r="AS160" s="125"/>
      <c r="AT160" s="125"/>
      <c r="AU160" s="125"/>
      <c r="AV160" s="124"/>
      <c r="AW160" s="124"/>
      <c r="AX160" s="124"/>
      <c r="AY160" s="124"/>
      <c r="AZ160" s="124"/>
      <c r="BA160" s="124"/>
      <c r="BB160" s="124"/>
      <c r="BC160" s="124"/>
      <c r="BD160" s="124"/>
      <c r="BE160" s="125"/>
      <c r="BF160" s="124"/>
      <c r="BG160" s="124"/>
      <c r="BH160" s="124"/>
      <c r="BI160" s="95"/>
      <c r="BJ160" s="121"/>
      <c r="BK160" s="94"/>
      <c r="BL160" s="95"/>
      <c r="BM160" s="96"/>
      <c r="BN160" s="94"/>
      <c r="BO160" s="94"/>
      <c r="BP160" s="42"/>
      <c r="BQ160" s="120"/>
    </row>
    <row r="161" spans="1:69" x14ac:dyDescent="0.35">
      <c r="A161" s="137">
        <v>157</v>
      </c>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5"/>
      <c r="AC161" s="124"/>
      <c r="AD161" s="124"/>
      <c r="AE161" s="124"/>
      <c r="AF161" s="124"/>
      <c r="AG161" s="124"/>
      <c r="AH161" s="124"/>
      <c r="AI161" s="124"/>
      <c r="AJ161" s="125"/>
      <c r="AK161" s="125"/>
      <c r="AL161" s="124"/>
      <c r="AM161" s="125"/>
      <c r="AN161" s="125"/>
      <c r="AO161" s="125"/>
      <c r="AP161" s="125"/>
      <c r="AQ161" s="125"/>
      <c r="AR161" s="125"/>
      <c r="AS161" s="125"/>
      <c r="AT161" s="125"/>
      <c r="AU161" s="125"/>
      <c r="AV161" s="124"/>
      <c r="AW161" s="124"/>
      <c r="AX161" s="124"/>
      <c r="AY161" s="124"/>
      <c r="AZ161" s="124"/>
      <c r="BA161" s="124"/>
      <c r="BB161" s="124"/>
      <c r="BC161" s="124"/>
      <c r="BD161" s="124"/>
      <c r="BE161" s="125"/>
      <c r="BF161" s="124"/>
      <c r="BG161" s="124"/>
      <c r="BH161" s="124"/>
      <c r="BI161" s="95"/>
      <c r="BJ161" s="123"/>
      <c r="BK161" s="94"/>
      <c r="BL161" s="95"/>
      <c r="BM161" s="96"/>
      <c r="BN161" s="94"/>
      <c r="BO161" s="94"/>
      <c r="BP161" s="42"/>
      <c r="BQ161" s="120"/>
    </row>
    <row r="162" spans="1:69" x14ac:dyDescent="0.35">
      <c r="A162" s="137">
        <v>158</v>
      </c>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5"/>
      <c r="AC162" s="124"/>
      <c r="AD162" s="124"/>
      <c r="AE162" s="124"/>
      <c r="AF162" s="124"/>
      <c r="AG162" s="124"/>
      <c r="AH162" s="124"/>
      <c r="AI162" s="124"/>
      <c r="AJ162" s="125"/>
      <c r="AK162" s="125"/>
      <c r="AL162" s="124"/>
      <c r="AM162" s="125"/>
      <c r="AN162" s="125"/>
      <c r="AO162" s="125"/>
      <c r="AP162" s="125"/>
      <c r="AQ162" s="125"/>
      <c r="AR162" s="125"/>
      <c r="AS162" s="125"/>
      <c r="AT162" s="125"/>
      <c r="AU162" s="125"/>
      <c r="AV162" s="124"/>
      <c r="AW162" s="124"/>
      <c r="AX162" s="124"/>
      <c r="AY162" s="124"/>
      <c r="AZ162" s="124"/>
      <c r="BA162" s="124"/>
      <c r="BB162" s="124"/>
      <c r="BC162" s="124"/>
      <c r="BD162" s="124"/>
      <c r="BE162" s="125"/>
      <c r="BF162" s="124"/>
      <c r="BG162" s="124"/>
      <c r="BH162" s="124"/>
      <c r="BI162" s="95"/>
      <c r="BJ162" s="123"/>
      <c r="BK162" s="94"/>
      <c r="BL162" s="95"/>
      <c r="BM162" s="96"/>
      <c r="BN162" s="94"/>
      <c r="BO162" s="94"/>
      <c r="BP162" s="42"/>
      <c r="BQ162" s="120"/>
    </row>
    <row r="163" spans="1:69" x14ac:dyDescent="0.35">
      <c r="A163" s="137">
        <v>159</v>
      </c>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5"/>
      <c r="AC163" s="124"/>
      <c r="AD163" s="124"/>
      <c r="AE163" s="124"/>
      <c r="AF163" s="124"/>
      <c r="AG163" s="124"/>
      <c r="AH163" s="124"/>
      <c r="AI163" s="124"/>
      <c r="AJ163" s="125"/>
      <c r="AK163" s="125"/>
      <c r="AL163" s="124"/>
      <c r="AM163" s="125"/>
      <c r="AN163" s="125"/>
      <c r="AO163" s="125"/>
      <c r="AP163" s="125"/>
      <c r="AQ163" s="125"/>
      <c r="AR163" s="125"/>
      <c r="AS163" s="125"/>
      <c r="AT163" s="125"/>
      <c r="AU163" s="125"/>
      <c r="AV163" s="124"/>
      <c r="AW163" s="124"/>
      <c r="AX163" s="124"/>
      <c r="AY163" s="124"/>
      <c r="AZ163" s="124"/>
      <c r="BA163" s="124"/>
      <c r="BB163" s="124"/>
      <c r="BC163" s="124"/>
      <c r="BD163" s="124"/>
      <c r="BE163" s="125"/>
      <c r="BF163" s="124"/>
      <c r="BG163" s="124"/>
      <c r="BH163" s="124"/>
      <c r="BI163" s="95"/>
      <c r="BJ163" s="123"/>
      <c r="BK163" s="94"/>
      <c r="BL163" s="95"/>
      <c r="BM163" s="96"/>
      <c r="BN163" s="94"/>
      <c r="BO163" s="94"/>
      <c r="BP163" s="42"/>
      <c r="BQ163" s="120"/>
    </row>
    <row r="164" spans="1:69" x14ac:dyDescent="0.35">
      <c r="A164" s="137">
        <v>160</v>
      </c>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5"/>
      <c r="AC164" s="124"/>
      <c r="AD164" s="124"/>
      <c r="AE164" s="124"/>
      <c r="AF164" s="124"/>
      <c r="AG164" s="124"/>
      <c r="AH164" s="124"/>
      <c r="AI164" s="124"/>
      <c r="AJ164" s="125"/>
      <c r="AK164" s="125"/>
      <c r="AL164" s="124"/>
      <c r="AM164" s="125"/>
      <c r="AN164" s="125"/>
      <c r="AO164" s="125"/>
      <c r="AP164" s="125"/>
      <c r="AQ164" s="125"/>
      <c r="AR164" s="125"/>
      <c r="AS164" s="125"/>
      <c r="AT164" s="125"/>
      <c r="AU164" s="125"/>
      <c r="AV164" s="124"/>
      <c r="AW164" s="124"/>
      <c r="AX164" s="124"/>
      <c r="AY164" s="124"/>
      <c r="AZ164" s="124"/>
      <c r="BA164" s="124"/>
      <c r="BB164" s="124"/>
      <c r="BC164" s="124"/>
      <c r="BD164" s="124"/>
      <c r="BE164" s="125"/>
      <c r="BF164" s="124"/>
      <c r="BG164" s="124"/>
      <c r="BH164" s="124"/>
      <c r="BI164" s="95"/>
      <c r="BJ164" s="123"/>
      <c r="BK164" s="94"/>
      <c r="BL164" s="95"/>
      <c r="BM164" s="96"/>
      <c r="BN164" s="94"/>
      <c r="BO164" s="94"/>
      <c r="BP164" s="42"/>
      <c r="BQ164" s="120"/>
    </row>
    <row r="165" spans="1:69" x14ac:dyDescent="0.35">
      <c r="A165" s="137">
        <v>161</v>
      </c>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5"/>
      <c r="AC165" s="124"/>
      <c r="AD165" s="124"/>
      <c r="AE165" s="124"/>
      <c r="AF165" s="124"/>
      <c r="AG165" s="124"/>
      <c r="AH165" s="124"/>
      <c r="AI165" s="124"/>
      <c r="AJ165" s="125"/>
      <c r="AK165" s="125"/>
      <c r="AL165" s="124"/>
      <c r="AM165" s="125"/>
      <c r="AN165" s="125"/>
      <c r="AO165" s="125"/>
      <c r="AP165" s="125"/>
      <c r="AQ165" s="125"/>
      <c r="AR165" s="125"/>
      <c r="AS165" s="125"/>
      <c r="AT165" s="125"/>
      <c r="AU165" s="125"/>
      <c r="AV165" s="124"/>
      <c r="AW165" s="124"/>
      <c r="AX165" s="124"/>
      <c r="AY165" s="124"/>
      <c r="AZ165" s="124"/>
      <c r="BA165" s="124"/>
      <c r="BB165" s="124"/>
      <c r="BC165" s="124"/>
      <c r="BD165" s="124"/>
      <c r="BE165" s="125"/>
      <c r="BF165" s="124"/>
      <c r="BG165" s="124"/>
      <c r="BH165" s="124"/>
      <c r="BI165" s="95"/>
      <c r="BJ165" s="123"/>
      <c r="BK165" s="94"/>
      <c r="BL165" s="95"/>
      <c r="BM165" s="96"/>
      <c r="BN165" s="94"/>
      <c r="BO165" s="94"/>
      <c r="BP165" s="42"/>
      <c r="BQ165" s="120"/>
    </row>
    <row r="166" spans="1:69" x14ac:dyDescent="0.35">
      <c r="A166" s="137">
        <v>162</v>
      </c>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5"/>
      <c r="AC166" s="124"/>
      <c r="AD166" s="124"/>
      <c r="AE166" s="124"/>
      <c r="AF166" s="124"/>
      <c r="AG166" s="124"/>
      <c r="AH166" s="124"/>
      <c r="AI166" s="124"/>
      <c r="AJ166" s="125"/>
      <c r="AK166" s="125"/>
      <c r="AL166" s="124"/>
      <c r="AM166" s="125"/>
      <c r="AN166" s="125"/>
      <c r="AO166" s="125"/>
      <c r="AP166" s="125"/>
      <c r="AQ166" s="125"/>
      <c r="AR166" s="125"/>
      <c r="AS166" s="125"/>
      <c r="AT166" s="125"/>
      <c r="AU166" s="125"/>
      <c r="AV166" s="124"/>
      <c r="AW166" s="124"/>
      <c r="AX166" s="124"/>
      <c r="AY166" s="124"/>
      <c r="AZ166" s="124"/>
      <c r="BA166" s="124"/>
      <c r="BB166" s="124"/>
      <c r="BC166" s="124"/>
      <c r="BD166" s="124"/>
      <c r="BE166" s="125"/>
      <c r="BF166" s="124"/>
      <c r="BG166" s="124"/>
      <c r="BH166" s="124"/>
      <c r="BI166" s="95"/>
      <c r="BJ166" s="123"/>
      <c r="BK166" s="94"/>
      <c r="BL166" s="95"/>
      <c r="BM166" s="96"/>
      <c r="BN166" s="94"/>
      <c r="BO166" s="94"/>
      <c r="BP166" s="42"/>
      <c r="BQ166" s="120"/>
    </row>
    <row r="167" spans="1:69" x14ac:dyDescent="0.35">
      <c r="A167" s="137">
        <v>163</v>
      </c>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5"/>
      <c r="AC167" s="124"/>
      <c r="AD167" s="124"/>
      <c r="AE167" s="124"/>
      <c r="AF167" s="124"/>
      <c r="AG167" s="124"/>
      <c r="AH167" s="124"/>
      <c r="AI167" s="124"/>
      <c r="AJ167" s="125"/>
      <c r="AK167" s="125"/>
      <c r="AL167" s="124"/>
      <c r="AM167" s="125"/>
      <c r="AN167" s="125"/>
      <c r="AO167" s="125"/>
      <c r="AP167" s="125"/>
      <c r="AQ167" s="125"/>
      <c r="AR167" s="125"/>
      <c r="AS167" s="125"/>
      <c r="AT167" s="125"/>
      <c r="AU167" s="125"/>
      <c r="AV167" s="124"/>
      <c r="AW167" s="124"/>
      <c r="AX167" s="124"/>
      <c r="AY167" s="124"/>
      <c r="AZ167" s="124"/>
      <c r="BA167" s="124"/>
      <c r="BB167" s="124"/>
      <c r="BC167" s="124"/>
      <c r="BD167" s="124"/>
      <c r="BE167" s="125"/>
      <c r="BF167" s="124"/>
      <c r="BG167" s="124"/>
      <c r="BH167" s="124"/>
      <c r="BI167" s="95"/>
      <c r="BJ167" s="123"/>
      <c r="BK167" s="94"/>
      <c r="BL167" s="95"/>
      <c r="BM167" s="96"/>
      <c r="BN167" s="94"/>
      <c r="BO167" s="94"/>
      <c r="BP167" s="42"/>
      <c r="BQ167" s="120"/>
    </row>
    <row r="168" spans="1:69" x14ac:dyDescent="0.35">
      <c r="A168" s="137">
        <v>164</v>
      </c>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5"/>
      <c r="AC168" s="124"/>
      <c r="AD168" s="124"/>
      <c r="AE168" s="124"/>
      <c r="AF168" s="124"/>
      <c r="AG168" s="124"/>
      <c r="AH168" s="124"/>
      <c r="AI168" s="124"/>
      <c r="AJ168" s="125"/>
      <c r="AK168" s="125"/>
      <c r="AL168" s="124"/>
      <c r="AM168" s="125"/>
      <c r="AN168" s="125"/>
      <c r="AO168" s="125"/>
      <c r="AP168" s="125"/>
      <c r="AQ168" s="125"/>
      <c r="AR168" s="125"/>
      <c r="AS168" s="125"/>
      <c r="AT168" s="125"/>
      <c r="AU168" s="125"/>
      <c r="AV168" s="124"/>
      <c r="AW168" s="124"/>
      <c r="AX168" s="124"/>
      <c r="AY168" s="124"/>
      <c r="AZ168" s="124"/>
      <c r="BA168" s="124"/>
      <c r="BB168" s="124"/>
      <c r="BC168" s="124"/>
      <c r="BD168" s="124"/>
      <c r="BE168" s="125"/>
      <c r="BF168" s="124"/>
      <c r="BG168" s="124"/>
      <c r="BH168" s="124"/>
      <c r="BI168" s="95"/>
      <c r="BJ168" s="123"/>
      <c r="BK168" s="94"/>
      <c r="BL168" s="95"/>
      <c r="BM168" s="96"/>
      <c r="BN168" s="94"/>
      <c r="BO168" s="94"/>
      <c r="BP168" s="42"/>
      <c r="BQ168" s="120"/>
    </row>
    <row r="169" spans="1:69" x14ac:dyDescent="0.35">
      <c r="A169" s="137">
        <v>165</v>
      </c>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5"/>
      <c r="AC169" s="124"/>
      <c r="AD169" s="124"/>
      <c r="AE169" s="124"/>
      <c r="AF169" s="124"/>
      <c r="AG169" s="124"/>
      <c r="AH169" s="124"/>
      <c r="AI169" s="124"/>
      <c r="AJ169" s="125"/>
      <c r="AK169" s="125"/>
      <c r="AL169" s="124"/>
      <c r="AM169" s="125"/>
      <c r="AN169" s="125"/>
      <c r="AO169" s="125"/>
      <c r="AP169" s="125"/>
      <c r="AQ169" s="125"/>
      <c r="AR169" s="125"/>
      <c r="AS169" s="125"/>
      <c r="AT169" s="125"/>
      <c r="AU169" s="125"/>
      <c r="AV169" s="124"/>
      <c r="AW169" s="124"/>
      <c r="AX169" s="124"/>
      <c r="AY169" s="124"/>
      <c r="AZ169" s="124"/>
      <c r="BA169" s="124"/>
      <c r="BB169" s="124"/>
      <c r="BC169" s="124"/>
      <c r="BD169" s="124"/>
      <c r="BE169" s="125"/>
      <c r="BF169" s="124"/>
      <c r="BG169" s="124"/>
      <c r="BH169" s="124"/>
      <c r="BI169" s="95"/>
      <c r="BJ169" s="123"/>
      <c r="BK169" s="94"/>
      <c r="BL169" s="95"/>
      <c r="BM169" s="96"/>
      <c r="BN169" s="94"/>
      <c r="BO169" s="94"/>
      <c r="BP169" s="42"/>
      <c r="BQ169" s="120"/>
    </row>
    <row r="170" spans="1:69" x14ac:dyDescent="0.35">
      <c r="A170" s="137">
        <v>166</v>
      </c>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5"/>
      <c r="AC170" s="124"/>
      <c r="AD170" s="124"/>
      <c r="AE170" s="124"/>
      <c r="AF170" s="124"/>
      <c r="AG170" s="124"/>
      <c r="AH170" s="124"/>
      <c r="AI170" s="124"/>
      <c r="AJ170" s="125"/>
      <c r="AK170" s="125"/>
      <c r="AL170" s="124"/>
      <c r="AM170" s="125"/>
      <c r="AN170" s="125"/>
      <c r="AO170" s="125"/>
      <c r="AP170" s="125"/>
      <c r="AQ170" s="125"/>
      <c r="AR170" s="125"/>
      <c r="AS170" s="125"/>
      <c r="AT170" s="125"/>
      <c r="AU170" s="125"/>
      <c r="AV170" s="124"/>
      <c r="AW170" s="124"/>
      <c r="AX170" s="124"/>
      <c r="AY170" s="124"/>
      <c r="AZ170" s="124"/>
      <c r="BA170" s="124"/>
      <c r="BB170" s="124"/>
      <c r="BC170" s="124"/>
      <c r="BD170" s="124"/>
      <c r="BE170" s="125"/>
      <c r="BF170" s="124"/>
      <c r="BG170" s="124"/>
      <c r="BH170" s="124"/>
      <c r="BI170" s="95"/>
      <c r="BJ170" s="123"/>
      <c r="BK170" s="94"/>
      <c r="BL170" s="95"/>
      <c r="BM170" s="96"/>
      <c r="BN170" s="94"/>
      <c r="BO170" s="94"/>
      <c r="BP170" s="42"/>
      <c r="BQ170" s="120"/>
    </row>
    <row r="171" spans="1:69" x14ac:dyDescent="0.35">
      <c r="A171" s="137">
        <v>167</v>
      </c>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5"/>
      <c r="AC171" s="124"/>
      <c r="AD171" s="124"/>
      <c r="AE171" s="124"/>
      <c r="AF171" s="124"/>
      <c r="AG171" s="124"/>
      <c r="AH171" s="124"/>
      <c r="AI171" s="124"/>
      <c r="AJ171" s="125"/>
      <c r="AK171" s="125"/>
      <c r="AL171" s="124"/>
      <c r="AM171" s="125"/>
      <c r="AN171" s="125"/>
      <c r="AO171" s="125"/>
      <c r="AP171" s="125"/>
      <c r="AQ171" s="125"/>
      <c r="AR171" s="125"/>
      <c r="AS171" s="125"/>
      <c r="AT171" s="125"/>
      <c r="AU171" s="125"/>
      <c r="AV171" s="124"/>
      <c r="AW171" s="124"/>
      <c r="AX171" s="124"/>
      <c r="AY171" s="124"/>
      <c r="AZ171" s="124"/>
      <c r="BA171" s="124"/>
      <c r="BB171" s="124"/>
      <c r="BC171" s="124"/>
      <c r="BD171" s="124"/>
      <c r="BE171" s="125"/>
      <c r="BF171" s="124"/>
      <c r="BG171" s="124"/>
      <c r="BH171" s="124"/>
      <c r="BI171" s="95"/>
      <c r="BJ171" s="123"/>
      <c r="BK171" s="94"/>
      <c r="BL171" s="95"/>
      <c r="BM171" s="96"/>
      <c r="BN171" s="94"/>
      <c r="BO171" s="94"/>
      <c r="BP171" s="42"/>
      <c r="BQ171" s="120"/>
    </row>
    <row r="172" spans="1:69" x14ac:dyDescent="0.35">
      <c r="A172" s="137">
        <v>168</v>
      </c>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5"/>
      <c r="AC172" s="124"/>
      <c r="AD172" s="124"/>
      <c r="AE172" s="124"/>
      <c r="AF172" s="124"/>
      <c r="AG172" s="124"/>
      <c r="AH172" s="124"/>
      <c r="AI172" s="124"/>
      <c r="AJ172" s="125"/>
      <c r="AK172" s="125"/>
      <c r="AL172" s="124"/>
      <c r="AM172" s="125"/>
      <c r="AN172" s="125"/>
      <c r="AO172" s="125"/>
      <c r="AP172" s="125"/>
      <c r="AQ172" s="125"/>
      <c r="AR172" s="125"/>
      <c r="AS172" s="125"/>
      <c r="AT172" s="125"/>
      <c r="AU172" s="125"/>
      <c r="AV172" s="124"/>
      <c r="AW172" s="124"/>
      <c r="AX172" s="124"/>
      <c r="AY172" s="124"/>
      <c r="AZ172" s="124"/>
      <c r="BA172" s="124"/>
      <c r="BB172" s="124"/>
      <c r="BC172" s="124"/>
      <c r="BD172" s="124"/>
      <c r="BE172" s="125"/>
      <c r="BF172" s="124"/>
      <c r="BG172" s="124"/>
      <c r="BH172" s="124"/>
      <c r="BI172" s="95"/>
      <c r="BJ172" s="123"/>
      <c r="BK172" s="94"/>
      <c r="BL172" s="95"/>
      <c r="BM172" s="96"/>
      <c r="BN172" s="94"/>
      <c r="BO172" s="94"/>
      <c r="BP172" s="42"/>
      <c r="BQ172" s="120"/>
    </row>
    <row r="173" spans="1:69" x14ac:dyDescent="0.35">
      <c r="A173" s="137">
        <v>169</v>
      </c>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5"/>
      <c r="AC173" s="124"/>
      <c r="AD173" s="124"/>
      <c r="AE173" s="124"/>
      <c r="AF173" s="124"/>
      <c r="AG173" s="124"/>
      <c r="AH173" s="124"/>
      <c r="AI173" s="124"/>
      <c r="AJ173" s="125"/>
      <c r="AK173" s="125"/>
      <c r="AL173" s="124"/>
      <c r="AM173" s="125"/>
      <c r="AN173" s="125"/>
      <c r="AO173" s="125"/>
      <c r="AP173" s="125"/>
      <c r="AQ173" s="125"/>
      <c r="AR173" s="125"/>
      <c r="AS173" s="125"/>
      <c r="AT173" s="125"/>
      <c r="AU173" s="125"/>
      <c r="AV173" s="124"/>
      <c r="AW173" s="124"/>
      <c r="AX173" s="124"/>
      <c r="AY173" s="124"/>
      <c r="AZ173" s="124"/>
      <c r="BA173" s="124"/>
      <c r="BB173" s="124"/>
      <c r="BC173" s="124"/>
      <c r="BD173" s="124"/>
      <c r="BE173" s="125"/>
      <c r="BF173" s="124"/>
      <c r="BG173" s="124"/>
      <c r="BH173" s="124"/>
      <c r="BI173" s="95"/>
      <c r="BJ173" s="123"/>
      <c r="BK173" s="94"/>
      <c r="BL173" s="95"/>
      <c r="BM173" s="96"/>
      <c r="BN173" s="94"/>
      <c r="BO173" s="94"/>
      <c r="BP173" s="42"/>
      <c r="BQ173" s="120"/>
    </row>
    <row r="174" spans="1:69" x14ac:dyDescent="0.35">
      <c r="A174" s="137">
        <v>170</v>
      </c>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5"/>
      <c r="AC174" s="124"/>
      <c r="AD174" s="124"/>
      <c r="AE174" s="124"/>
      <c r="AF174" s="124"/>
      <c r="AG174" s="124"/>
      <c r="AH174" s="124"/>
      <c r="AI174" s="124"/>
      <c r="AJ174" s="125"/>
      <c r="AK174" s="125"/>
      <c r="AL174" s="124"/>
      <c r="AM174" s="125"/>
      <c r="AN174" s="125"/>
      <c r="AO174" s="125"/>
      <c r="AP174" s="125"/>
      <c r="AQ174" s="125"/>
      <c r="AR174" s="125"/>
      <c r="AS174" s="125"/>
      <c r="AT174" s="125"/>
      <c r="AU174" s="125"/>
      <c r="AV174" s="124"/>
      <c r="AW174" s="124"/>
      <c r="AX174" s="124"/>
      <c r="AY174" s="124"/>
      <c r="AZ174" s="124"/>
      <c r="BA174" s="124"/>
      <c r="BB174" s="124"/>
      <c r="BC174" s="124"/>
      <c r="BD174" s="124"/>
      <c r="BE174" s="125"/>
      <c r="BF174" s="124"/>
      <c r="BG174" s="124"/>
      <c r="BH174" s="124"/>
      <c r="BI174" s="95"/>
      <c r="BJ174" s="123"/>
      <c r="BK174" s="94"/>
      <c r="BL174" s="95"/>
      <c r="BM174" s="96"/>
      <c r="BN174" s="94"/>
      <c r="BO174" s="94"/>
      <c r="BP174" s="42"/>
      <c r="BQ174" s="120"/>
    </row>
    <row r="175" spans="1:69" x14ac:dyDescent="0.35">
      <c r="A175" s="137">
        <v>171</v>
      </c>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5"/>
      <c r="AC175" s="124"/>
      <c r="AD175" s="124"/>
      <c r="AE175" s="124"/>
      <c r="AF175" s="124"/>
      <c r="AG175" s="124"/>
      <c r="AH175" s="124"/>
      <c r="AI175" s="124"/>
      <c r="AJ175" s="125"/>
      <c r="AK175" s="125"/>
      <c r="AL175" s="124"/>
      <c r="AM175" s="125"/>
      <c r="AN175" s="125"/>
      <c r="AO175" s="125"/>
      <c r="AP175" s="125"/>
      <c r="AQ175" s="125"/>
      <c r="AR175" s="125"/>
      <c r="AS175" s="125"/>
      <c r="AT175" s="125"/>
      <c r="AU175" s="125"/>
      <c r="AV175" s="124"/>
      <c r="AW175" s="124"/>
      <c r="AX175" s="124"/>
      <c r="AY175" s="124"/>
      <c r="AZ175" s="124"/>
      <c r="BA175" s="124"/>
      <c r="BB175" s="124"/>
      <c r="BC175" s="124"/>
      <c r="BD175" s="124"/>
      <c r="BE175" s="125"/>
      <c r="BF175" s="124"/>
      <c r="BG175" s="124"/>
      <c r="BH175" s="124"/>
      <c r="BI175" s="95"/>
      <c r="BJ175" s="123"/>
      <c r="BK175" s="94"/>
      <c r="BL175" s="95"/>
      <c r="BM175" s="96"/>
      <c r="BN175" s="94"/>
      <c r="BO175" s="94"/>
      <c r="BP175" s="42"/>
      <c r="BQ175" s="120"/>
    </row>
    <row r="176" spans="1:69" x14ac:dyDescent="0.35">
      <c r="A176" s="137">
        <v>172</v>
      </c>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5"/>
      <c r="AC176" s="124"/>
      <c r="AD176" s="124"/>
      <c r="AE176" s="124"/>
      <c r="AF176" s="124"/>
      <c r="AG176" s="124"/>
      <c r="AH176" s="124"/>
      <c r="AI176" s="124"/>
      <c r="AJ176" s="125"/>
      <c r="AK176" s="125"/>
      <c r="AL176" s="124"/>
      <c r="AM176" s="125"/>
      <c r="AN176" s="125"/>
      <c r="AO176" s="125"/>
      <c r="AP176" s="125"/>
      <c r="AQ176" s="125"/>
      <c r="AR176" s="125"/>
      <c r="AS176" s="125"/>
      <c r="AT176" s="125"/>
      <c r="AU176" s="125"/>
      <c r="AV176" s="124"/>
      <c r="AW176" s="124"/>
      <c r="AX176" s="124"/>
      <c r="AY176" s="124"/>
      <c r="AZ176" s="124"/>
      <c r="BA176" s="124"/>
      <c r="BB176" s="124"/>
      <c r="BC176" s="124"/>
      <c r="BD176" s="124"/>
      <c r="BE176" s="125"/>
      <c r="BF176" s="124"/>
      <c r="BG176" s="124"/>
      <c r="BH176" s="124"/>
      <c r="BI176" s="95"/>
      <c r="BJ176" s="123"/>
      <c r="BK176" s="94"/>
      <c r="BL176" s="95"/>
      <c r="BM176" s="96"/>
      <c r="BN176" s="94"/>
      <c r="BO176" s="94"/>
      <c r="BP176" s="42"/>
      <c r="BQ176" s="120"/>
    </row>
    <row r="177" spans="1:69" x14ac:dyDescent="0.35">
      <c r="A177" s="137">
        <v>173</v>
      </c>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5"/>
      <c r="AC177" s="124"/>
      <c r="AD177" s="124"/>
      <c r="AE177" s="124"/>
      <c r="AF177" s="124"/>
      <c r="AG177" s="124"/>
      <c r="AH177" s="124"/>
      <c r="AI177" s="124"/>
      <c r="AJ177" s="125"/>
      <c r="AK177" s="125"/>
      <c r="AL177" s="124"/>
      <c r="AM177" s="125"/>
      <c r="AN177" s="125"/>
      <c r="AO177" s="125"/>
      <c r="AP177" s="125"/>
      <c r="AQ177" s="125"/>
      <c r="AR177" s="125"/>
      <c r="AS177" s="125"/>
      <c r="AT177" s="125"/>
      <c r="AU177" s="125"/>
      <c r="AV177" s="124"/>
      <c r="AW177" s="124"/>
      <c r="AX177" s="124"/>
      <c r="AY177" s="124"/>
      <c r="AZ177" s="124"/>
      <c r="BA177" s="124"/>
      <c r="BB177" s="124"/>
      <c r="BC177" s="124"/>
      <c r="BD177" s="124"/>
      <c r="BE177" s="125"/>
      <c r="BF177" s="124"/>
      <c r="BG177" s="124"/>
      <c r="BH177" s="124"/>
      <c r="BI177" s="95"/>
      <c r="BJ177" s="123"/>
      <c r="BK177" s="94"/>
      <c r="BL177" s="95"/>
      <c r="BM177" s="96"/>
      <c r="BN177" s="94"/>
      <c r="BO177" s="94"/>
      <c r="BP177" s="42"/>
      <c r="BQ177" s="120"/>
    </row>
    <row r="178" spans="1:69" x14ac:dyDescent="0.35">
      <c r="A178" s="137">
        <v>174</v>
      </c>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5"/>
      <c r="AC178" s="124"/>
      <c r="AD178" s="124"/>
      <c r="AE178" s="124"/>
      <c r="AF178" s="124"/>
      <c r="AG178" s="124"/>
      <c r="AH178" s="124"/>
      <c r="AI178" s="124"/>
      <c r="AJ178" s="125"/>
      <c r="AK178" s="125"/>
      <c r="AL178" s="124"/>
      <c r="AM178" s="125"/>
      <c r="AN178" s="125"/>
      <c r="AO178" s="125"/>
      <c r="AP178" s="125"/>
      <c r="AQ178" s="125"/>
      <c r="AR178" s="125"/>
      <c r="AS178" s="125"/>
      <c r="AT178" s="125"/>
      <c r="AU178" s="125"/>
      <c r="AV178" s="124"/>
      <c r="AW178" s="124"/>
      <c r="AX178" s="124"/>
      <c r="AY178" s="124"/>
      <c r="AZ178" s="124"/>
      <c r="BA178" s="124"/>
      <c r="BB178" s="124"/>
      <c r="BC178" s="124"/>
      <c r="BD178" s="124"/>
      <c r="BE178" s="125"/>
      <c r="BF178" s="124"/>
      <c r="BG178" s="124"/>
      <c r="BH178" s="124"/>
      <c r="BI178" s="95"/>
      <c r="BJ178" s="123"/>
      <c r="BK178" s="94"/>
      <c r="BL178" s="95"/>
      <c r="BM178" s="96"/>
      <c r="BN178" s="94"/>
      <c r="BO178" s="94"/>
      <c r="BP178" s="42"/>
      <c r="BQ178" s="120"/>
    </row>
    <row r="179" spans="1:69" x14ac:dyDescent="0.35">
      <c r="A179" s="137">
        <v>175</v>
      </c>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5"/>
      <c r="AC179" s="124"/>
      <c r="AD179" s="124"/>
      <c r="AE179" s="124"/>
      <c r="AF179" s="124"/>
      <c r="AG179" s="124"/>
      <c r="AH179" s="124"/>
      <c r="AI179" s="124"/>
      <c r="AJ179" s="125"/>
      <c r="AK179" s="125"/>
      <c r="AL179" s="124"/>
      <c r="AM179" s="125"/>
      <c r="AN179" s="125"/>
      <c r="AO179" s="125"/>
      <c r="AP179" s="125"/>
      <c r="AQ179" s="125"/>
      <c r="AR179" s="125"/>
      <c r="AS179" s="125"/>
      <c r="AT179" s="125"/>
      <c r="AU179" s="125"/>
      <c r="AV179" s="124"/>
      <c r="AW179" s="124"/>
      <c r="AX179" s="124"/>
      <c r="AY179" s="124"/>
      <c r="AZ179" s="124"/>
      <c r="BA179" s="124"/>
      <c r="BB179" s="124"/>
      <c r="BC179" s="124"/>
      <c r="BD179" s="124"/>
      <c r="BE179" s="125"/>
      <c r="BF179" s="124"/>
      <c r="BG179" s="124"/>
      <c r="BH179" s="124"/>
      <c r="BI179" s="95"/>
      <c r="BJ179" s="123"/>
      <c r="BK179" s="94"/>
      <c r="BL179" s="95"/>
      <c r="BM179" s="96"/>
      <c r="BN179" s="94"/>
      <c r="BO179" s="94"/>
      <c r="BP179" s="42"/>
      <c r="BQ179" s="120"/>
    </row>
    <row r="180" spans="1:69" x14ac:dyDescent="0.35">
      <c r="A180" s="137">
        <v>176</v>
      </c>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5"/>
      <c r="AC180" s="124"/>
      <c r="AD180" s="124"/>
      <c r="AE180" s="124"/>
      <c r="AF180" s="124"/>
      <c r="AG180" s="124"/>
      <c r="AH180" s="124"/>
      <c r="AI180" s="124"/>
      <c r="AJ180" s="125"/>
      <c r="AK180" s="125"/>
      <c r="AL180" s="124"/>
      <c r="AM180" s="125"/>
      <c r="AN180" s="125"/>
      <c r="AO180" s="125"/>
      <c r="AP180" s="125"/>
      <c r="AQ180" s="125"/>
      <c r="AR180" s="125"/>
      <c r="AS180" s="125"/>
      <c r="AT180" s="125"/>
      <c r="AU180" s="125"/>
      <c r="AV180" s="124"/>
      <c r="AW180" s="124"/>
      <c r="AX180" s="124"/>
      <c r="AY180" s="124"/>
      <c r="AZ180" s="124"/>
      <c r="BA180" s="124"/>
      <c r="BB180" s="124"/>
      <c r="BC180" s="124"/>
      <c r="BD180" s="124"/>
      <c r="BE180" s="125"/>
      <c r="BF180" s="124"/>
      <c r="BG180" s="124"/>
      <c r="BH180" s="124"/>
      <c r="BI180" s="95"/>
      <c r="BJ180" s="123"/>
      <c r="BK180" s="94"/>
      <c r="BL180" s="95"/>
      <c r="BM180" s="96"/>
      <c r="BN180" s="94"/>
      <c r="BO180" s="94"/>
      <c r="BP180" s="42"/>
      <c r="BQ180" s="120"/>
    </row>
    <row r="181" spans="1:69" x14ac:dyDescent="0.35">
      <c r="A181" s="137">
        <v>177</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5"/>
      <c r="AC181" s="124"/>
      <c r="AD181" s="124"/>
      <c r="AE181" s="124"/>
      <c r="AF181" s="124"/>
      <c r="AG181" s="124"/>
      <c r="AH181" s="124"/>
      <c r="AI181" s="124"/>
      <c r="AJ181" s="125"/>
      <c r="AK181" s="125"/>
      <c r="AL181" s="124"/>
      <c r="AM181" s="125"/>
      <c r="AN181" s="125"/>
      <c r="AO181" s="125"/>
      <c r="AP181" s="125"/>
      <c r="AQ181" s="125"/>
      <c r="AR181" s="125"/>
      <c r="AS181" s="125"/>
      <c r="AT181" s="125"/>
      <c r="AU181" s="125"/>
      <c r="AV181" s="124"/>
      <c r="AW181" s="124"/>
      <c r="AX181" s="124"/>
      <c r="AY181" s="124"/>
      <c r="AZ181" s="124"/>
      <c r="BA181" s="124"/>
      <c r="BB181" s="124"/>
      <c r="BC181" s="124"/>
      <c r="BD181" s="124"/>
      <c r="BE181" s="125"/>
      <c r="BF181" s="124"/>
      <c r="BG181" s="124"/>
      <c r="BH181" s="124"/>
      <c r="BI181" s="95"/>
      <c r="BJ181" s="123"/>
      <c r="BK181" s="94"/>
      <c r="BL181" s="95"/>
      <c r="BM181" s="96"/>
      <c r="BN181" s="94"/>
      <c r="BO181" s="94"/>
      <c r="BP181" s="42"/>
      <c r="BQ181" s="120"/>
    </row>
    <row r="182" spans="1:69" x14ac:dyDescent="0.35">
      <c r="A182" s="137">
        <v>178</v>
      </c>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5"/>
      <c r="AC182" s="124"/>
      <c r="AD182" s="124"/>
      <c r="AE182" s="124"/>
      <c r="AF182" s="124"/>
      <c r="AG182" s="124"/>
      <c r="AH182" s="124"/>
      <c r="AI182" s="124"/>
      <c r="AJ182" s="125"/>
      <c r="AK182" s="125"/>
      <c r="AL182" s="124"/>
      <c r="AM182" s="125"/>
      <c r="AN182" s="125"/>
      <c r="AO182" s="125"/>
      <c r="AP182" s="125"/>
      <c r="AQ182" s="125"/>
      <c r="AR182" s="125"/>
      <c r="AS182" s="125"/>
      <c r="AT182" s="125"/>
      <c r="AU182" s="125"/>
      <c r="AV182" s="124"/>
      <c r="AW182" s="124"/>
      <c r="AX182" s="124"/>
      <c r="AY182" s="124"/>
      <c r="AZ182" s="124"/>
      <c r="BA182" s="124"/>
      <c r="BB182" s="124"/>
      <c r="BC182" s="124"/>
      <c r="BD182" s="124"/>
      <c r="BE182" s="125"/>
      <c r="BF182" s="124"/>
      <c r="BG182" s="124"/>
      <c r="BH182" s="124"/>
      <c r="BI182" s="95"/>
      <c r="BJ182" s="123"/>
      <c r="BK182" s="94"/>
      <c r="BL182" s="95"/>
      <c r="BM182" s="96"/>
      <c r="BN182" s="94"/>
      <c r="BO182" s="94"/>
      <c r="BP182" s="42"/>
      <c r="BQ182" s="120"/>
    </row>
    <row r="183" spans="1:69" x14ac:dyDescent="0.35">
      <c r="A183" s="137">
        <v>179</v>
      </c>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5"/>
      <c r="AC183" s="124"/>
      <c r="AD183" s="124"/>
      <c r="AE183" s="124"/>
      <c r="AF183" s="124"/>
      <c r="AG183" s="124"/>
      <c r="AH183" s="124"/>
      <c r="AI183" s="124"/>
      <c r="AJ183" s="125"/>
      <c r="AK183" s="125"/>
      <c r="AL183" s="124"/>
      <c r="AM183" s="125"/>
      <c r="AN183" s="125"/>
      <c r="AO183" s="125"/>
      <c r="AP183" s="125"/>
      <c r="AQ183" s="125"/>
      <c r="AR183" s="125"/>
      <c r="AS183" s="125"/>
      <c r="AT183" s="125"/>
      <c r="AU183" s="125"/>
      <c r="AV183" s="124"/>
      <c r="AW183" s="124"/>
      <c r="AX183" s="124"/>
      <c r="AY183" s="124"/>
      <c r="AZ183" s="124"/>
      <c r="BA183" s="124"/>
      <c r="BB183" s="124"/>
      <c r="BC183" s="124"/>
      <c r="BD183" s="124"/>
      <c r="BE183" s="125"/>
      <c r="BF183" s="124"/>
      <c r="BG183" s="124"/>
      <c r="BH183" s="124"/>
      <c r="BI183" s="95"/>
      <c r="BJ183" s="121"/>
      <c r="BK183" s="94"/>
      <c r="BL183" s="95"/>
      <c r="BM183" s="96"/>
      <c r="BN183" s="94"/>
      <c r="BO183" s="94"/>
      <c r="BP183" s="42"/>
      <c r="BQ183" s="120"/>
    </row>
    <row r="184" spans="1:69" x14ac:dyDescent="0.35">
      <c r="A184" s="137">
        <v>180</v>
      </c>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5"/>
      <c r="AC184" s="124"/>
      <c r="AD184" s="124"/>
      <c r="AE184" s="124"/>
      <c r="AF184" s="124"/>
      <c r="AG184" s="124"/>
      <c r="AH184" s="124"/>
      <c r="AI184" s="124"/>
      <c r="AJ184" s="125"/>
      <c r="AK184" s="125"/>
      <c r="AL184" s="124"/>
      <c r="AM184" s="125"/>
      <c r="AN184" s="125"/>
      <c r="AO184" s="125"/>
      <c r="AP184" s="125"/>
      <c r="AQ184" s="125"/>
      <c r="AR184" s="125"/>
      <c r="AS184" s="125"/>
      <c r="AT184" s="125"/>
      <c r="AU184" s="125"/>
      <c r="AV184" s="124"/>
      <c r="AW184" s="124"/>
      <c r="AX184" s="124"/>
      <c r="AY184" s="124"/>
      <c r="AZ184" s="124"/>
      <c r="BA184" s="124"/>
      <c r="BB184" s="124"/>
      <c r="BC184" s="124"/>
      <c r="BD184" s="124"/>
      <c r="BE184" s="125"/>
      <c r="BF184" s="124"/>
      <c r="BG184" s="124"/>
      <c r="BH184" s="124"/>
      <c r="BI184" s="95"/>
      <c r="BJ184" s="123"/>
      <c r="BK184" s="94"/>
      <c r="BL184" s="95"/>
      <c r="BM184" s="96"/>
      <c r="BN184" s="94"/>
      <c r="BO184" s="94"/>
      <c r="BP184" s="42"/>
      <c r="BQ184" s="120"/>
    </row>
    <row r="185" spans="1:69" x14ac:dyDescent="0.35">
      <c r="A185" s="137">
        <v>181</v>
      </c>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5"/>
      <c r="AC185" s="124"/>
      <c r="AD185" s="124"/>
      <c r="AE185" s="124"/>
      <c r="AF185" s="124"/>
      <c r="AG185" s="124"/>
      <c r="AH185" s="124"/>
      <c r="AI185" s="124"/>
      <c r="AJ185" s="125"/>
      <c r="AK185" s="125"/>
      <c r="AL185" s="124"/>
      <c r="AM185" s="125"/>
      <c r="AN185" s="125"/>
      <c r="AO185" s="125"/>
      <c r="AP185" s="125"/>
      <c r="AQ185" s="125"/>
      <c r="AR185" s="125"/>
      <c r="AS185" s="125"/>
      <c r="AT185" s="125"/>
      <c r="AU185" s="125"/>
      <c r="AV185" s="124"/>
      <c r="AW185" s="124"/>
      <c r="AX185" s="124"/>
      <c r="AY185" s="124"/>
      <c r="AZ185" s="124"/>
      <c r="BA185" s="124"/>
      <c r="BB185" s="124"/>
      <c r="BC185" s="124"/>
      <c r="BD185" s="124"/>
      <c r="BE185" s="125"/>
      <c r="BF185" s="124"/>
      <c r="BG185" s="124"/>
      <c r="BH185" s="124"/>
      <c r="BI185" s="95"/>
      <c r="BJ185" s="123"/>
      <c r="BK185" s="94"/>
      <c r="BL185" s="95"/>
      <c r="BM185" s="96"/>
      <c r="BN185" s="94"/>
      <c r="BO185" s="94"/>
      <c r="BP185" s="42"/>
      <c r="BQ185" s="120"/>
    </row>
    <row r="186" spans="1:69" x14ac:dyDescent="0.35">
      <c r="A186" s="137">
        <v>182</v>
      </c>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5"/>
      <c r="AC186" s="124"/>
      <c r="AD186" s="124"/>
      <c r="AE186" s="124"/>
      <c r="AF186" s="124"/>
      <c r="AG186" s="124"/>
      <c r="AH186" s="124"/>
      <c r="AI186" s="124"/>
      <c r="AJ186" s="125"/>
      <c r="AK186" s="125"/>
      <c r="AL186" s="124"/>
      <c r="AM186" s="125"/>
      <c r="AN186" s="125"/>
      <c r="AO186" s="125"/>
      <c r="AP186" s="125"/>
      <c r="AQ186" s="125"/>
      <c r="AR186" s="125"/>
      <c r="AS186" s="125"/>
      <c r="AT186" s="125"/>
      <c r="AU186" s="125"/>
      <c r="AV186" s="124"/>
      <c r="AW186" s="124"/>
      <c r="AX186" s="124"/>
      <c r="AY186" s="124"/>
      <c r="AZ186" s="124"/>
      <c r="BA186" s="124"/>
      <c r="BB186" s="124"/>
      <c r="BC186" s="124"/>
      <c r="BD186" s="124"/>
      <c r="BE186" s="125"/>
      <c r="BF186" s="124"/>
      <c r="BG186" s="124"/>
      <c r="BH186" s="124"/>
      <c r="BI186" s="95"/>
      <c r="BJ186" s="123"/>
      <c r="BK186" s="94"/>
      <c r="BL186" s="95"/>
      <c r="BM186" s="96"/>
      <c r="BN186" s="94"/>
      <c r="BO186" s="94"/>
      <c r="BP186" s="42"/>
      <c r="BQ186" s="120"/>
    </row>
    <row r="187" spans="1:69" x14ac:dyDescent="0.35">
      <c r="A187" s="137">
        <v>183</v>
      </c>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5"/>
      <c r="AC187" s="124"/>
      <c r="AD187" s="124"/>
      <c r="AE187" s="124"/>
      <c r="AF187" s="124"/>
      <c r="AG187" s="124"/>
      <c r="AH187" s="124"/>
      <c r="AI187" s="124"/>
      <c r="AJ187" s="125"/>
      <c r="AK187" s="125"/>
      <c r="AL187" s="124"/>
      <c r="AM187" s="125"/>
      <c r="AN187" s="125"/>
      <c r="AO187" s="125"/>
      <c r="AP187" s="125"/>
      <c r="AQ187" s="125"/>
      <c r="AR187" s="125"/>
      <c r="AS187" s="125"/>
      <c r="AT187" s="125"/>
      <c r="AU187" s="125"/>
      <c r="AV187" s="124"/>
      <c r="AW187" s="124"/>
      <c r="AX187" s="124"/>
      <c r="AY187" s="124"/>
      <c r="AZ187" s="124"/>
      <c r="BA187" s="124"/>
      <c r="BB187" s="124"/>
      <c r="BC187" s="124"/>
      <c r="BD187" s="124"/>
      <c r="BE187" s="125"/>
      <c r="BF187" s="124"/>
      <c r="BG187" s="124"/>
      <c r="BH187" s="124"/>
      <c r="BI187" s="95"/>
      <c r="BJ187" s="123"/>
      <c r="BK187" s="94"/>
      <c r="BL187" s="95"/>
      <c r="BM187" s="96"/>
      <c r="BN187" s="94"/>
      <c r="BO187" s="94"/>
      <c r="BP187" s="42"/>
      <c r="BQ187" s="120"/>
    </row>
    <row r="188" spans="1:69" x14ac:dyDescent="0.35">
      <c r="A188" s="137">
        <v>184</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5"/>
      <c r="AC188" s="124"/>
      <c r="AD188" s="124"/>
      <c r="AE188" s="124"/>
      <c r="AF188" s="124"/>
      <c r="AG188" s="124"/>
      <c r="AH188" s="124"/>
      <c r="AI188" s="124"/>
      <c r="AJ188" s="125"/>
      <c r="AK188" s="125"/>
      <c r="AL188" s="124"/>
      <c r="AM188" s="125"/>
      <c r="AN188" s="125"/>
      <c r="AO188" s="125"/>
      <c r="AP188" s="125"/>
      <c r="AQ188" s="125"/>
      <c r="AR188" s="125"/>
      <c r="AS188" s="125"/>
      <c r="AT188" s="125"/>
      <c r="AU188" s="125"/>
      <c r="AV188" s="124"/>
      <c r="AW188" s="124"/>
      <c r="AX188" s="124"/>
      <c r="AY188" s="124"/>
      <c r="AZ188" s="124"/>
      <c r="BA188" s="124"/>
      <c r="BB188" s="124"/>
      <c r="BC188" s="124"/>
      <c r="BD188" s="124"/>
      <c r="BE188" s="125"/>
      <c r="BF188" s="124"/>
      <c r="BG188" s="124"/>
      <c r="BH188" s="124"/>
      <c r="BI188" s="95"/>
      <c r="BJ188" s="123"/>
      <c r="BK188" s="94"/>
      <c r="BL188" s="95"/>
      <c r="BM188" s="96"/>
      <c r="BN188" s="94"/>
      <c r="BO188" s="94"/>
      <c r="BP188" s="42"/>
      <c r="BQ188" s="120"/>
    </row>
    <row r="189" spans="1:69" x14ac:dyDescent="0.35">
      <c r="A189" s="137">
        <v>185</v>
      </c>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5"/>
      <c r="AC189" s="124"/>
      <c r="AD189" s="124"/>
      <c r="AE189" s="124"/>
      <c r="AF189" s="124"/>
      <c r="AG189" s="124"/>
      <c r="AH189" s="124"/>
      <c r="AI189" s="124"/>
      <c r="AJ189" s="125"/>
      <c r="AK189" s="125"/>
      <c r="AL189" s="124"/>
      <c r="AM189" s="125"/>
      <c r="AN189" s="125"/>
      <c r="AO189" s="125"/>
      <c r="AP189" s="125"/>
      <c r="AQ189" s="125"/>
      <c r="AR189" s="125"/>
      <c r="AS189" s="125"/>
      <c r="AT189" s="125"/>
      <c r="AU189" s="125"/>
      <c r="AV189" s="124"/>
      <c r="AW189" s="124"/>
      <c r="AX189" s="124"/>
      <c r="AY189" s="124"/>
      <c r="AZ189" s="124"/>
      <c r="BA189" s="124"/>
      <c r="BB189" s="124"/>
      <c r="BC189" s="124"/>
      <c r="BD189" s="124"/>
      <c r="BE189" s="125"/>
      <c r="BF189" s="124"/>
      <c r="BG189" s="124"/>
      <c r="BH189" s="124"/>
      <c r="BI189" s="95"/>
      <c r="BJ189" s="121"/>
      <c r="BK189" s="94"/>
      <c r="BL189" s="95"/>
      <c r="BM189" s="96"/>
      <c r="BN189" s="94"/>
      <c r="BO189" s="94"/>
      <c r="BP189" s="42"/>
      <c r="BQ189" s="120"/>
    </row>
    <row r="190" spans="1:69" x14ac:dyDescent="0.35">
      <c r="A190" s="137">
        <v>186</v>
      </c>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5"/>
      <c r="AC190" s="124"/>
      <c r="AD190" s="124"/>
      <c r="AE190" s="124"/>
      <c r="AF190" s="124"/>
      <c r="AG190" s="124"/>
      <c r="AH190" s="124"/>
      <c r="AI190" s="124"/>
      <c r="AJ190" s="125"/>
      <c r="AK190" s="125"/>
      <c r="AL190" s="124"/>
      <c r="AM190" s="125"/>
      <c r="AN190" s="125"/>
      <c r="AO190" s="125"/>
      <c r="AP190" s="125"/>
      <c r="AQ190" s="125"/>
      <c r="AR190" s="125"/>
      <c r="AS190" s="125"/>
      <c r="AT190" s="125"/>
      <c r="AU190" s="125"/>
      <c r="AV190" s="124"/>
      <c r="AW190" s="124"/>
      <c r="AX190" s="124"/>
      <c r="AY190" s="124"/>
      <c r="AZ190" s="124"/>
      <c r="BA190" s="124"/>
      <c r="BB190" s="124"/>
      <c r="BC190" s="124"/>
      <c r="BD190" s="124"/>
      <c r="BE190" s="125"/>
      <c r="BF190" s="124"/>
      <c r="BG190" s="124"/>
      <c r="BH190" s="124"/>
      <c r="BI190" s="95"/>
      <c r="BJ190" s="123"/>
      <c r="BK190" s="94"/>
      <c r="BL190" s="95"/>
      <c r="BM190" s="96"/>
      <c r="BN190" s="94"/>
      <c r="BO190" s="94"/>
      <c r="BP190" s="42"/>
      <c r="BQ190" s="120"/>
    </row>
    <row r="191" spans="1:69" x14ac:dyDescent="0.35">
      <c r="A191" s="137">
        <v>187</v>
      </c>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5"/>
      <c r="AC191" s="124"/>
      <c r="AD191" s="124"/>
      <c r="AE191" s="124"/>
      <c r="AF191" s="124"/>
      <c r="AG191" s="124"/>
      <c r="AH191" s="124"/>
      <c r="AI191" s="124"/>
      <c r="AJ191" s="125"/>
      <c r="AK191" s="125"/>
      <c r="AL191" s="124"/>
      <c r="AM191" s="125"/>
      <c r="AN191" s="125"/>
      <c r="AO191" s="125"/>
      <c r="AP191" s="125"/>
      <c r="AQ191" s="125"/>
      <c r="AR191" s="125"/>
      <c r="AS191" s="125"/>
      <c r="AT191" s="125"/>
      <c r="AU191" s="125"/>
      <c r="AV191" s="124"/>
      <c r="AW191" s="124"/>
      <c r="AX191" s="124"/>
      <c r="AY191" s="124"/>
      <c r="AZ191" s="124"/>
      <c r="BA191" s="124"/>
      <c r="BB191" s="124"/>
      <c r="BC191" s="124"/>
      <c r="BD191" s="124"/>
      <c r="BE191" s="125"/>
      <c r="BF191" s="124"/>
      <c r="BG191" s="124"/>
      <c r="BH191" s="124"/>
      <c r="BI191" s="95"/>
      <c r="BJ191" s="123"/>
      <c r="BK191" s="94"/>
      <c r="BL191" s="95"/>
      <c r="BM191" s="96"/>
      <c r="BN191" s="94"/>
      <c r="BO191" s="94"/>
      <c r="BP191" s="42"/>
      <c r="BQ191" s="120"/>
    </row>
    <row r="192" spans="1:69" x14ac:dyDescent="0.35">
      <c r="A192" s="137">
        <v>188</v>
      </c>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5"/>
      <c r="AC192" s="124"/>
      <c r="AD192" s="124"/>
      <c r="AE192" s="124"/>
      <c r="AF192" s="124"/>
      <c r="AG192" s="124"/>
      <c r="AH192" s="124"/>
      <c r="AI192" s="124"/>
      <c r="AJ192" s="125"/>
      <c r="AK192" s="125"/>
      <c r="AL192" s="124"/>
      <c r="AM192" s="125"/>
      <c r="AN192" s="125"/>
      <c r="AO192" s="125"/>
      <c r="AP192" s="125"/>
      <c r="AQ192" s="125"/>
      <c r="AR192" s="125"/>
      <c r="AS192" s="125"/>
      <c r="AT192" s="125"/>
      <c r="AU192" s="125"/>
      <c r="AV192" s="124"/>
      <c r="AW192" s="124"/>
      <c r="AX192" s="124"/>
      <c r="AY192" s="124"/>
      <c r="AZ192" s="124"/>
      <c r="BA192" s="124"/>
      <c r="BB192" s="124"/>
      <c r="BC192" s="124"/>
      <c r="BD192" s="124"/>
      <c r="BE192" s="125"/>
      <c r="BF192" s="124"/>
      <c r="BG192" s="124"/>
      <c r="BH192" s="124"/>
      <c r="BI192" s="95"/>
      <c r="BJ192" s="123"/>
      <c r="BK192" s="94"/>
      <c r="BL192" s="95"/>
      <c r="BM192" s="96"/>
      <c r="BN192" s="94"/>
      <c r="BO192" s="94"/>
      <c r="BP192" s="42"/>
      <c r="BQ192" s="120"/>
    </row>
    <row r="193" spans="1:69" x14ac:dyDescent="0.35">
      <c r="A193" s="137">
        <v>189</v>
      </c>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5"/>
      <c r="AC193" s="124"/>
      <c r="AD193" s="124"/>
      <c r="AE193" s="124"/>
      <c r="AF193" s="124"/>
      <c r="AG193" s="124"/>
      <c r="AH193" s="124"/>
      <c r="AI193" s="124"/>
      <c r="AJ193" s="125"/>
      <c r="AK193" s="125"/>
      <c r="AL193" s="124"/>
      <c r="AM193" s="125"/>
      <c r="AN193" s="125"/>
      <c r="AO193" s="125"/>
      <c r="AP193" s="125"/>
      <c r="AQ193" s="125"/>
      <c r="AR193" s="125"/>
      <c r="AS193" s="125"/>
      <c r="AT193" s="125"/>
      <c r="AU193" s="125"/>
      <c r="AV193" s="124"/>
      <c r="AW193" s="124"/>
      <c r="AX193" s="124"/>
      <c r="AY193" s="124"/>
      <c r="AZ193" s="124"/>
      <c r="BA193" s="124"/>
      <c r="BB193" s="124"/>
      <c r="BC193" s="124"/>
      <c r="BD193" s="124"/>
      <c r="BE193" s="125"/>
      <c r="BF193" s="124"/>
      <c r="BG193" s="124"/>
      <c r="BH193" s="124"/>
      <c r="BI193" s="95"/>
      <c r="BJ193" s="123"/>
      <c r="BK193" s="94"/>
      <c r="BL193" s="95"/>
      <c r="BM193" s="96"/>
      <c r="BN193" s="94"/>
      <c r="BO193" s="94"/>
      <c r="BP193" s="42"/>
      <c r="BQ193" s="120"/>
    </row>
    <row r="194" spans="1:69" x14ac:dyDescent="0.35">
      <c r="A194" s="137">
        <v>190</v>
      </c>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5"/>
      <c r="AC194" s="124"/>
      <c r="AD194" s="124"/>
      <c r="AE194" s="124"/>
      <c r="AF194" s="124"/>
      <c r="AG194" s="124"/>
      <c r="AH194" s="124"/>
      <c r="AI194" s="124"/>
      <c r="AJ194" s="125"/>
      <c r="AK194" s="125"/>
      <c r="AL194" s="124"/>
      <c r="AM194" s="125"/>
      <c r="AN194" s="125"/>
      <c r="AO194" s="125"/>
      <c r="AP194" s="125"/>
      <c r="AQ194" s="125"/>
      <c r="AR194" s="125"/>
      <c r="AS194" s="125"/>
      <c r="AT194" s="125"/>
      <c r="AU194" s="125"/>
      <c r="AV194" s="124"/>
      <c r="AW194" s="124"/>
      <c r="AX194" s="124"/>
      <c r="AY194" s="124"/>
      <c r="AZ194" s="124"/>
      <c r="BA194" s="124"/>
      <c r="BB194" s="124"/>
      <c r="BC194" s="124"/>
      <c r="BD194" s="124"/>
      <c r="BE194" s="125"/>
      <c r="BF194" s="124"/>
      <c r="BG194" s="124"/>
      <c r="BH194" s="124"/>
      <c r="BI194" s="95"/>
      <c r="BJ194" s="123"/>
      <c r="BK194" s="94"/>
      <c r="BL194" s="95"/>
      <c r="BM194" s="96"/>
      <c r="BN194" s="94"/>
      <c r="BO194" s="94"/>
      <c r="BP194" s="42"/>
      <c r="BQ194" s="120"/>
    </row>
    <row r="195" spans="1:69" x14ac:dyDescent="0.35">
      <c r="A195" s="137">
        <v>191</v>
      </c>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5"/>
      <c r="AC195" s="124"/>
      <c r="AD195" s="124"/>
      <c r="AE195" s="124"/>
      <c r="AF195" s="124"/>
      <c r="AG195" s="124"/>
      <c r="AH195" s="124"/>
      <c r="AI195" s="124"/>
      <c r="AJ195" s="125"/>
      <c r="AK195" s="125"/>
      <c r="AL195" s="124"/>
      <c r="AM195" s="125"/>
      <c r="AN195" s="125"/>
      <c r="AO195" s="125"/>
      <c r="AP195" s="125"/>
      <c r="AQ195" s="125"/>
      <c r="AR195" s="125"/>
      <c r="AS195" s="125"/>
      <c r="AT195" s="125"/>
      <c r="AU195" s="125"/>
      <c r="AV195" s="124"/>
      <c r="AW195" s="124"/>
      <c r="AX195" s="124"/>
      <c r="AY195" s="124"/>
      <c r="AZ195" s="124"/>
      <c r="BA195" s="124"/>
      <c r="BB195" s="124"/>
      <c r="BC195" s="124"/>
      <c r="BD195" s="124"/>
      <c r="BE195" s="125"/>
      <c r="BF195" s="124"/>
      <c r="BG195" s="124"/>
      <c r="BH195" s="124"/>
      <c r="BI195" s="95"/>
      <c r="BJ195" s="123"/>
      <c r="BK195" s="94"/>
      <c r="BL195" s="95"/>
      <c r="BM195" s="96"/>
      <c r="BN195" s="94"/>
      <c r="BO195" s="94"/>
      <c r="BP195" s="42"/>
      <c r="BQ195" s="120"/>
    </row>
    <row r="196" spans="1:69" x14ac:dyDescent="0.35">
      <c r="A196" s="137">
        <v>192</v>
      </c>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5"/>
      <c r="AC196" s="124"/>
      <c r="AD196" s="124"/>
      <c r="AE196" s="124"/>
      <c r="AF196" s="124"/>
      <c r="AG196" s="124"/>
      <c r="AH196" s="124"/>
      <c r="AI196" s="124"/>
      <c r="AJ196" s="125"/>
      <c r="AK196" s="125"/>
      <c r="AL196" s="124"/>
      <c r="AM196" s="125"/>
      <c r="AN196" s="125"/>
      <c r="AO196" s="125"/>
      <c r="AP196" s="125"/>
      <c r="AQ196" s="125"/>
      <c r="AR196" s="125"/>
      <c r="AS196" s="125"/>
      <c r="AT196" s="125"/>
      <c r="AU196" s="125"/>
      <c r="AV196" s="124"/>
      <c r="AW196" s="124"/>
      <c r="AX196" s="124"/>
      <c r="AY196" s="124"/>
      <c r="AZ196" s="124"/>
      <c r="BA196" s="124"/>
      <c r="BB196" s="124"/>
      <c r="BC196" s="124"/>
      <c r="BD196" s="124"/>
      <c r="BE196" s="125"/>
      <c r="BF196" s="124"/>
      <c r="BG196" s="124"/>
      <c r="BH196" s="124"/>
      <c r="BI196" s="95"/>
      <c r="BJ196" s="123"/>
      <c r="BK196" s="94"/>
      <c r="BL196" s="95"/>
      <c r="BM196" s="96"/>
      <c r="BN196" s="94"/>
      <c r="BO196" s="94"/>
      <c r="BP196" s="42"/>
      <c r="BQ196" s="120"/>
    </row>
    <row r="197" spans="1:69" x14ac:dyDescent="0.35">
      <c r="A197" s="137">
        <v>193</v>
      </c>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5"/>
      <c r="AC197" s="124"/>
      <c r="AD197" s="124"/>
      <c r="AE197" s="124"/>
      <c r="AF197" s="124"/>
      <c r="AG197" s="124"/>
      <c r="AH197" s="124"/>
      <c r="AI197" s="124"/>
      <c r="AJ197" s="125"/>
      <c r="AK197" s="125"/>
      <c r="AL197" s="124"/>
      <c r="AM197" s="125"/>
      <c r="AN197" s="125"/>
      <c r="AO197" s="125"/>
      <c r="AP197" s="125"/>
      <c r="AQ197" s="125"/>
      <c r="AR197" s="125"/>
      <c r="AS197" s="125"/>
      <c r="AT197" s="125"/>
      <c r="AU197" s="125"/>
      <c r="AV197" s="124"/>
      <c r="AW197" s="124"/>
      <c r="AX197" s="124"/>
      <c r="AY197" s="124"/>
      <c r="AZ197" s="124"/>
      <c r="BA197" s="124"/>
      <c r="BB197" s="124"/>
      <c r="BC197" s="124"/>
      <c r="BD197" s="124"/>
      <c r="BE197" s="125"/>
      <c r="BF197" s="124"/>
      <c r="BG197" s="124"/>
      <c r="BH197" s="124"/>
      <c r="BI197" s="95"/>
      <c r="BJ197" s="121"/>
      <c r="BK197" s="94"/>
      <c r="BL197" s="95"/>
      <c r="BM197" s="96"/>
      <c r="BN197" s="94"/>
      <c r="BO197" s="94"/>
      <c r="BP197" s="42"/>
      <c r="BQ197" s="120"/>
    </row>
    <row r="198" spans="1:69" x14ac:dyDescent="0.35">
      <c r="A198" s="137">
        <v>194</v>
      </c>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5"/>
      <c r="AC198" s="124"/>
      <c r="AD198" s="124"/>
      <c r="AE198" s="124"/>
      <c r="AF198" s="124"/>
      <c r="AG198" s="124"/>
      <c r="AH198" s="124"/>
      <c r="AI198" s="124"/>
      <c r="AJ198" s="125"/>
      <c r="AK198" s="125"/>
      <c r="AL198" s="124"/>
      <c r="AM198" s="125"/>
      <c r="AN198" s="125"/>
      <c r="AO198" s="125"/>
      <c r="AP198" s="125"/>
      <c r="AQ198" s="125"/>
      <c r="AR198" s="125"/>
      <c r="AS198" s="125"/>
      <c r="AT198" s="125"/>
      <c r="AU198" s="125"/>
      <c r="AV198" s="124"/>
      <c r="AW198" s="124"/>
      <c r="AX198" s="124"/>
      <c r="AY198" s="124"/>
      <c r="AZ198" s="124"/>
      <c r="BA198" s="124"/>
      <c r="BB198" s="124"/>
      <c r="BC198" s="124"/>
      <c r="BD198" s="124"/>
      <c r="BE198" s="125"/>
      <c r="BF198" s="124"/>
      <c r="BG198" s="124"/>
      <c r="BH198" s="124"/>
      <c r="BI198" s="95"/>
      <c r="BJ198" s="123"/>
      <c r="BK198" s="94"/>
      <c r="BL198" s="95"/>
      <c r="BM198" s="96"/>
      <c r="BN198" s="94"/>
      <c r="BO198" s="94"/>
      <c r="BP198" s="42"/>
      <c r="BQ198" s="120"/>
    </row>
    <row r="199" spans="1:69" x14ac:dyDescent="0.35">
      <c r="A199" s="137">
        <v>195</v>
      </c>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5"/>
      <c r="AC199" s="124"/>
      <c r="AD199" s="124"/>
      <c r="AE199" s="124"/>
      <c r="AF199" s="124"/>
      <c r="AG199" s="124"/>
      <c r="AH199" s="124"/>
      <c r="AI199" s="124"/>
      <c r="AJ199" s="125"/>
      <c r="AK199" s="125"/>
      <c r="AL199" s="124"/>
      <c r="AM199" s="125"/>
      <c r="AN199" s="125"/>
      <c r="AO199" s="125"/>
      <c r="AP199" s="125"/>
      <c r="AQ199" s="125"/>
      <c r="AR199" s="125"/>
      <c r="AS199" s="125"/>
      <c r="AT199" s="125"/>
      <c r="AU199" s="125"/>
      <c r="AV199" s="124"/>
      <c r="AW199" s="124"/>
      <c r="AX199" s="124"/>
      <c r="AY199" s="124"/>
      <c r="AZ199" s="124"/>
      <c r="BA199" s="124"/>
      <c r="BB199" s="124"/>
      <c r="BC199" s="124"/>
      <c r="BD199" s="124"/>
      <c r="BE199" s="125"/>
      <c r="BF199" s="124"/>
      <c r="BG199" s="124"/>
      <c r="BH199" s="124"/>
      <c r="BI199" s="95"/>
      <c r="BJ199" s="123"/>
      <c r="BK199" s="94"/>
      <c r="BL199" s="95"/>
      <c r="BM199" s="96"/>
      <c r="BN199" s="94"/>
      <c r="BO199" s="94"/>
      <c r="BP199" s="42"/>
      <c r="BQ199" s="120"/>
    </row>
    <row r="200" spans="1:69" x14ac:dyDescent="0.35">
      <c r="A200" s="137">
        <v>196</v>
      </c>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5"/>
      <c r="AC200" s="124"/>
      <c r="AD200" s="124"/>
      <c r="AE200" s="124"/>
      <c r="AF200" s="124"/>
      <c r="AG200" s="124"/>
      <c r="AH200" s="124"/>
      <c r="AI200" s="124"/>
      <c r="AJ200" s="125"/>
      <c r="AK200" s="125"/>
      <c r="AL200" s="124"/>
      <c r="AM200" s="125"/>
      <c r="AN200" s="125"/>
      <c r="AO200" s="125"/>
      <c r="AP200" s="125"/>
      <c r="AQ200" s="125"/>
      <c r="AR200" s="125"/>
      <c r="AS200" s="125"/>
      <c r="AT200" s="125"/>
      <c r="AU200" s="125"/>
      <c r="AV200" s="124"/>
      <c r="AW200" s="124"/>
      <c r="AX200" s="124"/>
      <c r="AY200" s="124"/>
      <c r="AZ200" s="124"/>
      <c r="BA200" s="124"/>
      <c r="BB200" s="124"/>
      <c r="BC200" s="124"/>
      <c r="BD200" s="124"/>
      <c r="BE200" s="125"/>
      <c r="BF200" s="124"/>
      <c r="BG200" s="124"/>
      <c r="BH200" s="124"/>
      <c r="BI200" s="95"/>
      <c r="BJ200" s="123"/>
      <c r="BK200" s="94"/>
      <c r="BL200" s="95"/>
      <c r="BM200" s="96"/>
      <c r="BN200" s="94"/>
      <c r="BO200" s="94"/>
      <c r="BP200" s="42"/>
      <c r="BQ200" s="120"/>
    </row>
    <row r="201" spans="1:69" x14ac:dyDescent="0.35">
      <c r="A201" s="137">
        <v>197</v>
      </c>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5"/>
      <c r="AC201" s="124"/>
      <c r="AD201" s="124"/>
      <c r="AE201" s="124"/>
      <c r="AF201" s="124"/>
      <c r="AG201" s="124"/>
      <c r="AH201" s="124"/>
      <c r="AI201" s="124"/>
      <c r="AJ201" s="125"/>
      <c r="AK201" s="125"/>
      <c r="AL201" s="124"/>
      <c r="AM201" s="125"/>
      <c r="AN201" s="125"/>
      <c r="AO201" s="125"/>
      <c r="AP201" s="125"/>
      <c r="AQ201" s="125"/>
      <c r="AR201" s="125"/>
      <c r="AS201" s="125"/>
      <c r="AT201" s="125"/>
      <c r="AU201" s="125"/>
      <c r="AV201" s="124"/>
      <c r="AW201" s="124"/>
      <c r="AX201" s="124"/>
      <c r="AY201" s="124"/>
      <c r="AZ201" s="124"/>
      <c r="BA201" s="124"/>
      <c r="BB201" s="124"/>
      <c r="BC201" s="124"/>
      <c r="BD201" s="124"/>
      <c r="BE201" s="125"/>
      <c r="BF201" s="124"/>
      <c r="BG201" s="124"/>
      <c r="BH201" s="124"/>
      <c r="BI201" s="95"/>
      <c r="BJ201" s="123"/>
      <c r="BK201" s="94"/>
      <c r="BL201" s="95"/>
      <c r="BM201" s="96"/>
      <c r="BN201" s="94"/>
      <c r="BO201" s="94"/>
      <c r="BP201" s="42"/>
      <c r="BQ201" s="120"/>
    </row>
    <row r="202" spans="1:69" x14ac:dyDescent="0.35">
      <c r="A202" s="137">
        <v>198</v>
      </c>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5"/>
      <c r="AC202" s="124"/>
      <c r="AD202" s="124"/>
      <c r="AE202" s="124"/>
      <c r="AF202" s="124"/>
      <c r="AG202" s="124"/>
      <c r="AH202" s="124"/>
      <c r="AI202" s="124"/>
      <c r="AJ202" s="125"/>
      <c r="AK202" s="125"/>
      <c r="AL202" s="124"/>
      <c r="AM202" s="125"/>
      <c r="AN202" s="125"/>
      <c r="AO202" s="125"/>
      <c r="AP202" s="125"/>
      <c r="AQ202" s="125"/>
      <c r="AR202" s="125"/>
      <c r="AS202" s="125"/>
      <c r="AT202" s="125"/>
      <c r="AU202" s="125"/>
      <c r="AV202" s="124"/>
      <c r="AW202" s="124"/>
      <c r="AX202" s="124"/>
      <c r="AY202" s="124"/>
      <c r="AZ202" s="124"/>
      <c r="BA202" s="124"/>
      <c r="BB202" s="124"/>
      <c r="BC202" s="124"/>
      <c r="BD202" s="124"/>
      <c r="BE202" s="125"/>
      <c r="BF202" s="124"/>
      <c r="BG202" s="124"/>
      <c r="BH202" s="124"/>
      <c r="BI202" s="95"/>
      <c r="BJ202" s="123"/>
      <c r="BK202" s="94"/>
      <c r="BL202" s="95"/>
      <c r="BM202" s="96"/>
      <c r="BN202" s="94"/>
      <c r="BO202" s="94"/>
      <c r="BP202" s="42"/>
      <c r="BQ202" s="120"/>
    </row>
    <row r="203" spans="1:69" x14ac:dyDescent="0.35">
      <c r="A203" s="137">
        <v>199</v>
      </c>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5"/>
      <c r="AC203" s="124"/>
      <c r="AD203" s="124"/>
      <c r="AE203" s="124"/>
      <c r="AF203" s="124"/>
      <c r="AG203" s="124"/>
      <c r="AH203" s="124"/>
      <c r="AI203" s="124"/>
      <c r="AJ203" s="125"/>
      <c r="AK203" s="125"/>
      <c r="AL203" s="124"/>
      <c r="AM203" s="125"/>
      <c r="AN203" s="125"/>
      <c r="AO203" s="125"/>
      <c r="AP203" s="125"/>
      <c r="AQ203" s="125"/>
      <c r="AR203" s="125"/>
      <c r="AS203" s="125"/>
      <c r="AT203" s="125"/>
      <c r="AU203" s="125"/>
      <c r="AV203" s="124"/>
      <c r="AW203" s="124"/>
      <c r="AX203" s="124"/>
      <c r="AY203" s="124"/>
      <c r="AZ203" s="124"/>
      <c r="BA203" s="124"/>
      <c r="BB203" s="124"/>
      <c r="BC203" s="124"/>
      <c r="BD203" s="124"/>
      <c r="BE203" s="125"/>
      <c r="BF203" s="124"/>
      <c r="BG203" s="124"/>
      <c r="BH203" s="124"/>
      <c r="BI203" s="95"/>
      <c r="BJ203" s="123"/>
      <c r="BK203" s="94"/>
      <c r="BL203" s="95"/>
      <c r="BM203" s="96"/>
      <c r="BN203" s="94"/>
      <c r="BO203" s="94"/>
      <c r="BP203" s="42"/>
      <c r="BQ203" s="120"/>
    </row>
    <row r="204" spans="1:69" ht="22.75" customHeight="1" x14ac:dyDescent="0.35">
      <c r="A204" s="137">
        <v>200</v>
      </c>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5"/>
      <c r="AC204" s="124"/>
      <c r="AD204" s="124"/>
      <c r="AE204" s="124"/>
      <c r="AF204" s="124"/>
      <c r="AG204" s="124"/>
      <c r="AH204" s="124"/>
      <c r="AI204" s="124"/>
      <c r="AJ204" s="125"/>
      <c r="AK204" s="125"/>
      <c r="AL204" s="124"/>
      <c r="AM204" s="125"/>
      <c r="AN204" s="125"/>
      <c r="AO204" s="125"/>
      <c r="AP204" s="125"/>
      <c r="AQ204" s="125"/>
      <c r="AR204" s="125"/>
      <c r="AS204" s="125"/>
      <c r="AT204" s="125"/>
      <c r="AU204" s="125"/>
      <c r="AV204" s="124"/>
      <c r="AW204" s="124"/>
      <c r="AX204" s="124"/>
      <c r="AY204" s="124"/>
      <c r="AZ204" s="124"/>
      <c r="BA204" s="124"/>
      <c r="BB204" s="124"/>
      <c r="BC204" s="124"/>
      <c r="BD204" s="124"/>
      <c r="BE204" s="125"/>
      <c r="BF204" s="124"/>
      <c r="BG204" s="124"/>
      <c r="BH204" s="124"/>
      <c r="BI204" s="95"/>
      <c r="BJ204" s="123"/>
      <c r="BK204" s="94"/>
      <c r="BL204" s="95"/>
      <c r="BM204" s="96"/>
      <c r="BN204" s="94"/>
      <c r="BO204" s="94"/>
      <c r="BP204" s="42"/>
      <c r="BQ204" s="120"/>
    </row>
    <row r="205" spans="1:69" x14ac:dyDescent="0.35">
      <c r="A205" s="137">
        <v>201</v>
      </c>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5"/>
      <c r="AC205" s="124"/>
      <c r="AD205" s="124"/>
      <c r="AE205" s="124"/>
      <c r="AF205" s="124"/>
      <c r="AG205" s="124"/>
      <c r="AH205" s="124"/>
      <c r="AI205" s="124"/>
      <c r="AJ205" s="125"/>
      <c r="AK205" s="125"/>
      <c r="AL205" s="124"/>
      <c r="AM205" s="125"/>
      <c r="AN205" s="125"/>
      <c r="AO205" s="125"/>
      <c r="AP205" s="125"/>
      <c r="AQ205" s="125"/>
      <c r="AR205" s="125"/>
      <c r="AS205" s="125"/>
      <c r="AT205" s="125"/>
      <c r="AU205" s="125"/>
      <c r="AV205" s="124"/>
      <c r="AW205" s="124"/>
      <c r="AX205" s="124"/>
      <c r="AY205" s="124"/>
      <c r="AZ205" s="124"/>
      <c r="BA205" s="124"/>
      <c r="BB205" s="124"/>
      <c r="BC205" s="124"/>
      <c r="BD205" s="124"/>
      <c r="BE205" s="125"/>
      <c r="BF205" s="124"/>
      <c r="BG205" s="124"/>
      <c r="BH205" s="124"/>
      <c r="BI205" s="95"/>
      <c r="BJ205" s="123"/>
      <c r="BK205" s="94"/>
      <c r="BL205" s="95"/>
      <c r="BM205" s="96"/>
      <c r="BN205" s="94"/>
      <c r="BO205" s="94"/>
      <c r="BP205" s="42"/>
      <c r="BQ205" s="120"/>
    </row>
    <row r="206" spans="1:69" x14ac:dyDescent="0.35">
      <c r="A206" s="137">
        <v>202</v>
      </c>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5"/>
      <c r="AC206" s="124"/>
      <c r="AD206" s="124"/>
      <c r="AE206" s="124"/>
      <c r="AF206" s="124"/>
      <c r="AG206" s="124"/>
      <c r="AH206" s="124"/>
      <c r="AI206" s="124"/>
      <c r="AJ206" s="125"/>
      <c r="AK206" s="125"/>
      <c r="AL206" s="124"/>
      <c r="AM206" s="125"/>
      <c r="AN206" s="125"/>
      <c r="AO206" s="125"/>
      <c r="AP206" s="125"/>
      <c r="AQ206" s="125"/>
      <c r="AR206" s="125"/>
      <c r="AS206" s="125"/>
      <c r="AT206" s="125"/>
      <c r="AU206" s="125"/>
      <c r="AV206" s="124"/>
      <c r="AW206" s="124"/>
      <c r="AX206" s="124"/>
      <c r="AY206" s="124"/>
      <c r="AZ206" s="124"/>
      <c r="BA206" s="124"/>
      <c r="BB206" s="124"/>
      <c r="BC206" s="124"/>
      <c r="BD206" s="124"/>
      <c r="BE206" s="125"/>
      <c r="BF206" s="124"/>
      <c r="BG206" s="124"/>
      <c r="BH206" s="124"/>
      <c r="BI206" s="95"/>
      <c r="BJ206" s="123"/>
      <c r="BK206" s="94"/>
      <c r="BL206" s="95"/>
      <c r="BM206" s="96"/>
      <c r="BN206" s="94"/>
      <c r="BO206" s="94"/>
      <c r="BP206" s="42"/>
      <c r="BQ206" s="120"/>
    </row>
    <row r="207" spans="1:69" x14ac:dyDescent="0.35">
      <c r="A207" s="137">
        <v>203</v>
      </c>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5"/>
      <c r="AC207" s="124"/>
      <c r="AD207" s="124"/>
      <c r="AE207" s="124"/>
      <c r="AF207" s="124"/>
      <c r="AG207" s="124"/>
      <c r="AH207" s="124"/>
      <c r="AI207" s="124"/>
      <c r="AJ207" s="125"/>
      <c r="AK207" s="125"/>
      <c r="AL207" s="124"/>
      <c r="AM207" s="125"/>
      <c r="AN207" s="125"/>
      <c r="AO207" s="125"/>
      <c r="AP207" s="125"/>
      <c r="AQ207" s="125"/>
      <c r="AR207" s="125"/>
      <c r="AS207" s="125"/>
      <c r="AT207" s="125"/>
      <c r="AU207" s="125"/>
      <c r="AV207" s="124"/>
      <c r="AW207" s="124"/>
      <c r="AX207" s="124"/>
      <c r="AY207" s="124"/>
      <c r="AZ207" s="124"/>
      <c r="BA207" s="124"/>
      <c r="BB207" s="124"/>
      <c r="BC207" s="124"/>
      <c r="BD207" s="124"/>
      <c r="BE207" s="125"/>
      <c r="BF207" s="124"/>
      <c r="BG207" s="124"/>
      <c r="BH207" s="124"/>
      <c r="BI207" s="95"/>
      <c r="BJ207" s="123"/>
      <c r="BK207" s="94"/>
      <c r="BL207" s="95"/>
      <c r="BM207" s="96"/>
      <c r="BN207" s="94"/>
      <c r="BO207" s="94"/>
      <c r="BP207" s="42"/>
      <c r="BQ207" s="120"/>
    </row>
    <row r="208" spans="1:69" x14ac:dyDescent="0.35">
      <c r="A208" s="137">
        <v>204</v>
      </c>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5"/>
      <c r="AC208" s="124"/>
      <c r="AD208" s="124"/>
      <c r="AE208" s="124"/>
      <c r="AF208" s="124"/>
      <c r="AG208" s="124"/>
      <c r="AH208" s="124"/>
      <c r="AI208" s="124"/>
      <c r="AJ208" s="125"/>
      <c r="AK208" s="125"/>
      <c r="AL208" s="124"/>
      <c r="AM208" s="125"/>
      <c r="AN208" s="125"/>
      <c r="AO208" s="125"/>
      <c r="AP208" s="125"/>
      <c r="AQ208" s="125"/>
      <c r="AR208" s="125"/>
      <c r="AS208" s="125"/>
      <c r="AT208" s="125"/>
      <c r="AU208" s="125"/>
      <c r="AV208" s="124"/>
      <c r="AW208" s="124"/>
      <c r="AX208" s="124"/>
      <c r="AY208" s="124"/>
      <c r="AZ208" s="124"/>
      <c r="BA208" s="124"/>
      <c r="BB208" s="124"/>
      <c r="BC208" s="124"/>
      <c r="BD208" s="124"/>
      <c r="BE208" s="125"/>
      <c r="BF208" s="124"/>
      <c r="BG208" s="124"/>
      <c r="BH208" s="124"/>
      <c r="BI208" s="95"/>
      <c r="BJ208" s="123"/>
      <c r="BK208" s="94"/>
      <c r="BL208" s="95"/>
      <c r="BM208" s="96"/>
      <c r="BN208" s="94"/>
      <c r="BO208" s="94"/>
      <c r="BP208" s="42"/>
      <c r="BQ208" s="120"/>
    </row>
    <row r="209" spans="1:69" x14ac:dyDescent="0.35">
      <c r="A209" s="137">
        <v>205</v>
      </c>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5"/>
      <c r="AC209" s="124"/>
      <c r="AD209" s="124"/>
      <c r="AE209" s="124"/>
      <c r="AF209" s="124"/>
      <c r="AG209" s="124"/>
      <c r="AH209" s="124"/>
      <c r="AI209" s="124"/>
      <c r="AJ209" s="125"/>
      <c r="AK209" s="125"/>
      <c r="AL209" s="124"/>
      <c r="AM209" s="125"/>
      <c r="AN209" s="125"/>
      <c r="AO209" s="125"/>
      <c r="AP209" s="125"/>
      <c r="AQ209" s="125"/>
      <c r="AR209" s="125"/>
      <c r="AS209" s="125"/>
      <c r="AT209" s="125"/>
      <c r="AU209" s="125"/>
      <c r="AV209" s="124"/>
      <c r="AW209" s="124"/>
      <c r="AX209" s="124"/>
      <c r="AY209" s="124"/>
      <c r="AZ209" s="124"/>
      <c r="BA209" s="124"/>
      <c r="BB209" s="124"/>
      <c r="BC209" s="124"/>
      <c r="BD209" s="124"/>
      <c r="BE209" s="125"/>
      <c r="BF209" s="124"/>
      <c r="BG209" s="124"/>
      <c r="BH209" s="124"/>
      <c r="BI209" s="95"/>
      <c r="BJ209" s="123"/>
      <c r="BK209" s="94"/>
      <c r="BL209" s="95"/>
      <c r="BM209" s="96"/>
      <c r="BN209" s="94"/>
      <c r="BO209" s="94"/>
      <c r="BP209" s="42"/>
      <c r="BQ209" s="120"/>
    </row>
    <row r="210" spans="1:69" x14ac:dyDescent="0.35">
      <c r="A210" s="137">
        <v>206</v>
      </c>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5"/>
      <c r="AC210" s="124"/>
      <c r="AD210" s="124"/>
      <c r="AE210" s="124"/>
      <c r="AF210" s="124"/>
      <c r="AG210" s="124"/>
      <c r="AH210" s="124"/>
      <c r="AI210" s="124"/>
      <c r="AJ210" s="125"/>
      <c r="AK210" s="125"/>
      <c r="AL210" s="124"/>
      <c r="AM210" s="125"/>
      <c r="AN210" s="125"/>
      <c r="AO210" s="125"/>
      <c r="AP210" s="125"/>
      <c r="AQ210" s="125"/>
      <c r="AR210" s="125"/>
      <c r="AS210" s="125"/>
      <c r="AT210" s="125"/>
      <c r="AU210" s="125"/>
      <c r="AV210" s="124"/>
      <c r="AW210" s="124"/>
      <c r="AX210" s="124"/>
      <c r="AY210" s="124"/>
      <c r="AZ210" s="124"/>
      <c r="BA210" s="124"/>
      <c r="BB210" s="124"/>
      <c r="BC210" s="124"/>
      <c r="BD210" s="124"/>
      <c r="BE210" s="125"/>
      <c r="BF210" s="124"/>
      <c r="BG210" s="124"/>
      <c r="BH210" s="124"/>
      <c r="BI210" s="95"/>
      <c r="BJ210" s="123"/>
      <c r="BK210" s="94"/>
      <c r="BL210" s="95"/>
      <c r="BM210" s="96"/>
      <c r="BN210" s="94"/>
      <c r="BO210" s="94"/>
      <c r="BP210" s="42"/>
      <c r="BQ210" s="120"/>
    </row>
    <row r="211" spans="1:69" x14ac:dyDescent="0.35">
      <c r="A211" s="137">
        <v>207</v>
      </c>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5"/>
      <c r="AC211" s="124"/>
      <c r="AD211" s="124"/>
      <c r="AE211" s="124"/>
      <c r="AF211" s="124"/>
      <c r="AG211" s="124"/>
      <c r="AH211" s="124"/>
      <c r="AI211" s="124"/>
      <c r="AJ211" s="125"/>
      <c r="AK211" s="125"/>
      <c r="AL211" s="124"/>
      <c r="AM211" s="125"/>
      <c r="AN211" s="125"/>
      <c r="AO211" s="125"/>
      <c r="AP211" s="125"/>
      <c r="AQ211" s="125"/>
      <c r="AR211" s="125"/>
      <c r="AS211" s="125"/>
      <c r="AT211" s="125"/>
      <c r="AU211" s="125"/>
      <c r="AV211" s="124"/>
      <c r="AW211" s="124"/>
      <c r="AX211" s="124"/>
      <c r="AY211" s="124"/>
      <c r="AZ211" s="124"/>
      <c r="BA211" s="124"/>
      <c r="BB211" s="124"/>
      <c r="BC211" s="124"/>
      <c r="BD211" s="124"/>
      <c r="BE211" s="125"/>
      <c r="BF211" s="124"/>
      <c r="BG211" s="124"/>
      <c r="BH211" s="124"/>
      <c r="BI211" s="95"/>
      <c r="BJ211" s="123"/>
      <c r="BK211" s="94"/>
      <c r="BL211" s="95"/>
      <c r="BM211" s="96"/>
      <c r="BN211" s="94"/>
      <c r="BO211" s="94"/>
      <c r="BP211" s="42"/>
      <c r="BQ211" s="120"/>
    </row>
    <row r="212" spans="1:69" x14ac:dyDescent="0.35">
      <c r="A212" s="137">
        <v>208</v>
      </c>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5"/>
      <c r="AC212" s="124"/>
      <c r="AD212" s="124"/>
      <c r="AE212" s="124"/>
      <c r="AF212" s="124"/>
      <c r="AG212" s="124"/>
      <c r="AH212" s="124"/>
      <c r="AI212" s="124"/>
      <c r="AJ212" s="125"/>
      <c r="AK212" s="125"/>
      <c r="AL212" s="124"/>
      <c r="AM212" s="125"/>
      <c r="AN212" s="125"/>
      <c r="AO212" s="125"/>
      <c r="AP212" s="125"/>
      <c r="AQ212" s="125"/>
      <c r="AR212" s="125"/>
      <c r="AS212" s="125"/>
      <c r="AT212" s="125"/>
      <c r="AU212" s="125"/>
      <c r="AV212" s="124"/>
      <c r="AW212" s="124"/>
      <c r="AX212" s="124"/>
      <c r="AY212" s="124"/>
      <c r="AZ212" s="124"/>
      <c r="BA212" s="124"/>
      <c r="BB212" s="124"/>
      <c r="BC212" s="124"/>
      <c r="BD212" s="124"/>
      <c r="BE212" s="125"/>
      <c r="BF212" s="124"/>
      <c r="BG212" s="124"/>
      <c r="BH212" s="124"/>
      <c r="BI212" s="95"/>
      <c r="BJ212" s="123"/>
      <c r="BK212" s="94"/>
      <c r="BL212" s="95"/>
      <c r="BM212" s="96"/>
      <c r="BN212" s="94"/>
      <c r="BO212" s="94"/>
      <c r="BP212" s="42"/>
      <c r="BQ212" s="120"/>
    </row>
    <row r="213" spans="1:69" x14ac:dyDescent="0.35">
      <c r="A213" s="137">
        <v>209</v>
      </c>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5"/>
      <c r="AC213" s="124"/>
      <c r="AD213" s="124"/>
      <c r="AE213" s="124"/>
      <c r="AF213" s="124"/>
      <c r="AG213" s="124"/>
      <c r="AH213" s="124"/>
      <c r="AI213" s="124"/>
      <c r="AJ213" s="125"/>
      <c r="AK213" s="125"/>
      <c r="AL213" s="124"/>
      <c r="AM213" s="125"/>
      <c r="AN213" s="125"/>
      <c r="AO213" s="125"/>
      <c r="AP213" s="125"/>
      <c r="AQ213" s="125"/>
      <c r="AR213" s="125"/>
      <c r="AS213" s="125"/>
      <c r="AT213" s="125"/>
      <c r="AU213" s="125"/>
      <c r="AV213" s="124"/>
      <c r="AW213" s="124"/>
      <c r="AX213" s="124"/>
      <c r="AY213" s="124"/>
      <c r="AZ213" s="124"/>
      <c r="BA213" s="124"/>
      <c r="BB213" s="124"/>
      <c r="BC213" s="124"/>
      <c r="BD213" s="124"/>
      <c r="BE213" s="125"/>
      <c r="BF213" s="124"/>
      <c r="BG213" s="124"/>
      <c r="BH213" s="124"/>
      <c r="BI213" s="95"/>
      <c r="BJ213" s="123"/>
      <c r="BK213" s="94"/>
      <c r="BL213" s="95"/>
      <c r="BM213" s="96"/>
      <c r="BN213" s="94"/>
      <c r="BO213" s="94"/>
      <c r="BP213" s="42"/>
      <c r="BQ213" s="120"/>
    </row>
    <row r="214" spans="1:69" x14ac:dyDescent="0.35">
      <c r="A214" s="137">
        <v>210</v>
      </c>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5"/>
      <c r="AC214" s="124"/>
      <c r="AD214" s="124"/>
      <c r="AE214" s="124"/>
      <c r="AF214" s="124"/>
      <c r="AG214" s="124"/>
      <c r="AH214" s="124"/>
      <c r="AI214" s="124"/>
      <c r="AJ214" s="125"/>
      <c r="AK214" s="125"/>
      <c r="AL214" s="124"/>
      <c r="AM214" s="125"/>
      <c r="AN214" s="125"/>
      <c r="AO214" s="125"/>
      <c r="AP214" s="125"/>
      <c r="AQ214" s="125"/>
      <c r="AR214" s="125"/>
      <c r="AS214" s="125"/>
      <c r="AT214" s="125"/>
      <c r="AU214" s="125"/>
      <c r="AV214" s="124"/>
      <c r="AW214" s="124"/>
      <c r="AX214" s="124"/>
      <c r="AY214" s="124"/>
      <c r="AZ214" s="124"/>
      <c r="BA214" s="124"/>
      <c r="BB214" s="124"/>
      <c r="BC214" s="124"/>
      <c r="BD214" s="124"/>
      <c r="BE214" s="125"/>
      <c r="BF214" s="124"/>
      <c r="BG214" s="124"/>
      <c r="BH214" s="124"/>
      <c r="BI214" s="95"/>
      <c r="BJ214" s="123"/>
      <c r="BK214" s="94"/>
      <c r="BL214" s="95"/>
      <c r="BM214" s="96"/>
      <c r="BN214" s="94"/>
      <c r="BO214" s="94"/>
      <c r="BP214" s="42"/>
      <c r="BQ214" s="120"/>
    </row>
    <row r="215" spans="1:69" x14ac:dyDescent="0.35">
      <c r="A215" s="137">
        <v>211</v>
      </c>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5"/>
      <c r="AC215" s="124"/>
      <c r="AD215" s="124"/>
      <c r="AE215" s="124"/>
      <c r="AF215" s="124"/>
      <c r="AG215" s="124"/>
      <c r="AH215" s="124"/>
      <c r="AI215" s="124"/>
      <c r="AJ215" s="125"/>
      <c r="AK215" s="125"/>
      <c r="AL215" s="124"/>
      <c r="AM215" s="125"/>
      <c r="AN215" s="125"/>
      <c r="AO215" s="125"/>
      <c r="AP215" s="125"/>
      <c r="AQ215" s="125"/>
      <c r="AR215" s="125"/>
      <c r="AS215" s="125"/>
      <c r="AT215" s="125"/>
      <c r="AU215" s="125"/>
      <c r="AV215" s="124"/>
      <c r="AW215" s="124"/>
      <c r="AX215" s="124"/>
      <c r="AY215" s="124"/>
      <c r="AZ215" s="124"/>
      <c r="BA215" s="124"/>
      <c r="BB215" s="124"/>
      <c r="BC215" s="124"/>
      <c r="BD215" s="124"/>
      <c r="BE215" s="125"/>
      <c r="BF215" s="124"/>
      <c r="BG215" s="124"/>
      <c r="BH215" s="124"/>
      <c r="BI215" s="95"/>
      <c r="BJ215" s="123"/>
      <c r="BK215" s="94"/>
      <c r="BL215" s="95"/>
      <c r="BM215" s="96"/>
      <c r="BN215" s="94"/>
      <c r="BO215" s="94"/>
      <c r="BP215" s="42"/>
      <c r="BQ215" s="120"/>
    </row>
    <row r="216" spans="1:69" x14ac:dyDescent="0.35">
      <c r="A216" s="137">
        <v>212</v>
      </c>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5"/>
      <c r="AC216" s="124"/>
      <c r="AD216" s="124"/>
      <c r="AE216" s="124"/>
      <c r="AF216" s="124"/>
      <c r="AG216" s="124"/>
      <c r="AH216" s="124"/>
      <c r="AI216" s="124"/>
      <c r="AJ216" s="125"/>
      <c r="AK216" s="125"/>
      <c r="AL216" s="124"/>
      <c r="AM216" s="125"/>
      <c r="AN216" s="125"/>
      <c r="AO216" s="125"/>
      <c r="AP216" s="125"/>
      <c r="AQ216" s="125"/>
      <c r="AR216" s="125"/>
      <c r="AS216" s="125"/>
      <c r="AT216" s="125"/>
      <c r="AU216" s="125"/>
      <c r="AV216" s="124"/>
      <c r="AW216" s="124"/>
      <c r="AX216" s="124"/>
      <c r="AY216" s="124"/>
      <c r="AZ216" s="124"/>
      <c r="BA216" s="124"/>
      <c r="BB216" s="124"/>
      <c r="BC216" s="124"/>
      <c r="BD216" s="124"/>
      <c r="BE216" s="125"/>
      <c r="BF216" s="124"/>
      <c r="BG216" s="124"/>
      <c r="BH216" s="124"/>
      <c r="BI216" s="95"/>
      <c r="BJ216" s="123"/>
      <c r="BK216" s="94"/>
      <c r="BL216" s="95"/>
      <c r="BM216" s="96"/>
      <c r="BN216" s="94"/>
      <c r="BO216" s="94"/>
      <c r="BP216" s="42"/>
      <c r="BQ216" s="120"/>
    </row>
    <row r="217" spans="1:69" x14ac:dyDescent="0.35">
      <c r="A217" s="137">
        <v>213</v>
      </c>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5"/>
      <c r="AC217" s="124"/>
      <c r="AD217" s="124"/>
      <c r="AE217" s="124"/>
      <c r="AF217" s="124"/>
      <c r="AG217" s="124"/>
      <c r="AH217" s="124"/>
      <c r="AI217" s="124"/>
      <c r="AJ217" s="125"/>
      <c r="AK217" s="125"/>
      <c r="AL217" s="124"/>
      <c r="AM217" s="125"/>
      <c r="AN217" s="125"/>
      <c r="AO217" s="125"/>
      <c r="AP217" s="125"/>
      <c r="AQ217" s="125"/>
      <c r="AR217" s="125"/>
      <c r="AS217" s="125"/>
      <c r="AT217" s="125"/>
      <c r="AU217" s="125"/>
      <c r="AV217" s="124"/>
      <c r="AW217" s="124"/>
      <c r="AX217" s="124"/>
      <c r="AY217" s="124"/>
      <c r="AZ217" s="124"/>
      <c r="BA217" s="124"/>
      <c r="BB217" s="124"/>
      <c r="BC217" s="124"/>
      <c r="BD217" s="124"/>
      <c r="BE217" s="125"/>
      <c r="BF217" s="124"/>
      <c r="BG217" s="124"/>
      <c r="BH217" s="124"/>
      <c r="BI217" s="95"/>
      <c r="BJ217" s="123"/>
      <c r="BK217" s="94"/>
      <c r="BL217" s="95"/>
      <c r="BM217" s="96"/>
      <c r="BN217" s="94"/>
      <c r="BO217" s="94"/>
      <c r="BP217" s="42"/>
      <c r="BQ217" s="120"/>
    </row>
    <row r="218" spans="1:69" x14ac:dyDescent="0.35">
      <c r="A218" s="137">
        <v>214</v>
      </c>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5"/>
      <c r="AC218" s="124"/>
      <c r="AD218" s="124"/>
      <c r="AE218" s="124"/>
      <c r="AF218" s="124"/>
      <c r="AG218" s="124"/>
      <c r="AH218" s="124"/>
      <c r="AI218" s="124"/>
      <c r="AJ218" s="125"/>
      <c r="AK218" s="125"/>
      <c r="AL218" s="124"/>
      <c r="AM218" s="125"/>
      <c r="AN218" s="125"/>
      <c r="AO218" s="125"/>
      <c r="AP218" s="125"/>
      <c r="AQ218" s="125"/>
      <c r="AR218" s="125"/>
      <c r="AS218" s="125"/>
      <c r="AT218" s="125"/>
      <c r="AU218" s="125"/>
      <c r="AV218" s="124"/>
      <c r="AW218" s="124"/>
      <c r="AX218" s="124"/>
      <c r="AY218" s="124"/>
      <c r="AZ218" s="124"/>
      <c r="BA218" s="124"/>
      <c r="BB218" s="124"/>
      <c r="BC218" s="124"/>
      <c r="BD218" s="124"/>
      <c r="BE218" s="125"/>
      <c r="BF218" s="124"/>
      <c r="BG218" s="124"/>
      <c r="BH218" s="124"/>
      <c r="BI218" s="95"/>
      <c r="BJ218" s="123"/>
      <c r="BK218" s="94"/>
      <c r="BL218" s="95"/>
      <c r="BM218" s="96"/>
      <c r="BN218" s="94"/>
      <c r="BO218" s="94"/>
      <c r="BP218" s="42"/>
      <c r="BQ218" s="120"/>
    </row>
    <row r="219" spans="1:69" x14ac:dyDescent="0.35">
      <c r="A219" s="137">
        <v>215</v>
      </c>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5"/>
      <c r="AC219" s="124"/>
      <c r="AD219" s="124"/>
      <c r="AE219" s="124"/>
      <c r="AF219" s="124"/>
      <c r="AG219" s="124"/>
      <c r="AH219" s="124"/>
      <c r="AI219" s="124"/>
      <c r="AJ219" s="125"/>
      <c r="AK219" s="125"/>
      <c r="AL219" s="124"/>
      <c r="AM219" s="125"/>
      <c r="AN219" s="125"/>
      <c r="AO219" s="125"/>
      <c r="AP219" s="125"/>
      <c r="AQ219" s="125"/>
      <c r="AR219" s="125"/>
      <c r="AS219" s="125"/>
      <c r="AT219" s="125"/>
      <c r="AU219" s="125"/>
      <c r="AV219" s="124"/>
      <c r="AW219" s="124"/>
      <c r="AX219" s="124"/>
      <c r="AY219" s="124"/>
      <c r="AZ219" s="124"/>
      <c r="BA219" s="124"/>
      <c r="BB219" s="124"/>
      <c r="BC219" s="124"/>
      <c r="BD219" s="124"/>
      <c r="BE219" s="125"/>
      <c r="BF219" s="124"/>
      <c r="BG219" s="124"/>
      <c r="BH219" s="124"/>
      <c r="BI219" s="95"/>
      <c r="BJ219" s="123"/>
      <c r="BK219" s="94"/>
      <c r="BL219" s="95"/>
      <c r="BM219" s="96"/>
      <c r="BN219" s="94"/>
      <c r="BO219" s="94"/>
      <c r="BP219" s="42"/>
      <c r="BQ219" s="120"/>
    </row>
    <row r="220" spans="1:69" x14ac:dyDescent="0.35">
      <c r="A220" s="137">
        <v>216</v>
      </c>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5"/>
      <c r="AC220" s="124"/>
      <c r="AD220" s="124"/>
      <c r="AE220" s="124"/>
      <c r="AF220" s="124"/>
      <c r="AG220" s="124"/>
      <c r="AH220" s="124"/>
      <c r="AI220" s="124"/>
      <c r="AJ220" s="125"/>
      <c r="AK220" s="125"/>
      <c r="AL220" s="124"/>
      <c r="AM220" s="125"/>
      <c r="AN220" s="125"/>
      <c r="AO220" s="125"/>
      <c r="AP220" s="125"/>
      <c r="AQ220" s="125"/>
      <c r="AR220" s="125"/>
      <c r="AS220" s="125"/>
      <c r="AT220" s="125"/>
      <c r="AU220" s="125"/>
      <c r="AV220" s="124"/>
      <c r="AW220" s="124"/>
      <c r="AX220" s="124"/>
      <c r="AY220" s="124"/>
      <c r="AZ220" s="124"/>
      <c r="BA220" s="124"/>
      <c r="BB220" s="124"/>
      <c r="BC220" s="124"/>
      <c r="BD220" s="124"/>
      <c r="BE220" s="125"/>
      <c r="BF220" s="124"/>
      <c r="BG220" s="124"/>
      <c r="BH220" s="124"/>
      <c r="BI220" s="95"/>
      <c r="BJ220" s="123"/>
      <c r="BK220" s="94"/>
      <c r="BL220" s="95"/>
      <c r="BM220" s="96"/>
      <c r="BN220" s="94"/>
      <c r="BO220" s="94"/>
      <c r="BP220" s="42"/>
      <c r="BQ220" s="120"/>
    </row>
    <row r="221" spans="1:69" x14ac:dyDescent="0.35">
      <c r="A221" s="137">
        <v>217</v>
      </c>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5"/>
      <c r="AC221" s="124"/>
      <c r="AD221" s="124"/>
      <c r="AE221" s="124"/>
      <c r="AF221" s="124"/>
      <c r="AG221" s="124"/>
      <c r="AH221" s="124"/>
      <c r="AI221" s="124"/>
      <c r="AJ221" s="125"/>
      <c r="AK221" s="125"/>
      <c r="AL221" s="124"/>
      <c r="AM221" s="125"/>
      <c r="AN221" s="125"/>
      <c r="AO221" s="125"/>
      <c r="AP221" s="125"/>
      <c r="AQ221" s="125"/>
      <c r="AR221" s="125"/>
      <c r="AS221" s="125"/>
      <c r="AT221" s="125"/>
      <c r="AU221" s="125"/>
      <c r="AV221" s="124"/>
      <c r="AW221" s="124"/>
      <c r="AX221" s="124"/>
      <c r="AY221" s="124"/>
      <c r="AZ221" s="124"/>
      <c r="BA221" s="124"/>
      <c r="BB221" s="124"/>
      <c r="BC221" s="124"/>
      <c r="BD221" s="124"/>
      <c r="BE221" s="125"/>
      <c r="BF221" s="124"/>
      <c r="BG221" s="124"/>
      <c r="BH221" s="124"/>
      <c r="BI221" s="95"/>
      <c r="BJ221" s="123"/>
      <c r="BK221" s="94"/>
      <c r="BL221" s="95"/>
      <c r="BM221" s="96"/>
      <c r="BN221" s="94"/>
      <c r="BO221" s="94"/>
      <c r="BP221" s="42"/>
      <c r="BQ221" s="120"/>
    </row>
    <row r="222" spans="1:69" x14ac:dyDescent="0.35">
      <c r="A222" s="137">
        <v>218</v>
      </c>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5"/>
      <c r="AC222" s="124"/>
      <c r="AD222" s="124"/>
      <c r="AE222" s="124"/>
      <c r="AF222" s="124"/>
      <c r="AG222" s="124"/>
      <c r="AH222" s="124"/>
      <c r="AI222" s="124"/>
      <c r="AJ222" s="125"/>
      <c r="AK222" s="125"/>
      <c r="AL222" s="124"/>
      <c r="AM222" s="125"/>
      <c r="AN222" s="125"/>
      <c r="AO222" s="125"/>
      <c r="AP222" s="125"/>
      <c r="AQ222" s="125"/>
      <c r="AR222" s="125"/>
      <c r="AS222" s="125"/>
      <c r="AT222" s="125"/>
      <c r="AU222" s="125"/>
      <c r="AV222" s="124"/>
      <c r="AW222" s="124"/>
      <c r="AX222" s="124"/>
      <c r="AY222" s="124"/>
      <c r="AZ222" s="124"/>
      <c r="BA222" s="124"/>
      <c r="BB222" s="124"/>
      <c r="BC222" s="124"/>
      <c r="BD222" s="124"/>
      <c r="BE222" s="125"/>
      <c r="BF222" s="124"/>
      <c r="BG222" s="124"/>
      <c r="BH222" s="124"/>
      <c r="BI222" s="95"/>
      <c r="BJ222" s="123"/>
      <c r="BK222" s="94"/>
      <c r="BL222" s="95"/>
      <c r="BM222" s="96"/>
      <c r="BN222" s="94"/>
      <c r="BO222" s="94"/>
      <c r="BP222" s="42"/>
      <c r="BQ222" s="120"/>
    </row>
    <row r="223" spans="1:69" x14ac:dyDescent="0.35">
      <c r="A223" s="137">
        <v>219</v>
      </c>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5"/>
      <c r="AC223" s="124"/>
      <c r="AD223" s="124"/>
      <c r="AE223" s="124"/>
      <c r="AF223" s="124"/>
      <c r="AG223" s="124"/>
      <c r="AH223" s="124"/>
      <c r="AI223" s="124"/>
      <c r="AJ223" s="125"/>
      <c r="AK223" s="125"/>
      <c r="AL223" s="124"/>
      <c r="AM223" s="125"/>
      <c r="AN223" s="125"/>
      <c r="AO223" s="125"/>
      <c r="AP223" s="125"/>
      <c r="AQ223" s="125"/>
      <c r="AR223" s="125"/>
      <c r="AS223" s="125"/>
      <c r="AT223" s="125"/>
      <c r="AU223" s="125"/>
      <c r="AV223" s="124"/>
      <c r="AW223" s="124"/>
      <c r="AX223" s="124"/>
      <c r="AY223" s="124"/>
      <c r="AZ223" s="124"/>
      <c r="BA223" s="124"/>
      <c r="BB223" s="124"/>
      <c r="BC223" s="124"/>
      <c r="BD223" s="124"/>
      <c r="BE223" s="125"/>
      <c r="BF223" s="124"/>
      <c r="BG223" s="124"/>
      <c r="BH223" s="124"/>
      <c r="BI223" s="95"/>
      <c r="BJ223" s="123"/>
      <c r="BK223" s="94"/>
      <c r="BL223" s="95"/>
      <c r="BM223" s="96"/>
      <c r="BN223" s="94"/>
      <c r="BO223" s="94"/>
      <c r="BP223" s="42"/>
      <c r="BQ223" s="120"/>
    </row>
    <row r="224" spans="1:69" x14ac:dyDescent="0.35">
      <c r="A224" s="137">
        <v>220</v>
      </c>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5"/>
      <c r="AC224" s="124"/>
      <c r="AD224" s="124"/>
      <c r="AE224" s="124"/>
      <c r="AF224" s="124"/>
      <c r="AG224" s="124"/>
      <c r="AH224" s="124"/>
      <c r="AI224" s="124"/>
      <c r="AJ224" s="125"/>
      <c r="AK224" s="125"/>
      <c r="AL224" s="124"/>
      <c r="AM224" s="125"/>
      <c r="AN224" s="125"/>
      <c r="AO224" s="125"/>
      <c r="AP224" s="125"/>
      <c r="AQ224" s="125"/>
      <c r="AR224" s="125"/>
      <c r="AS224" s="125"/>
      <c r="AT224" s="125"/>
      <c r="AU224" s="125"/>
      <c r="AV224" s="124"/>
      <c r="AW224" s="124"/>
      <c r="AX224" s="124"/>
      <c r="AY224" s="124"/>
      <c r="AZ224" s="124"/>
      <c r="BA224" s="124"/>
      <c r="BB224" s="124"/>
      <c r="BC224" s="124"/>
      <c r="BD224" s="124"/>
      <c r="BE224" s="125"/>
      <c r="BF224" s="124"/>
      <c r="BG224" s="124"/>
      <c r="BH224" s="124"/>
      <c r="BI224" s="95"/>
      <c r="BJ224" s="123"/>
      <c r="BK224" s="94"/>
      <c r="BL224" s="95"/>
      <c r="BM224" s="96"/>
      <c r="BN224" s="94"/>
      <c r="BO224" s="94"/>
      <c r="BP224" s="42"/>
      <c r="BQ224" s="120"/>
    </row>
    <row r="225" spans="1:69" x14ac:dyDescent="0.35">
      <c r="A225" s="137">
        <v>221</v>
      </c>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5"/>
      <c r="AC225" s="124"/>
      <c r="AD225" s="124"/>
      <c r="AE225" s="124"/>
      <c r="AF225" s="124"/>
      <c r="AG225" s="124"/>
      <c r="AH225" s="124"/>
      <c r="AI225" s="124"/>
      <c r="AJ225" s="125"/>
      <c r="AK225" s="125"/>
      <c r="AL225" s="124"/>
      <c r="AM225" s="125"/>
      <c r="AN225" s="125"/>
      <c r="AO225" s="125"/>
      <c r="AP225" s="125"/>
      <c r="AQ225" s="125"/>
      <c r="AR225" s="125"/>
      <c r="AS225" s="125"/>
      <c r="AT225" s="125"/>
      <c r="AU225" s="125"/>
      <c r="AV225" s="124"/>
      <c r="AW225" s="124"/>
      <c r="AX225" s="124"/>
      <c r="AY225" s="124"/>
      <c r="AZ225" s="124"/>
      <c r="BA225" s="124"/>
      <c r="BB225" s="124"/>
      <c r="BC225" s="124"/>
      <c r="BD225" s="124"/>
      <c r="BE225" s="125"/>
      <c r="BF225" s="124"/>
      <c r="BG225" s="124"/>
      <c r="BH225" s="124"/>
      <c r="BI225" s="95"/>
      <c r="BJ225" s="123"/>
      <c r="BK225" s="94"/>
      <c r="BL225" s="95"/>
      <c r="BM225" s="96"/>
      <c r="BN225" s="94"/>
      <c r="BO225" s="94"/>
      <c r="BP225" s="42"/>
      <c r="BQ225" s="120"/>
    </row>
    <row r="226" spans="1:69" x14ac:dyDescent="0.35">
      <c r="A226" s="137">
        <v>222</v>
      </c>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5"/>
      <c r="AC226" s="124"/>
      <c r="AD226" s="124"/>
      <c r="AE226" s="124"/>
      <c r="AF226" s="124"/>
      <c r="AG226" s="124"/>
      <c r="AH226" s="124"/>
      <c r="AI226" s="124"/>
      <c r="AJ226" s="125"/>
      <c r="AK226" s="125"/>
      <c r="AL226" s="124"/>
      <c r="AM226" s="125"/>
      <c r="AN226" s="125"/>
      <c r="AO226" s="125"/>
      <c r="AP226" s="125"/>
      <c r="AQ226" s="125"/>
      <c r="AR226" s="125"/>
      <c r="AS226" s="125"/>
      <c r="AT226" s="125"/>
      <c r="AU226" s="125"/>
      <c r="AV226" s="124"/>
      <c r="AW226" s="124"/>
      <c r="AX226" s="124"/>
      <c r="AY226" s="124"/>
      <c r="AZ226" s="124"/>
      <c r="BA226" s="124"/>
      <c r="BB226" s="124"/>
      <c r="BC226" s="124"/>
      <c r="BD226" s="124"/>
      <c r="BE226" s="125"/>
      <c r="BF226" s="124"/>
      <c r="BG226" s="124"/>
      <c r="BH226" s="124"/>
      <c r="BI226" s="95"/>
      <c r="BJ226" s="123"/>
      <c r="BK226" s="94"/>
      <c r="BL226" s="95"/>
      <c r="BM226" s="96"/>
      <c r="BN226" s="94"/>
      <c r="BO226" s="94"/>
      <c r="BP226" s="42"/>
      <c r="BQ226" s="120"/>
    </row>
    <row r="227" spans="1:69" x14ac:dyDescent="0.35">
      <c r="A227" s="137">
        <v>223</v>
      </c>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5"/>
      <c r="AC227" s="124"/>
      <c r="AD227" s="124"/>
      <c r="AE227" s="124"/>
      <c r="AF227" s="124"/>
      <c r="AG227" s="124"/>
      <c r="AH227" s="124"/>
      <c r="AI227" s="124"/>
      <c r="AJ227" s="125"/>
      <c r="AK227" s="125"/>
      <c r="AL227" s="124"/>
      <c r="AM227" s="125"/>
      <c r="AN227" s="125"/>
      <c r="AO227" s="125"/>
      <c r="AP227" s="125"/>
      <c r="AQ227" s="125"/>
      <c r="AR227" s="125"/>
      <c r="AS227" s="125"/>
      <c r="AT227" s="125"/>
      <c r="AU227" s="125"/>
      <c r="AV227" s="124"/>
      <c r="AW227" s="124"/>
      <c r="AX227" s="124"/>
      <c r="AY227" s="124"/>
      <c r="AZ227" s="124"/>
      <c r="BA227" s="124"/>
      <c r="BB227" s="124"/>
      <c r="BC227" s="124"/>
      <c r="BD227" s="124"/>
      <c r="BE227" s="125"/>
      <c r="BF227" s="124"/>
      <c r="BG227" s="124"/>
      <c r="BH227" s="124"/>
      <c r="BI227" s="95"/>
      <c r="BJ227" s="123"/>
      <c r="BK227" s="94"/>
      <c r="BL227" s="95"/>
      <c r="BM227" s="96"/>
      <c r="BN227" s="94"/>
      <c r="BO227" s="94"/>
      <c r="BP227" s="42"/>
      <c r="BQ227" s="120"/>
    </row>
    <row r="228" spans="1:69" x14ac:dyDescent="0.35">
      <c r="A228" s="137">
        <v>224</v>
      </c>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5"/>
      <c r="AC228" s="124"/>
      <c r="AD228" s="124"/>
      <c r="AE228" s="124"/>
      <c r="AF228" s="124"/>
      <c r="AG228" s="124"/>
      <c r="AH228" s="124"/>
      <c r="AI228" s="124"/>
      <c r="AJ228" s="125"/>
      <c r="AK228" s="125"/>
      <c r="AL228" s="124"/>
      <c r="AM228" s="125"/>
      <c r="AN228" s="125"/>
      <c r="AO228" s="125"/>
      <c r="AP228" s="125"/>
      <c r="AQ228" s="125"/>
      <c r="AR228" s="125"/>
      <c r="AS228" s="125"/>
      <c r="AT228" s="125"/>
      <c r="AU228" s="125"/>
      <c r="AV228" s="124"/>
      <c r="AW228" s="124"/>
      <c r="AX228" s="124"/>
      <c r="AY228" s="124"/>
      <c r="AZ228" s="124"/>
      <c r="BA228" s="124"/>
      <c r="BB228" s="124"/>
      <c r="BC228" s="124"/>
      <c r="BD228" s="124"/>
      <c r="BE228" s="125"/>
      <c r="BF228" s="124"/>
      <c r="BG228" s="124"/>
      <c r="BH228" s="124"/>
      <c r="BI228" s="95"/>
      <c r="BJ228" s="123"/>
      <c r="BK228" s="94"/>
      <c r="BL228" s="95"/>
      <c r="BM228" s="96"/>
      <c r="BN228" s="94"/>
      <c r="BO228" s="94"/>
      <c r="BP228" s="42"/>
      <c r="BQ228" s="120"/>
    </row>
    <row r="229" spans="1:69" x14ac:dyDescent="0.35">
      <c r="A229" s="137">
        <v>225</v>
      </c>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5"/>
      <c r="AC229" s="124"/>
      <c r="AD229" s="124"/>
      <c r="AE229" s="124"/>
      <c r="AF229" s="124"/>
      <c r="AG229" s="124"/>
      <c r="AH229" s="124"/>
      <c r="AI229" s="124"/>
      <c r="AJ229" s="125"/>
      <c r="AK229" s="125"/>
      <c r="AL229" s="124"/>
      <c r="AM229" s="125"/>
      <c r="AN229" s="125"/>
      <c r="AO229" s="125"/>
      <c r="AP229" s="125"/>
      <c r="AQ229" s="125"/>
      <c r="AR229" s="125"/>
      <c r="AS229" s="125"/>
      <c r="AT229" s="125"/>
      <c r="AU229" s="125"/>
      <c r="AV229" s="124"/>
      <c r="AW229" s="124"/>
      <c r="AX229" s="124"/>
      <c r="AY229" s="124"/>
      <c r="AZ229" s="124"/>
      <c r="BA229" s="124"/>
      <c r="BB229" s="124"/>
      <c r="BC229" s="124"/>
      <c r="BD229" s="124"/>
      <c r="BE229" s="125"/>
      <c r="BF229" s="124"/>
      <c r="BG229" s="124"/>
      <c r="BH229" s="124"/>
      <c r="BI229" s="95"/>
      <c r="BJ229" s="123"/>
      <c r="BK229" s="94"/>
      <c r="BL229" s="95"/>
      <c r="BM229" s="96"/>
      <c r="BN229" s="94"/>
      <c r="BO229" s="94"/>
      <c r="BP229" s="42"/>
      <c r="BQ229" s="120"/>
    </row>
    <row r="230" spans="1:69" x14ac:dyDescent="0.35">
      <c r="A230" s="137">
        <v>226</v>
      </c>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5"/>
      <c r="AC230" s="124"/>
      <c r="AD230" s="124"/>
      <c r="AE230" s="124"/>
      <c r="AF230" s="124"/>
      <c r="AG230" s="124"/>
      <c r="AH230" s="124"/>
      <c r="AI230" s="124"/>
      <c r="AJ230" s="125"/>
      <c r="AK230" s="125"/>
      <c r="AL230" s="124"/>
      <c r="AM230" s="125"/>
      <c r="AN230" s="125"/>
      <c r="AO230" s="125"/>
      <c r="AP230" s="125"/>
      <c r="AQ230" s="125"/>
      <c r="AR230" s="125"/>
      <c r="AS230" s="125"/>
      <c r="AT230" s="125"/>
      <c r="AU230" s="125"/>
      <c r="AV230" s="124"/>
      <c r="AW230" s="124"/>
      <c r="AX230" s="124"/>
      <c r="AY230" s="124"/>
      <c r="AZ230" s="124"/>
      <c r="BA230" s="124"/>
      <c r="BB230" s="124"/>
      <c r="BC230" s="124"/>
      <c r="BD230" s="124"/>
      <c r="BE230" s="125"/>
      <c r="BF230" s="124"/>
      <c r="BG230" s="124"/>
      <c r="BH230" s="124"/>
      <c r="BI230" s="95"/>
      <c r="BJ230" s="123"/>
      <c r="BK230" s="94"/>
      <c r="BL230" s="95"/>
      <c r="BM230" s="96"/>
      <c r="BN230" s="94"/>
      <c r="BO230" s="94"/>
      <c r="BP230" s="42"/>
      <c r="BQ230" s="120"/>
    </row>
    <row r="231" spans="1:69" x14ac:dyDescent="0.35">
      <c r="A231" s="137">
        <v>227</v>
      </c>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5"/>
      <c r="AC231" s="124"/>
      <c r="AD231" s="124"/>
      <c r="AE231" s="124"/>
      <c r="AF231" s="124"/>
      <c r="AG231" s="124"/>
      <c r="AH231" s="124"/>
      <c r="AI231" s="124"/>
      <c r="AJ231" s="125"/>
      <c r="AK231" s="125"/>
      <c r="AL231" s="124"/>
      <c r="AM231" s="125"/>
      <c r="AN231" s="125"/>
      <c r="AO231" s="125"/>
      <c r="AP231" s="125"/>
      <c r="AQ231" s="125"/>
      <c r="AR231" s="125"/>
      <c r="AS231" s="125"/>
      <c r="AT231" s="125"/>
      <c r="AU231" s="125"/>
      <c r="AV231" s="124"/>
      <c r="AW231" s="124"/>
      <c r="AX231" s="124"/>
      <c r="AY231" s="124"/>
      <c r="AZ231" s="124"/>
      <c r="BA231" s="124"/>
      <c r="BB231" s="124"/>
      <c r="BC231" s="124"/>
      <c r="BD231" s="124"/>
      <c r="BE231" s="125"/>
      <c r="BF231" s="124"/>
      <c r="BG231" s="124"/>
      <c r="BH231" s="124"/>
      <c r="BI231" s="95"/>
      <c r="BJ231" s="123"/>
      <c r="BK231" s="94"/>
      <c r="BL231" s="95"/>
      <c r="BM231" s="96"/>
      <c r="BN231" s="94"/>
      <c r="BO231" s="94"/>
      <c r="BP231" s="42"/>
      <c r="BQ231" s="120"/>
    </row>
    <row r="232" spans="1:69" x14ac:dyDescent="0.35">
      <c r="A232" s="137">
        <v>228</v>
      </c>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5"/>
      <c r="AC232" s="124"/>
      <c r="AD232" s="124"/>
      <c r="AE232" s="124"/>
      <c r="AF232" s="124"/>
      <c r="AG232" s="124"/>
      <c r="AH232" s="124"/>
      <c r="AI232" s="124"/>
      <c r="AJ232" s="125"/>
      <c r="AK232" s="125"/>
      <c r="AL232" s="124"/>
      <c r="AM232" s="125"/>
      <c r="AN232" s="125"/>
      <c r="AO232" s="125"/>
      <c r="AP232" s="125"/>
      <c r="AQ232" s="125"/>
      <c r="AR232" s="125"/>
      <c r="AS232" s="125"/>
      <c r="AT232" s="125"/>
      <c r="AU232" s="125"/>
      <c r="AV232" s="124"/>
      <c r="AW232" s="124"/>
      <c r="AX232" s="124"/>
      <c r="AY232" s="124"/>
      <c r="AZ232" s="124"/>
      <c r="BA232" s="124"/>
      <c r="BB232" s="124"/>
      <c r="BC232" s="124"/>
      <c r="BD232" s="124"/>
      <c r="BE232" s="125"/>
      <c r="BF232" s="124"/>
      <c r="BG232" s="124"/>
      <c r="BH232" s="124"/>
      <c r="BI232" s="95"/>
      <c r="BJ232" s="123"/>
      <c r="BK232" s="94"/>
      <c r="BL232" s="95"/>
      <c r="BM232" s="96"/>
      <c r="BN232" s="94"/>
      <c r="BO232" s="94"/>
      <c r="BP232" s="42"/>
      <c r="BQ232" s="122"/>
    </row>
    <row r="233" spans="1:69" x14ac:dyDescent="0.35">
      <c r="A233" s="137">
        <v>229</v>
      </c>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5"/>
      <c r="AC233" s="124"/>
      <c r="AD233" s="124"/>
      <c r="AE233" s="124"/>
      <c r="AF233" s="124"/>
      <c r="AG233" s="124"/>
      <c r="AH233" s="124"/>
      <c r="AI233" s="124"/>
      <c r="AJ233" s="125"/>
      <c r="AK233" s="125"/>
      <c r="AL233" s="124"/>
      <c r="AM233" s="125"/>
      <c r="AN233" s="125"/>
      <c r="AO233" s="125"/>
      <c r="AP233" s="125"/>
      <c r="AQ233" s="125"/>
      <c r="AR233" s="125"/>
      <c r="AS233" s="125"/>
      <c r="AT233" s="125"/>
      <c r="AU233" s="125"/>
      <c r="AV233" s="124"/>
      <c r="AW233" s="124"/>
      <c r="AX233" s="124"/>
      <c r="AY233" s="124"/>
      <c r="AZ233" s="124"/>
      <c r="BA233" s="124"/>
      <c r="BB233" s="124"/>
      <c r="BC233" s="124"/>
      <c r="BD233" s="124"/>
      <c r="BE233" s="125"/>
      <c r="BF233" s="124"/>
      <c r="BG233" s="124"/>
      <c r="BH233" s="95"/>
      <c r="BI233" s="95"/>
      <c r="BJ233" s="95"/>
      <c r="BK233" s="94"/>
      <c r="BL233" s="95"/>
      <c r="BM233" s="96"/>
      <c r="BN233" s="94"/>
      <c r="BO233" s="94"/>
      <c r="BP233" s="42"/>
      <c r="BQ233" s="120"/>
    </row>
    <row r="234" spans="1:69" x14ac:dyDescent="0.35">
      <c r="A234" s="137">
        <v>230</v>
      </c>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5"/>
      <c r="AC234" s="124"/>
      <c r="AD234" s="124"/>
      <c r="AE234" s="124"/>
      <c r="AF234" s="124"/>
      <c r="AG234" s="124"/>
      <c r="AH234" s="124"/>
      <c r="AI234" s="124"/>
      <c r="AJ234" s="125"/>
      <c r="AK234" s="125"/>
      <c r="AL234" s="124"/>
      <c r="AM234" s="125"/>
      <c r="AN234" s="125"/>
      <c r="AO234" s="125"/>
      <c r="AP234" s="125"/>
      <c r="AQ234" s="125"/>
      <c r="AR234" s="125"/>
      <c r="AS234" s="125"/>
      <c r="AT234" s="125"/>
      <c r="AU234" s="125"/>
      <c r="AV234" s="124"/>
      <c r="AW234" s="124"/>
      <c r="AX234" s="124"/>
      <c r="AY234" s="124"/>
      <c r="AZ234" s="124"/>
      <c r="BA234" s="124"/>
      <c r="BB234" s="124"/>
      <c r="BC234" s="124"/>
      <c r="BD234" s="124"/>
      <c r="BE234" s="125"/>
      <c r="BF234" s="124"/>
      <c r="BG234" s="124"/>
      <c r="BH234" s="95"/>
      <c r="BI234" s="95"/>
      <c r="BJ234" s="95"/>
      <c r="BK234" s="94"/>
      <c r="BL234" s="95"/>
      <c r="BM234" s="96"/>
      <c r="BN234" s="94"/>
      <c r="BO234" s="94"/>
      <c r="BP234" s="42"/>
      <c r="BQ234" s="120"/>
    </row>
    <row r="235" spans="1:69" x14ac:dyDescent="0.35">
      <c r="A235" s="137">
        <v>231</v>
      </c>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5"/>
      <c r="AC235" s="124"/>
      <c r="AD235" s="124"/>
      <c r="AE235" s="124"/>
      <c r="AF235" s="124"/>
      <c r="AG235" s="124"/>
      <c r="AH235" s="124"/>
      <c r="AI235" s="124"/>
      <c r="AJ235" s="125"/>
      <c r="AK235" s="125"/>
      <c r="AL235" s="124"/>
      <c r="AM235" s="125"/>
      <c r="AN235" s="125"/>
      <c r="AO235" s="125"/>
      <c r="AP235" s="125"/>
      <c r="AQ235" s="125"/>
      <c r="AR235" s="125"/>
      <c r="AS235" s="125"/>
      <c r="AT235" s="125"/>
      <c r="AU235" s="125"/>
      <c r="AV235" s="124"/>
      <c r="AW235" s="124"/>
      <c r="AX235" s="124"/>
      <c r="AY235" s="124"/>
      <c r="AZ235" s="124"/>
      <c r="BA235" s="124"/>
      <c r="BB235" s="124"/>
      <c r="BC235" s="124"/>
      <c r="BD235" s="124"/>
      <c r="BE235" s="125"/>
      <c r="BF235" s="124"/>
      <c r="BG235" s="124"/>
      <c r="BH235" s="95"/>
      <c r="BI235" s="95"/>
      <c r="BJ235" s="95"/>
      <c r="BK235" s="94"/>
      <c r="BL235" s="95"/>
      <c r="BM235" s="96"/>
      <c r="BN235" s="94"/>
      <c r="BO235" s="94"/>
      <c r="BP235" s="42"/>
      <c r="BQ235" s="120"/>
    </row>
    <row r="236" spans="1:69" x14ac:dyDescent="0.35">
      <c r="A236" s="137">
        <v>232</v>
      </c>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5"/>
      <c r="AC236" s="124"/>
      <c r="AD236" s="124"/>
      <c r="AE236" s="124"/>
      <c r="AF236" s="124"/>
      <c r="AG236" s="124"/>
      <c r="AH236" s="124"/>
      <c r="AI236" s="124"/>
      <c r="AJ236" s="125"/>
      <c r="AK236" s="125"/>
      <c r="AL236" s="124"/>
      <c r="AM236" s="125"/>
      <c r="AN236" s="125"/>
      <c r="AO236" s="125"/>
      <c r="AP236" s="125"/>
      <c r="AQ236" s="125"/>
      <c r="AR236" s="125"/>
      <c r="AS236" s="125"/>
      <c r="AT236" s="125"/>
      <c r="AU236" s="125"/>
      <c r="AV236" s="124"/>
      <c r="AW236" s="124"/>
      <c r="AX236" s="124"/>
      <c r="AY236" s="124"/>
      <c r="AZ236" s="124"/>
      <c r="BA236" s="124"/>
      <c r="BB236" s="124"/>
      <c r="BC236" s="124"/>
      <c r="BD236" s="124"/>
      <c r="BE236" s="125"/>
      <c r="BF236" s="124"/>
      <c r="BG236" s="124"/>
      <c r="BH236" s="95"/>
      <c r="BI236" s="95"/>
      <c r="BJ236" s="95"/>
      <c r="BK236" s="94"/>
      <c r="BL236" s="95"/>
      <c r="BM236" s="96"/>
      <c r="BN236" s="94"/>
      <c r="BO236" s="94"/>
      <c r="BP236" s="42"/>
      <c r="BQ236" s="120"/>
    </row>
    <row r="237" spans="1:69" x14ac:dyDescent="0.35">
      <c r="A237" s="137">
        <v>233</v>
      </c>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5"/>
      <c r="AC237" s="124"/>
      <c r="AD237" s="124"/>
      <c r="AE237" s="124"/>
      <c r="AF237" s="124"/>
      <c r="AG237" s="124"/>
      <c r="AH237" s="124"/>
      <c r="AI237" s="124"/>
      <c r="AJ237" s="125"/>
      <c r="AK237" s="125"/>
      <c r="AL237" s="124"/>
      <c r="AM237" s="125"/>
      <c r="AN237" s="125"/>
      <c r="AO237" s="125"/>
      <c r="AP237" s="125"/>
      <c r="AQ237" s="125"/>
      <c r="AR237" s="125"/>
      <c r="AS237" s="125"/>
      <c r="AT237" s="125"/>
      <c r="AU237" s="125"/>
      <c r="AV237" s="124"/>
      <c r="AW237" s="124"/>
      <c r="AX237" s="124"/>
      <c r="AY237" s="124"/>
      <c r="AZ237" s="124"/>
      <c r="BA237" s="124"/>
      <c r="BB237" s="124"/>
      <c r="BC237" s="124"/>
      <c r="BD237" s="124"/>
      <c r="BE237" s="125"/>
      <c r="BF237" s="124"/>
      <c r="BG237" s="124"/>
      <c r="BH237" s="95"/>
      <c r="BI237" s="95"/>
      <c r="BJ237" s="95"/>
      <c r="BK237" s="94"/>
      <c r="BL237" s="95"/>
      <c r="BM237" s="96"/>
      <c r="BN237" s="94"/>
      <c r="BO237" s="94"/>
      <c r="BP237" s="42"/>
      <c r="BQ237" s="120"/>
    </row>
    <row r="238" spans="1:69" x14ac:dyDescent="0.35">
      <c r="A238" s="137">
        <v>234</v>
      </c>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5"/>
      <c r="AC238" s="124"/>
      <c r="AD238" s="124"/>
      <c r="AE238" s="124"/>
      <c r="AF238" s="124"/>
      <c r="AG238" s="124"/>
      <c r="AH238" s="124"/>
      <c r="AI238" s="124"/>
      <c r="AJ238" s="125"/>
      <c r="AK238" s="125"/>
      <c r="AL238" s="124"/>
      <c r="AM238" s="125"/>
      <c r="AN238" s="125"/>
      <c r="AO238" s="125"/>
      <c r="AP238" s="125"/>
      <c r="AQ238" s="125"/>
      <c r="AR238" s="125"/>
      <c r="AS238" s="125"/>
      <c r="AT238" s="125"/>
      <c r="AU238" s="125"/>
      <c r="AV238" s="124"/>
      <c r="AW238" s="124"/>
      <c r="AX238" s="124"/>
      <c r="AY238" s="124"/>
      <c r="AZ238" s="124"/>
      <c r="BA238" s="124"/>
      <c r="BB238" s="124"/>
      <c r="BC238" s="124"/>
      <c r="BD238" s="124"/>
      <c r="BE238" s="125"/>
      <c r="BF238" s="124"/>
      <c r="BG238" s="124"/>
      <c r="BH238" s="95"/>
      <c r="BI238" s="95"/>
      <c r="BJ238" s="95"/>
      <c r="BK238" s="94"/>
      <c r="BL238" s="95"/>
      <c r="BM238" s="96"/>
      <c r="BN238" s="94"/>
      <c r="BO238" s="94"/>
      <c r="BP238" s="42"/>
      <c r="BQ238" s="120"/>
    </row>
    <row r="239" spans="1:69" x14ac:dyDescent="0.35">
      <c r="A239" s="137">
        <v>235</v>
      </c>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5"/>
      <c r="AC239" s="124"/>
      <c r="AD239" s="124"/>
      <c r="AE239" s="124"/>
      <c r="AF239" s="124"/>
      <c r="AG239" s="124"/>
      <c r="AH239" s="124"/>
      <c r="AI239" s="124"/>
      <c r="AJ239" s="125"/>
      <c r="AK239" s="125"/>
      <c r="AL239" s="124"/>
      <c r="AM239" s="125"/>
      <c r="AN239" s="125"/>
      <c r="AO239" s="125"/>
      <c r="AP239" s="125"/>
      <c r="AQ239" s="125"/>
      <c r="AR239" s="125"/>
      <c r="AS239" s="125"/>
      <c r="AT239" s="125"/>
      <c r="AU239" s="125"/>
      <c r="AV239" s="124"/>
      <c r="AW239" s="124"/>
      <c r="AX239" s="124"/>
      <c r="AY239" s="124"/>
      <c r="AZ239" s="124"/>
      <c r="BA239" s="124"/>
      <c r="BB239" s="124"/>
      <c r="BC239" s="124"/>
      <c r="BD239" s="124"/>
      <c r="BE239" s="125"/>
      <c r="BF239" s="124"/>
      <c r="BG239" s="124"/>
      <c r="BH239" s="95"/>
      <c r="BI239" s="95"/>
      <c r="BJ239" s="95"/>
      <c r="BK239" s="94"/>
      <c r="BL239" s="95"/>
      <c r="BM239" s="96"/>
      <c r="BN239" s="94"/>
      <c r="BO239" s="94"/>
      <c r="BP239" s="42"/>
      <c r="BQ239" s="120"/>
    </row>
    <row r="240" spans="1:69" x14ac:dyDescent="0.35">
      <c r="A240" s="137">
        <v>236</v>
      </c>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5"/>
      <c r="AC240" s="124"/>
      <c r="AD240" s="124"/>
      <c r="AE240" s="124"/>
      <c r="AF240" s="124"/>
      <c r="AG240" s="124"/>
      <c r="AH240" s="124"/>
      <c r="AI240" s="124"/>
      <c r="AJ240" s="125"/>
      <c r="AK240" s="125"/>
      <c r="AL240" s="124"/>
      <c r="AM240" s="125"/>
      <c r="AN240" s="125"/>
      <c r="AO240" s="125"/>
      <c r="AP240" s="125"/>
      <c r="AQ240" s="125"/>
      <c r="AR240" s="125"/>
      <c r="AS240" s="125"/>
      <c r="AT240" s="125"/>
      <c r="AU240" s="125"/>
      <c r="AV240" s="124"/>
      <c r="AW240" s="124"/>
      <c r="AX240" s="124"/>
      <c r="AY240" s="124"/>
      <c r="AZ240" s="124"/>
      <c r="BA240" s="124"/>
      <c r="BB240" s="124"/>
      <c r="BC240" s="124"/>
      <c r="BD240" s="124"/>
      <c r="BE240" s="125"/>
      <c r="BF240" s="124"/>
      <c r="BG240" s="124"/>
      <c r="BH240" s="95"/>
      <c r="BI240" s="95"/>
      <c r="BJ240" s="95"/>
      <c r="BK240" s="94"/>
      <c r="BL240" s="95"/>
      <c r="BM240" s="96"/>
      <c r="BN240" s="94"/>
      <c r="BO240" s="94"/>
      <c r="BP240" s="42"/>
      <c r="BQ240" s="120"/>
    </row>
    <row r="241" spans="1:69" x14ac:dyDescent="0.35">
      <c r="A241" s="137">
        <v>237</v>
      </c>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5"/>
      <c r="AC241" s="124"/>
      <c r="AD241" s="124"/>
      <c r="AE241" s="124"/>
      <c r="AF241" s="124"/>
      <c r="AG241" s="124"/>
      <c r="AH241" s="124"/>
      <c r="AI241" s="124"/>
      <c r="AJ241" s="125"/>
      <c r="AK241" s="125"/>
      <c r="AL241" s="124"/>
      <c r="AM241" s="125"/>
      <c r="AN241" s="125"/>
      <c r="AO241" s="125"/>
      <c r="AP241" s="125"/>
      <c r="AQ241" s="125"/>
      <c r="AR241" s="125"/>
      <c r="AS241" s="125"/>
      <c r="AT241" s="125"/>
      <c r="AU241" s="125"/>
      <c r="AV241" s="124"/>
      <c r="AW241" s="124"/>
      <c r="AX241" s="124"/>
      <c r="AY241" s="124"/>
      <c r="AZ241" s="124"/>
      <c r="BA241" s="124"/>
      <c r="BB241" s="124"/>
      <c r="BC241" s="124"/>
      <c r="BD241" s="124"/>
      <c r="BE241" s="125"/>
      <c r="BF241" s="124"/>
      <c r="BG241" s="124"/>
      <c r="BH241" s="95"/>
      <c r="BI241" s="95"/>
      <c r="BJ241" s="95"/>
      <c r="BK241" s="94"/>
      <c r="BL241" s="95"/>
      <c r="BM241" s="96"/>
      <c r="BN241" s="94"/>
      <c r="BO241" s="94"/>
      <c r="BP241" s="42"/>
      <c r="BQ241" s="120"/>
    </row>
    <row r="242" spans="1:69" x14ac:dyDescent="0.35">
      <c r="A242" s="137">
        <v>238</v>
      </c>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5"/>
      <c r="AC242" s="124"/>
      <c r="AD242" s="124"/>
      <c r="AE242" s="124"/>
      <c r="AF242" s="124"/>
      <c r="AG242" s="124"/>
      <c r="AH242" s="124"/>
      <c r="AI242" s="124"/>
      <c r="AJ242" s="125"/>
      <c r="AK242" s="125"/>
      <c r="AL242" s="124"/>
      <c r="AM242" s="125"/>
      <c r="AN242" s="125"/>
      <c r="AO242" s="125"/>
      <c r="AP242" s="125"/>
      <c r="AQ242" s="125"/>
      <c r="AR242" s="125"/>
      <c r="AS242" s="125"/>
      <c r="AT242" s="125"/>
      <c r="AU242" s="125"/>
      <c r="AV242" s="124"/>
      <c r="AW242" s="124"/>
      <c r="AX242" s="124"/>
      <c r="AY242" s="124"/>
      <c r="AZ242" s="124"/>
      <c r="BA242" s="124"/>
      <c r="BB242" s="124"/>
      <c r="BC242" s="124"/>
      <c r="BD242" s="124"/>
      <c r="BE242" s="125"/>
      <c r="BF242" s="124"/>
      <c r="BG242" s="124"/>
      <c r="BH242" s="95"/>
      <c r="BI242" s="95"/>
      <c r="BJ242" s="95"/>
      <c r="BK242" s="94"/>
      <c r="BL242" s="95"/>
      <c r="BM242" s="96"/>
      <c r="BN242" s="94"/>
      <c r="BO242" s="94"/>
      <c r="BP242" s="42"/>
      <c r="BQ242" s="120"/>
    </row>
    <row r="243" spans="1:69" ht="22.75" customHeight="1" x14ac:dyDescent="0.35">
      <c r="A243" s="137">
        <v>239</v>
      </c>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5"/>
      <c r="AC243" s="124"/>
      <c r="AD243" s="124"/>
      <c r="AE243" s="124"/>
      <c r="AF243" s="124"/>
      <c r="AG243" s="124"/>
      <c r="AH243" s="124"/>
      <c r="AI243" s="124"/>
      <c r="AJ243" s="125"/>
      <c r="AK243" s="125"/>
      <c r="AL243" s="124"/>
      <c r="AM243" s="125"/>
      <c r="AN243" s="125"/>
      <c r="AO243" s="125"/>
      <c r="AP243" s="125"/>
      <c r="AQ243" s="125"/>
      <c r="AR243" s="125"/>
      <c r="AS243" s="125"/>
      <c r="AT243" s="125"/>
      <c r="AU243" s="125"/>
      <c r="AV243" s="124"/>
      <c r="AW243" s="124"/>
      <c r="AX243" s="124"/>
      <c r="AY243" s="124"/>
      <c r="AZ243" s="124"/>
      <c r="BA243" s="124"/>
      <c r="BB243" s="124"/>
      <c r="BC243" s="124"/>
      <c r="BD243" s="124"/>
      <c r="BE243" s="125"/>
      <c r="BF243" s="124"/>
      <c r="BG243" s="124"/>
      <c r="BH243" s="95"/>
      <c r="BI243" s="95"/>
      <c r="BJ243" s="95"/>
      <c r="BK243" s="94"/>
      <c r="BL243" s="95"/>
      <c r="BM243" s="96"/>
      <c r="BN243" s="94"/>
      <c r="BO243" s="94"/>
      <c r="BP243" s="42"/>
      <c r="BQ243" s="120"/>
    </row>
    <row r="244" spans="1:69" x14ac:dyDescent="0.35">
      <c r="A244" s="137">
        <v>240</v>
      </c>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5"/>
      <c r="AC244" s="124"/>
      <c r="AD244" s="124"/>
      <c r="AE244" s="124"/>
      <c r="AF244" s="124"/>
      <c r="AG244" s="124"/>
      <c r="AH244" s="124"/>
      <c r="AI244" s="124"/>
      <c r="AJ244" s="125"/>
      <c r="AK244" s="125"/>
      <c r="AL244" s="124"/>
      <c r="AM244" s="125"/>
      <c r="AN244" s="125"/>
      <c r="AO244" s="125"/>
      <c r="AP244" s="125"/>
      <c r="AQ244" s="125"/>
      <c r="AR244" s="125"/>
      <c r="AS244" s="125"/>
      <c r="AT244" s="125"/>
      <c r="AU244" s="125"/>
      <c r="AV244" s="124"/>
      <c r="AW244" s="124"/>
      <c r="AX244" s="124"/>
      <c r="AY244" s="124"/>
      <c r="AZ244" s="124"/>
      <c r="BA244" s="124"/>
      <c r="BB244" s="124"/>
      <c r="BC244" s="124"/>
      <c r="BD244" s="124"/>
      <c r="BE244" s="125"/>
      <c r="BF244" s="124"/>
      <c r="BG244" s="124"/>
      <c r="BH244" s="95"/>
      <c r="BI244" s="95"/>
      <c r="BJ244" s="95"/>
      <c r="BK244" s="94"/>
      <c r="BL244" s="95"/>
      <c r="BM244" s="96"/>
      <c r="BN244" s="94"/>
      <c r="BO244" s="94"/>
      <c r="BP244" s="42"/>
      <c r="BQ244" s="120"/>
    </row>
    <row r="245" spans="1:69" x14ac:dyDescent="0.35">
      <c r="A245" s="137">
        <v>241</v>
      </c>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5"/>
      <c r="AC245" s="124"/>
      <c r="AD245" s="124"/>
      <c r="AE245" s="124"/>
      <c r="AF245" s="124"/>
      <c r="AG245" s="124"/>
      <c r="AH245" s="124"/>
      <c r="AI245" s="124"/>
      <c r="AJ245" s="125"/>
      <c r="AK245" s="125"/>
      <c r="AL245" s="124"/>
      <c r="AM245" s="125"/>
      <c r="AN245" s="125"/>
      <c r="AO245" s="125"/>
      <c r="AP245" s="125"/>
      <c r="AQ245" s="125"/>
      <c r="AR245" s="125"/>
      <c r="AS245" s="125"/>
      <c r="AT245" s="125"/>
      <c r="AU245" s="125"/>
      <c r="AV245" s="124"/>
      <c r="AW245" s="124"/>
      <c r="AX245" s="124"/>
      <c r="AY245" s="124"/>
      <c r="AZ245" s="124"/>
      <c r="BA245" s="124"/>
      <c r="BB245" s="124"/>
      <c r="BC245" s="124"/>
      <c r="BD245" s="124"/>
      <c r="BE245" s="125"/>
      <c r="BF245" s="124"/>
      <c r="BG245" s="124"/>
      <c r="BH245" s="95"/>
      <c r="BI245" s="95"/>
      <c r="BJ245" s="95"/>
      <c r="BK245" s="94"/>
      <c r="BL245" s="95"/>
      <c r="BM245" s="96"/>
      <c r="BN245" s="94"/>
      <c r="BO245" s="94"/>
      <c r="BP245" s="42"/>
      <c r="BQ245" s="120"/>
    </row>
    <row r="246" spans="1:69" x14ac:dyDescent="0.35">
      <c r="A246" s="137">
        <v>242</v>
      </c>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5"/>
      <c r="AC246" s="124"/>
      <c r="AD246" s="124"/>
      <c r="AE246" s="124"/>
      <c r="AF246" s="124"/>
      <c r="AG246" s="124"/>
      <c r="AH246" s="124"/>
      <c r="AI246" s="124"/>
      <c r="AJ246" s="125"/>
      <c r="AK246" s="125"/>
      <c r="AL246" s="124"/>
      <c r="AM246" s="125"/>
      <c r="AN246" s="125"/>
      <c r="AO246" s="125"/>
      <c r="AP246" s="125"/>
      <c r="AQ246" s="125"/>
      <c r="AR246" s="125"/>
      <c r="AS246" s="125"/>
      <c r="AT246" s="125"/>
      <c r="AU246" s="125"/>
      <c r="AV246" s="124"/>
      <c r="AW246" s="124"/>
      <c r="AX246" s="124"/>
      <c r="AY246" s="124"/>
      <c r="AZ246" s="124"/>
      <c r="BA246" s="124"/>
      <c r="BB246" s="124"/>
      <c r="BC246" s="124"/>
      <c r="BD246" s="124"/>
      <c r="BE246" s="125"/>
      <c r="BF246" s="124"/>
      <c r="BG246" s="124"/>
      <c r="BH246" s="95"/>
      <c r="BI246" s="95"/>
      <c r="BJ246" s="95"/>
      <c r="BK246" s="94"/>
      <c r="BL246" s="95"/>
      <c r="BM246" s="96"/>
      <c r="BN246" s="94"/>
      <c r="BO246" s="94"/>
      <c r="BP246" s="42"/>
      <c r="BQ246" s="120"/>
    </row>
    <row r="247" spans="1:69" x14ac:dyDescent="0.35">
      <c r="A247" s="137">
        <v>243</v>
      </c>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5"/>
      <c r="AC247" s="124"/>
      <c r="AD247" s="124"/>
      <c r="AE247" s="124"/>
      <c r="AF247" s="124"/>
      <c r="AG247" s="124"/>
      <c r="AH247" s="124"/>
      <c r="AI247" s="124"/>
      <c r="AJ247" s="125"/>
      <c r="AK247" s="125"/>
      <c r="AL247" s="124"/>
      <c r="AM247" s="125"/>
      <c r="AN247" s="125"/>
      <c r="AO247" s="125"/>
      <c r="AP247" s="125"/>
      <c r="AQ247" s="125"/>
      <c r="AR247" s="125"/>
      <c r="AS247" s="125"/>
      <c r="AT247" s="125"/>
      <c r="AU247" s="125"/>
      <c r="AV247" s="124"/>
      <c r="AW247" s="124"/>
      <c r="AX247" s="124"/>
      <c r="AY247" s="124"/>
      <c r="AZ247" s="124"/>
      <c r="BA247" s="124"/>
      <c r="BB247" s="124"/>
      <c r="BC247" s="124"/>
      <c r="BD247" s="124"/>
      <c r="BE247" s="125"/>
      <c r="BF247" s="124"/>
      <c r="BG247" s="124"/>
      <c r="BH247" s="95"/>
      <c r="BI247" s="95"/>
      <c r="BJ247" s="95"/>
      <c r="BK247" s="94"/>
      <c r="BL247" s="95"/>
      <c r="BM247" s="96"/>
      <c r="BN247" s="94"/>
      <c r="BO247" s="94"/>
      <c r="BP247" s="42"/>
      <c r="BQ247" s="120"/>
    </row>
    <row r="248" spans="1:69" x14ac:dyDescent="0.35">
      <c r="A248" s="137">
        <v>244</v>
      </c>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5"/>
      <c r="AC248" s="124"/>
      <c r="AD248" s="124"/>
      <c r="AE248" s="124"/>
      <c r="AF248" s="124"/>
      <c r="AG248" s="124"/>
      <c r="AH248" s="124"/>
      <c r="AI248" s="124"/>
      <c r="AJ248" s="125"/>
      <c r="AK248" s="125"/>
      <c r="AL248" s="124"/>
      <c r="AM248" s="125"/>
      <c r="AN248" s="125"/>
      <c r="AO248" s="125"/>
      <c r="AP248" s="125"/>
      <c r="AQ248" s="125"/>
      <c r="AR248" s="125"/>
      <c r="AS248" s="125"/>
      <c r="AT248" s="125"/>
      <c r="AU248" s="125"/>
      <c r="AV248" s="124"/>
      <c r="AW248" s="124"/>
      <c r="AX248" s="124"/>
      <c r="AY248" s="124"/>
      <c r="AZ248" s="124"/>
      <c r="BA248" s="124"/>
      <c r="BB248" s="124"/>
      <c r="BC248" s="124"/>
      <c r="BD248" s="124"/>
      <c r="BE248" s="125"/>
      <c r="BF248" s="124"/>
      <c r="BG248" s="124"/>
      <c r="BH248" s="95"/>
      <c r="BI248" s="95"/>
      <c r="BJ248" s="95"/>
      <c r="BK248" s="94"/>
      <c r="BL248" s="95"/>
      <c r="BM248" s="96"/>
      <c r="BN248" s="94"/>
      <c r="BO248" s="94"/>
      <c r="BP248" s="42"/>
      <c r="BQ248" s="120"/>
    </row>
    <row r="249" spans="1:69" x14ac:dyDescent="0.35">
      <c r="A249" s="137">
        <v>245</v>
      </c>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5"/>
      <c r="AC249" s="124"/>
      <c r="AD249" s="124"/>
      <c r="AE249" s="124"/>
      <c r="AF249" s="124"/>
      <c r="AG249" s="124"/>
      <c r="AH249" s="124"/>
      <c r="AI249" s="124"/>
      <c r="AJ249" s="125"/>
      <c r="AK249" s="125"/>
      <c r="AL249" s="124"/>
      <c r="AM249" s="125"/>
      <c r="AN249" s="125"/>
      <c r="AO249" s="125"/>
      <c r="AP249" s="125"/>
      <c r="AQ249" s="125"/>
      <c r="AR249" s="125"/>
      <c r="AS249" s="125"/>
      <c r="AT249" s="125"/>
      <c r="AU249" s="125"/>
      <c r="AV249" s="124"/>
      <c r="AW249" s="124"/>
      <c r="AX249" s="124"/>
      <c r="AY249" s="124"/>
      <c r="AZ249" s="124"/>
      <c r="BA249" s="124"/>
      <c r="BB249" s="124"/>
      <c r="BC249" s="124"/>
      <c r="BD249" s="124"/>
      <c r="BE249" s="125"/>
      <c r="BF249" s="124"/>
      <c r="BG249" s="124"/>
      <c r="BH249" s="95"/>
      <c r="BI249" s="95"/>
      <c r="BJ249" s="95"/>
      <c r="BK249" s="94"/>
      <c r="BL249" s="95"/>
      <c r="BM249" s="96"/>
      <c r="BN249" s="94"/>
      <c r="BO249" s="94"/>
      <c r="BP249" s="42"/>
      <c r="BQ249" s="120"/>
    </row>
    <row r="250" spans="1:69" x14ac:dyDescent="0.35">
      <c r="A250" s="137">
        <v>246</v>
      </c>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5"/>
      <c r="AC250" s="124"/>
      <c r="AD250" s="124"/>
      <c r="AE250" s="124"/>
      <c r="AF250" s="124"/>
      <c r="AG250" s="124"/>
      <c r="AH250" s="124"/>
      <c r="AI250" s="124"/>
      <c r="AJ250" s="125"/>
      <c r="AK250" s="125"/>
      <c r="AL250" s="124"/>
      <c r="AM250" s="125"/>
      <c r="AN250" s="125"/>
      <c r="AO250" s="125"/>
      <c r="AP250" s="125"/>
      <c r="AQ250" s="125"/>
      <c r="AR250" s="125"/>
      <c r="AS250" s="125"/>
      <c r="AT250" s="125"/>
      <c r="AU250" s="125"/>
      <c r="AV250" s="124"/>
      <c r="AW250" s="124"/>
      <c r="AX250" s="124"/>
      <c r="AY250" s="124"/>
      <c r="AZ250" s="124"/>
      <c r="BA250" s="124"/>
      <c r="BB250" s="124"/>
      <c r="BC250" s="124"/>
      <c r="BD250" s="124"/>
      <c r="BE250" s="125"/>
      <c r="BF250" s="124"/>
      <c r="BG250" s="124"/>
      <c r="BH250" s="95"/>
      <c r="BI250" s="95"/>
      <c r="BJ250" s="95"/>
      <c r="BK250" s="94"/>
      <c r="BL250" s="95"/>
      <c r="BM250" s="96"/>
      <c r="BN250" s="94"/>
      <c r="BO250" s="94"/>
      <c r="BP250" s="42"/>
      <c r="BQ250" s="120"/>
    </row>
    <row r="251" spans="1:69" x14ac:dyDescent="0.35">
      <c r="A251" s="137">
        <v>247</v>
      </c>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5"/>
      <c r="AC251" s="124"/>
      <c r="AD251" s="124"/>
      <c r="AE251" s="124"/>
      <c r="AF251" s="124"/>
      <c r="AG251" s="124"/>
      <c r="AH251" s="124"/>
      <c r="AI251" s="124"/>
      <c r="AJ251" s="125"/>
      <c r="AK251" s="125"/>
      <c r="AL251" s="124"/>
      <c r="AM251" s="125"/>
      <c r="AN251" s="125"/>
      <c r="AO251" s="125"/>
      <c r="AP251" s="125"/>
      <c r="AQ251" s="125"/>
      <c r="AR251" s="125"/>
      <c r="AS251" s="125"/>
      <c r="AT251" s="125"/>
      <c r="AU251" s="125"/>
      <c r="AV251" s="124"/>
      <c r="AW251" s="124"/>
      <c r="AX251" s="124"/>
      <c r="AY251" s="124"/>
      <c r="AZ251" s="124"/>
      <c r="BA251" s="124"/>
      <c r="BB251" s="124"/>
      <c r="BC251" s="124"/>
      <c r="BD251" s="124"/>
      <c r="BE251" s="125"/>
      <c r="BF251" s="124"/>
      <c r="BG251" s="124"/>
      <c r="BH251" s="95"/>
      <c r="BI251" s="95"/>
      <c r="BJ251" s="95"/>
      <c r="BK251" s="94"/>
      <c r="BL251" s="95"/>
      <c r="BM251" s="96"/>
      <c r="BN251" s="94"/>
      <c r="BO251" s="94"/>
      <c r="BP251" s="42"/>
      <c r="BQ251" s="120"/>
    </row>
    <row r="252" spans="1:69" x14ac:dyDescent="0.35">
      <c r="A252" s="137">
        <v>248</v>
      </c>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5"/>
      <c r="AC252" s="124"/>
      <c r="AD252" s="124"/>
      <c r="AE252" s="124"/>
      <c r="AF252" s="124"/>
      <c r="AG252" s="124"/>
      <c r="AH252" s="124"/>
      <c r="AI252" s="124"/>
      <c r="AJ252" s="125"/>
      <c r="AK252" s="125"/>
      <c r="AL252" s="124"/>
      <c r="AM252" s="125"/>
      <c r="AN252" s="125"/>
      <c r="AO252" s="125"/>
      <c r="AP252" s="125"/>
      <c r="AQ252" s="125"/>
      <c r="AR252" s="125"/>
      <c r="AS252" s="125"/>
      <c r="AT252" s="125"/>
      <c r="AU252" s="125"/>
      <c r="AV252" s="124"/>
      <c r="AW252" s="124"/>
      <c r="AX252" s="124"/>
      <c r="AY252" s="124"/>
      <c r="AZ252" s="124"/>
      <c r="BA252" s="124"/>
      <c r="BB252" s="124"/>
      <c r="BC252" s="124"/>
      <c r="BD252" s="124"/>
      <c r="BE252" s="125"/>
      <c r="BF252" s="124"/>
      <c r="BG252" s="124"/>
      <c r="BH252" s="95"/>
      <c r="BI252" s="95"/>
      <c r="BJ252" s="95"/>
      <c r="BK252" s="94"/>
      <c r="BL252" s="95"/>
      <c r="BM252" s="96"/>
      <c r="BN252" s="94"/>
      <c r="BO252" s="94"/>
      <c r="BP252" s="42"/>
      <c r="BQ252" s="120"/>
    </row>
    <row r="253" spans="1:69" x14ac:dyDescent="0.35">
      <c r="A253" s="137">
        <v>249</v>
      </c>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5"/>
      <c r="AC253" s="124"/>
      <c r="AD253" s="124"/>
      <c r="AE253" s="124"/>
      <c r="AF253" s="124"/>
      <c r="AG253" s="124"/>
      <c r="AH253" s="124"/>
      <c r="AI253" s="124"/>
      <c r="AJ253" s="125"/>
      <c r="AK253" s="125"/>
      <c r="AL253" s="124"/>
      <c r="AM253" s="125"/>
      <c r="AN253" s="125"/>
      <c r="AO253" s="125"/>
      <c r="AP253" s="125"/>
      <c r="AQ253" s="125"/>
      <c r="AR253" s="125"/>
      <c r="AS253" s="125"/>
      <c r="AT253" s="125"/>
      <c r="AU253" s="125"/>
      <c r="AV253" s="124"/>
      <c r="AW253" s="124"/>
      <c r="AX253" s="124"/>
      <c r="AY253" s="124"/>
      <c r="AZ253" s="124"/>
      <c r="BA253" s="124"/>
      <c r="BB253" s="124"/>
      <c r="BC253" s="124"/>
      <c r="BD253" s="124"/>
      <c r="BE253" s="125"/>
      <c r="BF253" s="124"/>
      <c r="BG253" s="124"/>
      <c r="BH253" s="95"/>
      <c r="BI253" s="95"/>
      <c r="BJ253" s="95"/>
      <c r="BK253" s="94"/>
      <c r="BL253" s="95"/>
      <c r="BM253" s="96"/>
      <c r="BN253" s="94"/>
      <c r="BO253" s="94"/>
      <c r="BP253" s="42"/>
      <c r="BQ253" s="120"/>
    </row>
    <row r="254" spans="1:69" x14ac:dyDescent="0.35">
      <c r="A254" s="137">
        <v>250</v>
      </c>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5"/>
      <c r="AC254" s="124"/>
      <c r="AD254" s="124"/>
      <c r="AE254" s="124"/>
      <c r="AF254" s="124"/>
      <c r="AG254" s="124"/>
      <c r="AH254" s="124"/>
      <c r="AI254" s="124"/>
      <c r="AJ254" s="125"/>
      <c r="AK254" s="125"/>
      <c r="AL254" s="124"/>
      <c r="AM254" s="125"/>
      <c r="AN254" s="125"/>
      <c r="AO254" s="125"/>
      <c r="AP254" s="125"/>
      <c r="AQ254" s="125"/>
      <c r="AR254" s="125"/>
      <c r="AS254" s="125"/>
      <c r="AT254" s="125"/>
      <c r="AU254" s="125"/>
      <c r="AV254" s="124"/>
      <c r="AW254" s="124"/>
      <c r="AX254" s="124"/>
      <c r="AY254" s="124"/>
      <c r="AZ254" s="124"/>
      <c r="BA254" s="124"/>
      <c r="BB254" s="124"/>
      <c r="BC254" s="124"/>
      <c r="BD254" s="124"/>
      <c r="BE254" s="125"/>
      <c r="BF254" s="124"/>
      <c r="BG254" s="124"/>
      <c r="BH254" s="95"/>
      <c r="BI254" s="95"/>
      <c r="BJ254" s="95"/>
      <c r="BK254" s="94"/>
      <c r="BL254" s="95"/>
      <c r="BM254" s="96"/>
      <c r="BN254" s="94"/>
      <c r="BO254" s="94"/>
      <c r="BP254" s="42"/>
      <c r="BQ254" s="120"/>
    </row>
    <row r="255" spans="1:69" x14ac:dyDescent="0.35">
      <c r="A255" s="137">
        <v>251</v>
      </c>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5"/>
      <c r="AC255" s="124"/>
      <c r="AD255" s="124"/>
      <c r="AE255" s="124"/>
      <c r="AF255" s="124"/>
      <c r="AG255" s="124"/>
      <c r="AH255" s="124"/>
      <c r="AI255" s="124"/>
      <c r="AJ255" s="125"/>
      <c r="AK255" s="125"/>
      <c r="AL255" s="124"/>
      <c r="AM255" s="125"/>
      <c r="AN255" s="125"/>
      <c r="AO255" s="125"/>
      <c r="AP255" s="125"/>
      <c r="AQ255" s="125"/>
      <c r="AR255" s="125"/>
      <c r="AS255" s="125"/>
      <c r="AT255" s="125"/>
      <c r="AU255" s="125"/>
      <c r="AV255" s="124"/>
      <c r="AW255" s="124"/>
      <c r="AX255" s="124"/>
      <c r="AY255" s="124"/>
      <c r="AZ255" s="124"/>
      <c r="BA255" s="124"/>
      <c r="BB255" s="124"/>
      <c r="BC255" s="124"/>
      <c r="BD255" s="124"/>
      <c r="BE255" s="125"/>
      <c r="BF255" s="124"/>
      <c r="BG255" s="124"/>
      <c r="BH255" s="95"/>
      <c r="BI255" s="95"/>
      <c r="BJ255" s="95"/>
      <c r="BK255" s="94"/>
      <c r="BL255" s="95"/>
      <c r="BM255" s="96"/>
      <c r="BN255" s="94"/>
      <c r="BO255" s="94"/>
      <c r="BP255" s="42"/>
      <c r="BQ255" s="120"/>
    </row>
    <row r="256" spans="1:69" x14ac:dyDescent="0.35">
      <c r="A256" s="137">
        <v>252</v>
      </c>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5"/>
      <c r="AC256" s="124"/>
      <c r="AD256" s="124"/>
      <c r="AE256" s="124"/>
      <c r="AF256" s="124"/>
      <c r="AG256" s="124"/>
      <c r="AH256" s="124"/>
      <c r="AI256" s="124"/>
      <c r="AJ256" s="125"/>
      <c r="AK256" s="125"/>
      <c r="AL256" s="124"/>
      <c r="AM256" s="125"/>
      <c r="AN256" s="125"/>
      <c r="AO256" s="125"/>
      <c r="AP256" s="125"/>
      <c r="AQ256" s="125"/>
      <c r="AR256" s="125"/>
      <c r="AS256" s="125"/>
      <c r="AT256" s="125"/>
      <c r="AU256" s="125"/>
      <c r="AV256" s="124"/>
      <c r="AW256" s="124"/>
      <c r="AX256" s="124"/>
      <c r="AY256" s="124"/>
      <c r="AZ256" s="124"/>
      <c r="BA256" s="124"/>
      <c r="BB256" s="124"/>
      <c r="BC256" s="124"/>
      <c r="BD256" s="124"/>
      <c r="BE256" s="125"/>
      <c r="BF256" s="124"/>
      <c r="BG256" s="124"/>
      <c r="BH256" s="95"/>
      <c r="BI256" s="95"/>
      <c r="BJ256" s="95"/>
      <c r="BK256" s="94"/>
      <c r="BL256" s="95"/>
      <c r="BM256" s="96"/>
      <c r="BN256" s="94"/>
      <c r="BO256" s="94"/>
      <c r="BP256" s="42"/>
      <c r="BQ256" s="120"/>
    </row>
    <row r="257" spans="1:69" x14ac:dyDescent="0.35">
      <c r="A257" s="137">
        <v>253</v>
      </c>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5"/>
      <c r="AC257" s="124"/>
      <c r="AD257" s="124"/>
      <c r="AE257" s="124"/>
      <c r="AF257" s="124"/>
      <c r="AG257" s="124"/>
      <c r="AH257" s="124"/>
      <c r="AI257" s="124"/>
      <c r="AJ257" s="125"/>
      <c r="AK257" s="125"/>
      <c r="AL257" s="124"/>
      <c r="AM257" s="125"/>
      <c r="AN257" s="125"/>
      <c r="AO257" s="125"/>
      <c r="AP257" s="125"/>
      <c r="AQ257" s="125"/>
      <c r="AR257" s="125"/>
      <c r="AS257" s="125"/>
      <c r="AT257" s="125"/>
      <c r="AU257" s="125"/>
      <c r="AV257" s="124"/>
      <c r="AW257" s="124"/>
      <c r="AX257" s="124"/>
      <c r="AY257" s="124"/>
      <c r="AZ257" s="124"/>
      <c r="BA257" s="124"/>
      <c r="BB257" s="124"/>
      <c r="BC257" s="124"/>
      <c r="BD257" s="124"/>
      <c r="BE257" s="125"/>
      <c r="BF257" s="124"/>
      <c r="BG257" s="124"/>
      <c r="BH257" s="95"/>
      <c r="BI257" s="95"/>
      <c r="BJ257" s="95"/>
      <c r="BK257" s="94"/>
      <c r="BL257" s="95"/>
      <c r="BM257" s="96"/>
      <c r="BN257" s="94"/>
      <c r="BO257" s="94"/>
      <c r="BP257" s="42"/>
      <c r="BQ257" s="120"/>
    </row>
    <row r="258" spans="1:69" x14ac:dyDescent="0.35">
      <c r="A258" s="137">
        <v>254</v>
      </c>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5"/>
      <c r="AC258" s="124"/>
      <c r="AD258" s="124"/>
      <c r="AE258" s="124"/>
      <c r="AF258" s="124"/>
      <c r="AG258" s="124"/>
      <c r="AH258" s="124"/>
      <c r="AI258" s="124"/>
      <c r="AJ258" s="125"/>
      <c r="AK258" s="125"/>
      <c r="AL258" s="124"/>
      <c r="AM258" s="125"/>
      <c r="AN258" s="125"/>
      <c r="AO258" s="125"/>
      <c r="AP258" s="125"/>
      <c r="AQ258" s="125"/>
      <c r="AR258" s="125"/>
      <c r="AS258" s="125"/>
      <c r="AT258" s="125"/>
      <c r="AU258" s="125"/>
      <c r="AV258" s="124"/>
      <c r="AW258" s="124"/>
      <c r="AX258" s="124"/>
      <c r="AY258" s="124"/>
      <c r="AZ258" s="124"/>
      <c r="BA258" s="124"/>
      <c r="BB258" s="124"/>
      <c r="BC258" s="124"/>
      <c r="BD258" s="124"/>
      <c r="BE258" s="125"/>
      <c r="BF258" s="124"/>
      <c r="BG258" s="124"/>
      <c r="BH258" s="95"/>
      <c r="BI258" s="95"/>
      <c r="BJ258" s="95"/>
      <c r="BK258" s="94"/>
      <c r="BL258" s="95"/>
      <c r="BM258" s="96"/>
      <c r="BN258" s="94"/>
      <c r="BO258" s="94"/>
      <c r="BP258" s="42"/>
      <c r="BQ258" s="120"/>
    </row>
    <row r="259" spans="1:69" x14ac:dyDescent="0.35">
      <c r="A259" s="137">
        <v>255</v>
      </c>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5"/>
      <c r="AC259" s="124"/>
      <c r="AD259" s="124"/>
      <c r="AE259" s="124"/>
      <c r="AF259" s="124"/>
      <c r="AG259" s="124"/>
      <c r="AH259" s="124"/>
      <c r="AI259" s="124"/>
      <c r="AJ259" s="125"/>
      <c r="AK259" s="125"/>
      <c r="AL259" s="124"/>
      <c r="AM259" s="125"/>
      <c r="AN259" s="125"/>
      <c r="AO259" s="125"/>
      <c r="AP259" s="125"/>
      <c r="AQ259" s="125"/>
      <c r="AR259" s="125"/>
      <c r="AS259" s="125"/>
      <c r="AT259" s="125"/>
      <c r="AU259" s="125"/>
      <c r="AV259" s="124"/>
      <c r="AW259" s="124"/>
      <c r="AX259" s="124"/>
      <c r="AY259" s="124"/>
      <c r="AZ259" s="124"/>
      <c r="BA259" s="124"/>
      <c r="BB259" s="124"/>
      <c r="BC259" s="124"/>
      <c r="BD259" s="124"/>
      <c r="BE259" s="125"/>
      <c r="BF259" s="124"/>
      <c r="BG259" s="124"/>
      <c r="BH259" s="95"/>
      <c r="BI259" s="95"/>
      <c r="BJ259" s="95"/>
      <c r="BK259" s="94"/>
      <c r="BL259" s="95"/>
      <c r="BM259" s="96"/>
      <c r="BN259" s="94"/>
      <c r="BO259" s="94"/>
      <c r="BP259" s="42"/>
      <c r="BQ259" s="120"/>
    </row>
    <row r="260" spans="1:69" x14ac:dyDescent="0.35">
      <c r="A260" s="137">
        <v>256</v>
      </c>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5"/>
      <c r="AC260" s="124"/>
      <c r="AD260" s="124"/>
      <c r="AE260" s="124"/>
      <c r="AF260" s="124"/>
      <c r="AG260" s="124"/>
      <c r="AH260" s="124"/>
      <c r="AI260" s="124"/>
      <c r="AJ260" s="125"/>
      <c r="AK260" s="125"/>
      <c r="AL260" s="124"/>
      <c r="AM260" s="125"/>
      <c r="AN260" s="125"/>
      <c r="AO260" s="125"/>
      <c r="AP260" s="125"/>
      <c r="AQ260" s="125"/>
      <c r="AR260" s="125"/>
      <c r="AS260" s="125"/>
      <c r="AT260" s="125"/>
      <c r="AU260" s="125"/>
      <c r="AV260" s="124"/>
      <c r="AW260" s="124"/>
      <c r="AX260" s="124"/>
      <c r="AY260" s="124"/>
      <c r="AZ260" s="124"/>
      <c r="BA260" s="124"/>
      <c r="BB260" s="124"/>
      <c r="BC260" s="124"/>
      <c r="BD260" s="124"/>
      <c r="BE260" s="125"/>
      <c r="BF260" s="124"/>
      <c r="BG260" s="124"/>
      <c r="BH260" s="95"/>
      <c r="BI260" s="95"/>
      <c r="BJ260" s="95"/>
      <c r="BK260" s="94"/>
      <c r="BL260" s="95"/>
      <c r="BM260" s="96"/>
      <c r="BN260" s="94"/>
      <c r="BO260" s="94"/>
      <c r="BP260" s="42"/>
      <c r="BQ260" s="120"/>
    </row>
    <row r="261" spans="1:69" x14ac:dyDescent="0.35">
      <c r="A261" s="137">
        <v>257</v>
      </c>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5"/>
      <c r="AC261" s="124"/>
      <c r="AD261" s="124"/>
      <c r="AE261" s="124"/>
      <c r="AF261" s="124"/>
      <c r="AG261" s="124"/>
      <c r="AH261" s="124"/>
      <c r="AI261" s="124"/>
      <c r="AJ261" s="125"/>
      <c r="AK261" s="125"/>
      <c r="AL261" s="124"/>
      <c r="AM261" s="125"/>
      <c r="AN261" s="125"/>
      <c r="AO261" s="125"/>
      <c r="AP261" s="125"/>
      <c r="AQ261" s="125"/>
      <c r="AR261" s="125"/>
      <c r="AS261" s="125"/>
      <c r="AT261" s="125"/>
      <c r="AU261" s="125"/>
      <c r="AV261" s="124"/>
      <c r="AW261" s="124"/>
      <c r="AX261" s="124"/>
      <c r="AY261" s="124"/>
      <c r="AZ261" s="124"/>
      <c r="BA261" s="124"/>
      <c r="BB261" s="124"/>
      <c r="BC261" s="124"/>
      <c r="BD261" s="124"/>
      <c r="BE261" s="125"/>
      <c r="BF261" s="124"/>
      <c r="BG261" s="124"/>
      <c r="BH261" s="95"/>
      <c r="BI261" s="95"/>
      <c r="BJ261" s="95"/>
      <c r="BK261" s="94"/>
      <c r="BL261" s="95"/>
      <c r="BM261" s="96"/>
      <c r="BN261" s="94"/>
      <c r="BO261" s="94"/>
      <c r="BP261" s="42"/>
      <c r="BQ261" s="120"/>
    </row>
    <row r="262" spans="1:69" x14ac:dyDescent="0.35">
      <c r="A262" s="137">
        <v>258</v>
      </c>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5"/>
      <c r="AC262" s="124"/>
      <c r="AD262" s="124"/>
      <c r="AE262" s="124"/>
      <c r="AF262" s="124"/>
      <c r="AG262" s="124"/>
      <c r="AH262" s="124"/>
      <c r="AI262" s="124"/>
      <c r="AJ262" s="125"/>
      <c r="AK262" s="125"/>
      <c r="AL262" s="124"/>
      <c r="AM262" s="125"/>
      <c r="AN262" s="125"/>
      <c r="AO262" s="125"/>
      <c r="AP262" s="125"/>
      <c r="AQ262" s="125"/>
      <c r="AR262" s="125"/>
      <c r="AS262" s="125"/>
      <c r="AT262" s="125"/>
      <c r="AU262" s="125"/>
      <c r="AV262" s="124"/>
      <c r="AW262" s="124"/>
      <c r="AX262" s="124"/>
      <c r="AY262" s="124"/>
      <c r="AZ262" s="124"/>
      <c r="BA262" s="124"/>
      <c r="BB262" s="124"/>
      <c r="BC262" s="124"/>
      <c r="BD262" s="124"/>
      <c r="BE262" s="125"/>
      <c r="BF262" s="124"/>
      <c r="BG262" s="124"/>
      <c r="BH262" s="95"/>
      <c r="BI262" s="95"/>
      <c r="BJ262" s="95"/>
      <c r="BK262" s="94"/>
      <c r="BL262" s="95"/>
      <c r="BM262" s="96"/>
      <c r="BN262" s="94"/>
      <c r="BO262" s="94"/>
      <c r="BP262" s="42"/>
      <c r="BQ262" s="120"/>
    </row>
    <row r="263" spans="1:69" x14ac:dyDescent="0.35">
      <c r="A263" s="137">
        <v>259</v>
      </c>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5"/>
      <c r="AC263" s="124"/>
      <c r="AD263" s="124"/>
      <c r="AE263" s="124"/>
      <c r="AF263" s="124"/>
      <c r="AG263" s="124"/>
      <c r="AH263" s="124"/>
      <c r="AI263" s="124"/>
      <c r="AJ263" s="125"/>
      <c r="AK263" s="125"/>
      <c r="AL263" s="124"/>
      <c r="AM263" s="125"/>
      <c r="AN263" s="125"/>
      <c r="AO263" s="125"/>
      <c r="AP263" s="125"/>
      <c r="AQ263" s="125"/>
      <c r="AR263" s="125"/>
      <c r="AS263" s="125"/>
      <c r="AT263" s="125"/>
      <c r="AU263" s="125"/>
      <c r="AV263" s="124"/>
      <c r="AW263" s="124"/>
      <c r="AX263" s="124"/>
      <c r="AY263" s="124"/>
      <c r="AZ263" s="124"/>
      <c r="BA263" s="124"/>
      <c r="BB263" s="124"/>
      <c r="BC263" s="124"/>
      <c r="BD263" s="124"/>
      <c r="BE263" s="125"/>
      <c r="BF263" s="124"/>
      <c r="BG263" s="124"/>
      <c r="BH263" s="95"/>
      <c r="BI263" s="95"/>
      <c r="BJ263" s="95"/>
      <c r="BK263" s="94"/>
      <c r="BL263" s="95"/>
      <c r="BM263" s="96"/>
      <c r="BN263" s="94"/>
      <c r="BO263" s="94"/>
      <c r="BP263" s="42"/>
      <c r="BQ263" s="120"/>
    </row>
    <row r="264" spans="1:69" x14ac:dyDescent="0.35">
      <c r="A264" s="137">
        <v>260</v>
      </c>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5"/>
      <c r="AC264" s="124"/>
      <c r="AD264" s="124"/>
      <c r="AE264" s="124"/>
      <c r="AF264" s="124"/>
      <c r="AG264" s="124"/>
      <c r="AH264" s="124"/>
      <c r="AI264" s="124"/>
      <c r="AJ264" s="125"/>
      <c r="AK264" s="125"/>
      <c r="AL264" s="124"/>
      <c r="AM264" s="125"/>
      <c r="AN264" s="125"/>
      <c r="AO264" s="125"/>
      <c r="AP264" s="125"/>
      <c r="AQ264" s="125"/>
      <c r="AR264" s="125"/>
      <c r="AS264" s="125"/>
      <c r="AT264" s="125"/>
      <c r="AU264" s="125"/>
      <c r="AV264" s="124"/>
      <c r="AW264" s="124"/>
      <c r="AX264" s="124"/>
      <c r="AY264" s="124"/>
      <c r="AZ264" s="124"/>
      <c r="BA264" s="124"/>
      <c r="BB264" s="124"/>
      <c r="BC264" s="124"/>
      <c r="BD264" s="124"/>
      <c r="BE264" s="125"/>
      <c r="BF264" s="124"/>
      <c r="BG264" s="124"/>
      <c r="BH264" s="95"/>
      <c r="BI264" s="95"/>
      <c r="BJ264" s="95"/>
      <c r="BK264" s="94"/>
      <c r="BL264" s="95"/>
      <c r="BM264" s="96"/>
      <c r="BN264" s="94"/>
      <c r="BO264" s="94"/>
      <c r="BP264" s="42"/>
      <c r="BQ264" s="120"/>
    </row>
    <row r="265" spans="1:69" x14ac:dyDescent="0.35">
      <c r="A265" s="137">
        <v>261</v>
      </c>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5"/>
      <c r="AC265" s="124"/>
      <c r="AD265" s="124"/>
      <c r="AE265" s="124"/>
      <c r="AF265" s="124"/>
      <c r="AG265" s="124"/>
      <c r="AH265" s="124"/>
      <c r="AI265" s="124"/>
      <c r="AJ265" s="125"/>
      <c r="AK265" s="125"/>
      <c r="AL265" s="124"/>
      <c r="AM265" s="125"/>
      <c r="AN265" s="125"/>
      <c r="AO265" s="125"/>
      <c r="AP265" s="125"/>
      <c r="AQ265" s="125"/>
      <c r="AR265" s="125"/>
      <c r="AS265" s="125"/>
      <c r="AT265" s="125"/>
      <c r="AU265" s="125"/>
      <c r="AV265" s="124"/>
      <c r="AW265" s="124"/>
      <c r="AX265" s="124"/>
      <c r="AY265" s="124"/>
      <c r="AZ265" s="124"/>
      <c r="BA265" s="124"/>
      <c r="BB265" s="124"/>
      <c r="BC265" s="124"/>
      <c r="BD265" s="124"/>
      <c r="BE265" s="125"/>
      <c r="BF265" s="124"/>
      <c r="BG265" s="124"/>
      <c r="BH265" s="95"/>
      <c r="BI265" s="95"/>
      <c r="BJ265" s="95"/>
      <c r="BK265" s="94"/>
      <c r="BL265" s="95"/>
      <c r="BM265" s="96"/>
      <c r="BN265" s="94"/>
      <c r="BO265" s="94"/>
      <c r="BP265" s="42"/>
      <c r="BQ265" s="120"/>
    </row>
    <row r="266" spans="1:69" x14ac:dyDescent="0.35">
      <c r="A266" s="137">
        <v>262</v>
      </c>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5"/>
      <c r="AC266" s="124"/>
      <c r="AD266" s="124"/>
      <c r="AE266" s="124"/>
      <c r="AF266" s="124"/>
      <c r="AG266" s="124"/>
      <c r="AH266" s="124"/>
      <c r="AI266" s="124"/>
      <c r="AJ266" s="125"/>
      <c r="AK266" s="125"/>
      <c r="AL266" s="124"/>
      <c r="AM266" s="125"/>
      <c r="AN266" s="125"/>
      <c r="AO266" s="125"/>
      <c r="AP266" s="125"/>
      <c r="AQ266" s="125"/>
      <c r="AR266" s="125"/>
      <c r="AS266" s="125"/>
      <c r="AT266" s="125"/>
      <c r="AU266" s="125"/>
      <c r="AV266" s="124"/>
      <c r="AW266" s="124"/>
      <c r="AX266" s="124"/>
      <c r="AY266" s="124"/>
      <c r="AZ266" s="124"/>
      <c r="BA266" s="124"/>
      <c r="BB266" s="124"/>
      <c r="BC266" s="124"/>
      <c r="BD266" s="124"/>
      <c r="BE266" s="125"/>
      <c r="BF266" s="124"/>
      <c r="BG266" s="124"/>
      <c r="BH266" s="95"/>
      <c r="BI266" s="95"/>
      <c r="BJ266" s="95"/>
      <c r="BK266" s="94"/>
      <c r="BL266" s="95"/>
      <c r="BM266" s="96"/>
      <c r="BN266" s="94"/>
      <c r="BO266" s="94"/>
      <c r="BP266" s="42"/>
      <c r="BQ266" s="120"/>
    </row>
    <row r="267" spans="1:69" x14ac:dyDescent="0.35">
      <c r="A267" s="137">
        <v>263</v>
      </c>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5"/>
      <c r="AC267" s="124"/>
      <c r="AD267" s="124"/>
      <c r="AE267" s="124"/>
      <c r="AF267" s="124"/>
      <c r="AG267" s="124"/>
      <c r="AH267" s="124"/>
      <c r="AI267" s="124"/>
      <c r="AJ267" s="125"/>
      <c r="AK267" s="125"/>
      <c r="AL267" s="124"/>
      <c r="AM267" s="125"/>
      <c r="AN267" s="125"/>
      <c r="AO267" s="125"/>
      <c r="AP267" s="125"/>
      <c r="AQ267" s="125"/>
      <c r="AR267" s="125"/>
      <c r="AS267" s="125"/>
      <c r="AT267" s="125"/>
      <c r="AU267" s="125"/>
      <c r="AV267" s="124"/>
      <c r="AW267" s="124"/>
      <c r="AX267" s="124"/>
      <c r="AY267" s="124"/>
      <c r="AZ267" s="124"/>
      <c r="BA267" s="124"/>
      <c r="BB267" s="124"/>
      <c r="BC267" s="124"/>
      <c r="BD267" s="124"/>
      <c r="BE267" s="125"/>
      <c r="BF267" s="124"/>
      <c r="BG267" s="124"/>
      <c r="BH267" s="95"/>
      <c r="BI267" s="95"/>
      <c r="BJ267" s="95"/>
      <c r="BK267" s="94"/>
      <c r="BL267" s="95"/>
      <c r="BM267" s="96"/>
      <c r="BN267" s="94"/>
      <c r="BO267" s="94"/>
      <c r="BP267" s="42"/>
      <c r="BQ267" s="120"/>
    </row>
    <row r="268" spans="1:69" x14ac:dyDescent="0.35">
      <c r="A268" s="137">
        <v>264</v>
      </c>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5"/>
      <c r="AC268" s="124"/>
      <c r="AD268" s="124"/>
      <c r="AE268" s="124"/>
      <c r="AF268" s="124"/>
      <c r="AG268" s="124"/>
      <c r="AH268" s="124"/>
      <c r="AI268" s="124"/>
      <c r="AJ268" s="125"/>
      <c r="AK268" s="125"/>
      <c r="AL268" s="124"/>
      <c r="AM268" s="125"/>
      <c r="AN268" s="125"/>
      <c r="AO268" s="125"/>
      <c r="AP268" s="125"/>
      <c r="AQ268" s="125"/>
      <c r="AR268" s="125"/>
      <c r="AS268" s="125"/>
      <c r="AT268" s="125"/>
      <c r="AU268" s="125"/>
      <c r="AV268" s="124"/>
      <c r="AW268" s="124"/>
      <c r="AX268" s="124"/>
      <c r="AY268" s="124"/>
      <c r="AZ268" s="124"/>
      <c r="BA268" s="124"/>
      <c r="BB268" s="124"/>
      <c r="BC268" s="124"/>
      <c r="BD268" s="124"/>
      <c r="BE268" s="125"/>
      <c r="BF268" s="124"/>
      <c r="BG268" s="124"/>
      <c r="BH268" s="95"/>
      <c r="BI268" s="95"/>
      <c r="BJ268" s="95"/>
      <c r="BK268" s="94"/>
      <c r="BL268" s="95"/>
      <c r="BM268" s="96"/>
      <c r="BN268" s="94"/>
      <c r="BO268" s="94"/>
      <c r="BP268" s="42"/>
      <c r="BQ268" s="120"/>
    </row>
    <row r="269" spans="1:69" x14ac:dyDescent="0.35">
      <c r="A269" s="137">
        <v>265</v>
      </c>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5"/>
      <c r="AC269" s="124"/>
      <c r="AD269" s="124"/>
      <c r="AE269" s="124"/>
      <c r="AF269" s="124"/>
      <c r="AG269" s="124"/>
      <c r="AH269" s="124"/>
      <c r="AI269" s="124"/>
      <c r="AJ269" s="125"/>
      <c r="AK269" s="125"/>
      <c r="AL269" s="124"/>
      <c r="AM269" s="125"/>
      <c r="AN269" s="125"/>
      <c r="AO269" s="125"/>
      <c r="AP269" s="125"/>
      <c r="AQ269" s="125"/>
      <c r="AR269" s="125"/>
      <c r="AS269" s="125"/>
      <c r="AT269" s="125"/>
      <c r="AU269" s="125"/>
      <c r="AV269" s="124"/>
      <c r="AW269" s="124"/>
      <c r="AX269" s="124"/>
      <c r="AY269" s="124"/>
      <c r="AZ269" s="124"/>
      <c r="BA269" s="124"/>
      <c r="BB269" s="124"/>
      <c r="BC269" s="124"/>
      <c r="BD269" s="124"/>
      <c r="BE269" s="125"/>
      <c r="BF269" s="124"/>
      <c r="BG269" s="124"/>
      <c r="BH269" s="95"/>
      <c r="BI269" s="95"/>
      <c r="BJ269" s="95"/>
      <c r="BK269" s="94"/>
      <c r="BL269" s="95"/>
      <c r="BM269" s="96"/>
      <c r="BN269" s="94"/>
      <c r="BO269" s="94"/>
      <c r="BP269" s="42"/>
      <c r="BQ269" s="120"/>
    </row>
    <row r="270" spans="1:69" x14ac:dyDescent="0.35">
      <c r="A270" s="137">
        <v>266</v>
      </c>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5"/>
      <c r="AC270" s="124"/>
      <c r="AD270" s="124"/>
      <c r="AE270" s="124"/>
      <c r="AF270" s="124"/>
      <c r="AG270" s="124"/>
      <c r="AH270" s="124"/>
      <c r="AI270" s="124"/>
      <c r="AJ270" s="125"/>
      <c r="AK270" s="125"/>
      <c r="AL270" s="124"/>
      <c r="AM270" s="125"/>
      <c r="AN270" s="125"/>
      <c r="AO270" s="125"/>
      <c r="AP270" s="125"/>
      <c r="AQ270" s="125"/>
      <c r="AR270" s="125"/>
      <c r="AS270" s="125"/>
      <c r="AT270" s="125"/>
      <c r="AU270" s="125"/>
      <c r="AV270" s="124"/>
      <c r="AW270" s="124"/>
      <c r="AX270" s="124"/>
      <c r="AY270" s="124"/>
      <c r="AZ270" s="124"/>
      <c r="BA270" s="124"/>
      <c r="BB270" s="124"/>
      <c r="BC270" s="124"/>
      <c r="BD270" s="124"/>
      <c r="BE270" s="125"/>
      <c r="BF270" s="124"/>
      <c r="BG270" s="124"/>
      <c r="BH270" s="95"/>
      <c r="BI270" s="95"/>
      <c r="BJ270" s="95"/>
      <c r="BK270" s="94"/>
      <c r="BL270" s="95"/>
      <c r="BM270" s="96"/>
      <c r="BN270" s="94"/>
      <c r="BO270" s="94"/>
      <c r="BP270" s="42"/>
      <c r="BQ270" s="120"/>
    </row>
    <row r="271" spans="1:69" x14ac:dyDescent="0.35">
      <c r="A271" s="137">
        <v>267</v>
      </c>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5"/>
      <c r="AC271" s="124"/>
      <c r="AD271" s="124"/>
      <c r="AE271" s="124"/>
      <c r="AF271" s="124"/>
      <c r="AG271" s="124"/>
      <c r="AH271" s="124"/>
      <c r="AI271" s="124"/>
      <c r="AJ271" s="125"/>
      <c r="AK271" s="125"/>
      <c r="AL271" s="124"/>
      <c r="AM271" s="125"/>
      <c r="AN271" s="125"/>
      <c r="AO271" s="125"/>
      <c r="AP271" s="125"/>
      <c r="AQ271" s="125"/>
      <c r="AR271" s="125"/>
      <c r="AS271" s="125"/>
      <c r="AT271" s="125"/>
      <c r="AU271" s="125"/>
      <c r="AV271" s="124"/>
      <c r="AW271" s="124"/>
      <c r="AX271" s="124"/>
      <c r="AY271" s="124"/>
      <c r="AZ271" s="124"/>
      <c r="BA271" s="124"/>
      <c r="BB271" s="124"/>
      <c r="BC271" s="124"/>
      <c r="BD271" s="124"/>
      <c r="BE271" s="125"/>
      <c r="BF271" s="124"/>
      <c r="BG271" s="124"/>
      <c r="BH271" s="95"/>
      <c r="BI271" s="95"/>
      <c r="BJ271" s="95"/>
      <c r="BK271" s="94"/>
      <c r="BL271" s="95"/>
      <c r="BM271" s="96"/>
      <c r="BN271" s="94"/>
      <c r="BO271" s="94"/>
      <c r="BP271" s="42"/>
      <c r="BQ271" s="120"/>
    </row>
    <row r="272" spans="1:69" x14ac:dyDescent="0.35">
      <c r="A272" s="137">
        <v>268</v>
      </c>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5"/>
      <c r="AC272" s="124"/>
      <c r="AD272" s="124"/>
      <c r="AE272" s="124"/>
      <c r="AF272" s="124"/>
      <c r="AG272" s="124"/>
      <c r="AH272" s="124"/>
      <c r="AI272" s="124"/>
      <c r="AJ272" s="125"/>
      <c r="AK272" s="125"/>
      <c r="AL272" s="124"/>
      <c r="AM272" s="125"/>
      <c r="AN272" s="125"/>
      <c r="AO272" s="125"/>
      <c r="AP272" s="125"/>
      <c r="AQ272" s="125"/>
      <c r="AR272" s="125"/>
      <c r="AS272" s="125"/>
      <c r="AT272" s="125"/>
      <c r="AU272" s="125"/>
      <c r="AV272" s="124"/>
      <c r="AW272" s="124"/>
      <c r="AX272" s="124"/>
      <c r="AY272" s="124"/>
      <c r="AZ272" s="124"/>
      <c r="BA272" s="124"/>
      <c r="BB272" s="124"/>
      <c r="BC272" s="124"/>
      <c r="BD272" s="124"/>
      <c r="BE272" s="125"/>
      <c r="BF272" s="124"/>
      <c r="BG272" s="124"/>
      <c r="BH272" s="95"/>
      <c r="BI272" s="95"/>
      <c r="BJ272" s="95"/>
      <c r="BK272" s="94"/>
      <c r="BL272" s="95"/>
      <c r="BM272" s="96"/>
      <c r="BN272" s="94"/>
      <c r="BO272" s="94"/>
      <c r="BP272" s="42"/>
      <c r="BQ272" s="120"/>
    </row>
    <row r="273" spans="1:69" ht="34.25" customHeight="1" x14ac:dyDescent="0.35">
      <c r="A273" s="137">
        <v>269</v>
      </c>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5"/>
      <c r="AC273" s="124"/>
      <c r="AD273" s="124"/>
      <c r="AE273" s="124"/>
      <c r="AF273" s="124"/>
      <c r="AG273" s="124"/>
      <c r="AH273" s="124"/>
      <c r="AI273" s="124"/>
      <c r="AJ273" s="125"/>
      <c r="AK273" s="125"/>
      <c r="AL273" s="124"/>
      <c r="AM273" s="125"/>
      <c r="AN273" s="125"/>
      <c r="AO273" s="125"/>
      <c r="AP273" s="125"/>
      <c r="AQ273" s="125"/>
      <c r="AR273" s="125"/>
      <c r="AS273" s="125"/>
      <c r="AT273" s="125"/>
      <c r="AU273" s="125"/>
      <c r="AV273" s="124"/>
      <c r="AW273" s="124"/>
      <c r="AX273" s="124"/>
      <c r="AY273" s="124"/>
      <c r="AZ273" s="124"/>
      <c r="BA273" s="124"/>
      <c r="BB273" s="124"/>
      <c r="BC273" s="124"/>
      <c r="BD273" s="124"/>
      <c r="BE273" s="125"/>
      <c r="BF273" s="124"/>
      <c r="BG273" s="124"/>
      <c r="BH273" s="95"/>
      <c r="BI273" s="95"/>
      <c r="BJ273" s="95"/>
      <c r="BK273" s="94"/>
      <c r="BL273" s="95"/>
      <c r="BM273" s="96"/>
      <c r="BN273" s="94"/>
      <c r="BO273" s="94"/>
      <c r="BP273" s="42"/>
      <c r="BQ273" s="120"/>
    </row>
    <row r="274" spans="1:69" ht="34.25" customHeight="1" x14ac:dyDescent="0.35">
      <c r="A274" s="137">
        <v>270</v>
      </c>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5"/>
      <c r="AC274" s="124"/>
      <c r="AD274" s="124"/>
      <c r="AE274" s="124"/>
      <c r="AF274" s="124"/>
      <c r="AG274" s="124"/>
      <c r="AH274" s="124"/>
      <c r="AI274" s="124"/>
      <c r="AJ274" s="125"/>
      <c r="AK274" s="125"/>
      <c r="AL274" s="124"/>
      <c r="AM274" s="125"/>
      <c r="AN274" s="125"/>
      <c r="AO274" s="125"/>
      <c r="AP274" s="125"/>
      <c r="AQ274" s="125"/>
      <c r="AR274" s="125"/>
      <c r="AS274" s="125"/>
      <c r="AT274" s="125"/>
      <c r="AU274" s="125"/>
      <c r="AV274" s="124"/>
      <c r="AW274" s="124"/>
      <c r="AX274" s="124"/>
      <c r="AY274" s="124"/>
      <c r="AZ274" s="124"/>
      <c r="BA274" s="124"/>
      <c r="BB274" s="124"/>
      <c r="BC274" s="124"/>
      <c r="BD274" s="124"/>
      <c r="BE274" s="125"/>
      <c r="BF274" s="124"/>
      <c r="BG274" s="124"/>
      <c r="BH274" s="95"/>
      <c r="BI274" s="95"/>
      <c r="BJ274" s="95"/>
      <c r="BK274" s="94"/>
      <c r="BL274" s="95"/>
      <c r="BM274" s="96"/>
      <c r="BN274" s="94"/>
      <c r="BO274" s="94"/>
      <c r="BP274" s="42"/>
      <c r="BQ274" s="120"/>
    </row>
    <row r="275" spans="1:69" x14ac:dyDescent="0.35">
      <c r="A275" s="137">
        <v>271</v>
      </c>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5"/>
      <c r="AC275" s="124"/>
      <c r="AD275" s="124"/>
      <c r="AE275" s="124"/>
      <c r="AF275" s="124"/>
      <c r="AG275" s="124"/>
      <c r="AH275" s="124"/>
      <c r="AI275" s="124"/>
      <c r="AJ275" s="125"/>
      <c r="AK275" s="125"/>
      <c r="AL275" s="124"/>
      <c r="AM275" s="125"/>
      <c r="AN275" s="125"/>
      <c r="AO275" s="125"/>
      <c r="AP275" s="125"/>
      <c r="AQ275" s="125"/>
      <c r="AR275" s="125"/>
      <c r="AS275" s="125"/>
      <c r="AT275" s="125"/>
      <c r="AU275" s="125"/>
      <c r="AV275" s="124"/>
      <c r="AW275" s="124"/>
      <c r="AX275" s="124"/>
      <c r="AY275" s="124"/>
      <c r="AZ275" s="124"/>
      <c r="BA275" s="124"/>
      <c r="BB275" s="124"/>
      <c r="BC275" s="124"/>
      <c r="BD275" s="124"/>
      <c r="BE275" s="125"/>
      <c r="BF275" s="124"/>
      <c r="BG275" s="124"/>
      <c r="BH275" s="95"/>
      <c r="BI275" s="95"/>
      <c r="BJ275" s="95"/>
      <c r="BK275" s="94"/>
      <c r="BL275" s="95"/>
      <c r="BM275" s="96"/>
      <c r="BN275" s="94"/>
      <c r="BO275" s="94"/>
      <c r="BP275" s="42"/>
      <c r="BQ275" s="120"/>
    </row>
    <row r="276" spans="1:69" x14ac:dyDescent="0.35">
      <c r="A276" s="137">
        <v>272</v>
      </c>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5"/>
      <c r="AC276" s="124"/>
      <c r="AD276" s="124"/>
      <c r="AE276" s="124"/>
      <c r="AF276" s="124"/>
      <c r="AG276" s="124"/>
      <c r="AH276" s="124"/>
      <c r="AI276" s="124"/>
      <c r="AJ276" s="125"/>
      <c r="AK276" s="125"/>
      <c r="AL276" s="124"/>
      <c r="AM276" s="125"/>
      <c r="AN276" s="125"/>
      <c r="AO276" s="125"/>
      <c r="AP276" s="125"/>
      <c r="AQ276" s="125"/>
      <c r="AR276" s="125"/>
      <c r="AS276" s="125"/>
      <c r="AT276" s="125"/>
      <c r="AU276" s="125"/>
      <c r="AV276" s="124"/>
      <c r="AW276" s="124"/>
      <c r="AX276" s="124"/>
      <c r="AY276" s="124"/>
      <c r="AZ276" s="124"/>
      <c r="BA276" s="124"/>
      <c r="BB276" s="124"/>
      <c r="BC276" s="124"/>
      <c r="BD276" s="124"/>
      <c r="BE276" s="125"/>
      <c r="BF276" s="124"/>
      <c r="BG276" s="124"/>
      <c r="BH276" s="95"/>
      <c r="BI276" s="95"/>
      <c r="BJ276" s="95"/>
      <c r="BK276" s="94"/>
      <c r="BL276" s="95"/>
      <c r="BM276" s="96"/>
      <c r="BN276" s="94"/>
      <c r="BO276" s="94"/>
      <c r="BP276" s="42"/>
      <c r="BQ276" s="120"/>
    </row>
    <row r="277" spans="1:69" ht="22.75" customHeight="1" x14ac:dyDescent="0.35">
      <c r="A277" s="137">
        <v>273</v>
      </c>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5"/>
      <c r="AC277" s="124"/>
      <c r="AD277" s="124"/>
      <c r="AE277" s="124"/>
      <c r="AF277" s="124"/>
      <c r="AG277" s="124"/>
      <c r="AH277" s="124"/>
      <c r="AI277" s="124"/>
      <c r="AJ277" s="125"/>
      <c r="AK277" s="125"/>
      <c r="AL277" s="124"/>
      <c r="AM277" s="125"/>
      <c r="AN277" s="125"/>
      <c r="AO277" s="125"/>
      <c r="AP277" s="125"/>
      <c r="AQ277" s="125"/>
      <c r="AR277" s="125"/>
      <c r="AS277" s="125"/>
      <c r="AT277" s="125"/>
      <c r="AU277" s="125"/>
      <c r="AV277" s="124"/>
      <c r="AW277" s="124"/>
      <c r="AX277" s="124"/>
      <c r="AY277" s="124"/>
      <c r="AZ277" s="124"/>
      <c r="BA277" s="124"/>
      <c r="BB277" s="124"/>
      <c r="BC277" s="124"/>
      <c r="BD277" s="124"/>
      <c r="BE277" s="125"/>
      <c r="BF277" s="124"/>
      <c r="BG277" s="124"/>
      <c r="BH277" s="95"/>
      <c r="BI277" s="95"/>
      <c r="BJ277" s="95"/>
      <c r="BK277" s="94"/>
      <c r="BL277" s="95"/>
      <c r="BM277" s="96"/>
      <c r="BN277" s="94"/>
      <c r="BO277" s="94"/>
      <c r="BP277" s="42"/>
      <c r="BQ277" s="120"/>
    </row>
    <row r="278" spans="1:69" x14ac:dyDescent="0.35">
      <c r="A278" s="137">
        <v>274</v>
      </c>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5"/>
      <c r="AC278" s="124"/>
      <c r="AD278" s="124"/>
      <c r="AE278" s="124"/>
      <c r="AF278" s="124"/>
      <c r="AG278" s="124"/>
      <c r="AH278" s="124"/>
      <c r="AI278" s="124"/>
      <c r="AJ278" s="125"/>
      <c r="AK278" s="125"/>
      <c r="AL278" s="124"/>
      <c r="AM278" s="125"/>
      <c r="AN278" s="125"/>
      <c r="AO278" s="125"/>
      <c r="AP278" s="125"/>
      <c r="AQ278" s="125"/>
      <c r="AR278" s="125"/>
      <c r="AS278" s="125"/>
      <c r="AT278" s="125"/>
      <c r="AU278" s="125"/>
      <c r="AV278" s="124"/>
      <c r="AW278" s="124"/>
      <c r="AX278" s="124"/>
      <c r="AY278" s="124"/>
      <c r="AZ278" s="124"/>
      <c r="BA278" s="124"/>
      <c r="BB278" s="124"/>
      <c r="BC278" s="124"/>
      <c r="BD278" s="124"/>
      <c r="BE278" s="125"/>
      <c r="BF278" s="124"/>
      <c r="BG278" s="124"/>
      <c r="BH278" s="95"/>
      <c r="BI278" s="95"/>
      <c r="BJ278" s="95"/>
      <c r="BK278" s="94"/>
      <c r="BL278" s="95"/>
      <c r="BM278" s="96"/>
      <c r="BN278" s="94"/>
      <c r="BO278" s="94"/>
      <c r="BP278" s="42"/>
      <c r="BQ278" s="120"/>
    </row>
    <row r="279" spans="1:69" x14ac:dyDescent="0.35">
      <c r="A279" s="137">
        <v>275</v>
      </c>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5"/>
      <c r="AC279" s="124"/>
      <c r="AD279" s="124"/>
      <c r="AE279" s="124"/>
      <c r="AF279" s="124"/>
      <c r="AG279" s="124"/>
      <c r="AH279" s="124"/>
      <c r="AI279" s="124"/>
      <c r="AJ279" s="125"/>
      <c r="AK279" s="125"/>
      <c r="AL279" s="124"/>
      <c r="AM279" s="125"/>
      <c r="AN279" s="125"/>
      <c r="AO279" s="125"/>
      <c r="AP279" s="125"/>
      <c r="AQ279" s="125"/>
      <c r="AR279" s="125"/>
      <c r="AS279" s="125"/>
      <c r="AT279" s="125"/>
      <c r="AU279" s="125"/>
      <c r="AV279" s="124"/>
      <c r="AW279" s="124"/>
      <c r="AX279" s="124"/>
      <c r="AY279" s="124"/>
      <c r="AZ279" s="124"/>
      <c r="BA279" s="124"/>
      <c r="BB279" s="124"/>
      <c r="BC279" s="124"/>
      <c r="BD279" s="124"/>
      <c r="BE279" s="125"/>
      <c r="BF279" s="124"/>
      <c r="BG279" s="124"/>
      <c r="BH279" s="95"/>
      <c r="BI279" s="95"/>
      <c r="BJ279" s="95"/>
      <c r="BK279" s="94"/>
      <c r="BL279" s="95"/>
      <c r="BM279" s="96"/>
      <c r="BN279" s="94"/>
      <c r="BO279" s="94"/>
      <c r="BP279" s="42"/>
      <c r="BQ279" s="120"/>
    </row>
    <row r="280" spans="1:69" x14ac:dyDescent="0.35">
      <c r="A280" s="137">
        <v>276</v>
      </c>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5"/>
      <c r="AC280" s="124"/>
      <c r="AD280" s="124"/>
      <c r="AE280" s="124"/>
      <c r="AF280" s="124"/>
      <c r="AG280" s="124"/>
      <c r="AH280" s="124"/>
      <c r="AI280" s="124"/>
      <c r="AJ280" s="125"/>
      <c r="AK280" s="125"/>
      <c r="AL280" s="124"/>
      <c r="AM280" s="125"/>
      <c r="AN280" s="125"/>
      <c r="AO280" s="125"/>
      <c r="AP280" s="125"/>
      <c r="AQ280" s="125"/>
      <c r="AR280" s="125"/>
      <c r="AS280" s="125"/>
      <c r="AT280" s="125"/>
      <c r="AU280" s="125"/>
      <c r="AV280" s="124"/>
      <c r="AW280" s="124"/>
      <c r="AX280" s="124"/>
      <c r="AY280" s="124"/>
      <c r="AZ280" s="124"/>
      <c r="BA280" s="124"/>
      <c r="BB280" s="124"/>
      <c r="BC280" s="124"/>
      <c r="BD280" s="124"/>
      <c r="BE280" s="125"/>
      <c r="BF280" s="124"/>
      <c r="BG280" s="124"/>
      <c r="BH280" s="95"/>
      <c r="BI280" s="95"/>
      <c r="BJ280" s="95"/>
      <c r="BK280" s="94"/>
      <c r="BL280" s="95"/>
      <c r="BM280" s="96"/>
      <c r="BN280" s="94"/>
      <c r="BO280" s="94"/>
      <c r="BP280" s="42"/>
      <c r="BQ280" s="120"/>
    </row>
    <row r="281" spans="1:69" ht="34.25" customHeight="1" x14ac:dyDescent="0.35">
      <c r="A281" s="137">
        <v>277</v>
      </c>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5"/>
      <c r="AC281" s="124"/>
      <c r="AD281" s="124"/>
      <c r="AE281" s="124"/>
      <c r="AF281" s="124"/>
      <c r="AG281" s="124"/>
      <c r="AH281" s="124"/>
      <c r="AI281" s="124"/>
      <c r="AJ281" s="125"/>
      <c r="AK281" s="125"/>
      <c r="AL281" s="124"/>
      <c r="AM281" s="125"/>
      <c r="AN281" s="125"/>
      <c r="AO281" s="125"/>
      <c r="AP281" s="125"/>
      <c r="AQ281" s="125"/>
      <c r="AR281" s="125"/>
      <c r="AS281" s="125"/>
      <c r="AT281" s="125"/>
      <c r="AU281" s="125"/>
      <c r="AV281" s="124"/>
      <c r="AW281" s="124"/>
      <c r="AX281" s="124"/>
      <c r="AY281" s="124"/>
      <c r="AZ281" s="124"/>
      <c r="BA281" s="124"/>
      <c r="BB281" s="124"/>
      <c r="BC281" s="124"/>
      <c r="BD281" s="124"/>
      <c r="BE281" s="125"/>
      <c r="BF281" s="124"/>
      <c r="BG281" s="124"/>
      <c r="BH281" s="95"/>
      <c r="BI281" s="95"/>
      <c r="BJ281" s="95"/>
      <c r="BK281" s="94"/>
      <c r="BL281" s="95"/>
      <c r="BM281" s="96"/>
      <c r="BN281" s="94"/>
      <c r="BO281" s="94"/>
      <c r="BP281" s="42"/>
      <c r="BQ281" s="120"/>
    </row>
    <row r="282" spans="1:69" ht="34.25" customHeight="1" x14ac:dyDescent="0.35">
      <c r="A282" s="137">
        <v>278</v>
      </c>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5"/>
      <c r="AC282" s="124"/>
      <c r="AD282" s="124"/>
      <c r="AE282" s="124"/>
      <c r="AF282" s="124"/>
      <c r="AG282" s="124"/>
      <c r="AH282" s="124"/>
      <c r="AI282" s="124"/>
      <c r="AJ282" s="125"/>
      <c r="AK282" s="125"/>
      <c r="AL282" s="124"/>
      <c r="AM282" s="125"/>
      <c r="AN282" s="125"/>
      <c r="AO282" s="125"/>
      <c r="AP282" s="125"/>
      <c r="AQ282" s="125"/>
      <c r="AR282" s="125"/>
      <c r="AS282" s="125"/>
      <c r="AT282" s="125"/>
      <c r="AU282" s="125"/>
      <c r="AV282" s="124"/>
      <c r="AW282" s="124"/>
      <c r="AX282" s="124"/>
      <c r="AY282" s="124"/>
      <c r="AZ282" s="124"/>
      <c r="BA282" s="124"/>
      <c r="BB282" s="124"/>
      <c r="BC282" s="124"/>
      <c r="BD282" s="124"/>
      <c r="BE282" s="125"/>
      <c r="BF282" s="124"/>
      <c r="BG282" s="124"/>
      <c r="BH282" s="95"/>
      <c r="BI282" s="95"/>
      <c r="BJ282" s="95"/>
      <c r="BK282" s="94"/>
      <c r="BL282" s="95"/>
      <c r="BM282" s="96"/>
      <c r="BN282" s="94"/>
      <c r="BO282" s="94"/>
      <c r="BP282" s="42"/>
      <c r="BQ282" s="120"/>
    </row>
    <row r="283" spans="1:69" ht="34.25" customHeight="1" x14ac:dyDescent="0.35">
      <c r="A283" s="137">
        <v>279</v>
      </c>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5"/>
      <c r="AC283" s="124"/>
      <c r="AD283" s="124"/>
      <c r="AE283" s="124"/>
      <c r="AF283" s="124"/>
      <c r="AG283" s="124"/>
      <c r="AH283" s="124"/>
      <c r="AI283" s="124"/>
      <c r="AJ283" s="125"/>
      <c r="AK283" s="125"/>
      <c r="AL283" s="124"/>
      <c r="AM283" s="125"/>
      <c r="AN283" s="125"/>
      <c r="AO283" s="125"/>
      <c r="AP283" s="125"/>
      <c r="AQ283" s="125"/>
      <c r="AR283" s="125"/>
      <c r="AS283" s="125"/>
      <c r="AT283" s="125"/>
      <c r="AU283" s="125"/>
      <c r="AV283" s="124"/>
      <c r="AW283" s="124"/>
      <c r="AX283" s="124"/>
      <c r="AY283" s="124"/>
      <c r="AZ283" s="124"/>
      <c r="BA283" s="124"/>
      <c r="BB283" s="124"/>
      <c r="BC283" s="124"/>
      <c r="BD283" s="124"/>
      <c r="BE283" s="125"/>
      <c r="BF283" s="124"/>
      <c r="BG283" s="124"/>
      <c r="BH283" s="95"/>
      <c r="BI283" s="95"/>
      <c r="BJ283" s="95"/>
      <c r="BK283" s="94"/>
      <c r="BL283" s="95"/>
      <c r="BM283" s="96"/>
      <c r="BN283" s="94"/>
      <c r="BO283" s="94"/>
      <c r="BP283" s="42"/>
      <c r="BQ283" s="120"/>
    </row>
    <row r="284" spans="1:69" ht="34.25" customHeight="1" x14ac:dyDescent="0.35">
      <c r="A284" s="137">
        <v>280</v>
      </c>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5"/>
      <c r="AC284" s="124"/>
      <c r="AD284" s="124"/>
      <c r="AE284" s="124"/>
      <c r="AF284" s="124"/>
      <c r="AG284" s="124"/>
      <c r="AH284" s="124"/>
      <c r="AI284" s="124"/>
      <c r="AJ284" s="125"/>
      <c r="AK284" s="125"/>
      <c r="AL284" s="124"/>
      <c r="AM284" s="125"/>
      <c r="AN284" s="125"/>
      <c r="AO284" s="125"/>
      <c r="AP284" s="125"/>
      <c r="AQ284" s="125"/>
      <c r="AR284" s="125"/>
      <c r="AS284" s="125"/>
      <c r="AT284" s="125"/>
      <c r="AU284" s="125"/>
      <c r="AV284" s="124"/>
      <c r="AW284" s="124"/>
      <c r="AX284" s="124"/>
      <c r="AY284" s="124"/>
      <c r="AZ284" s="124"/>
      <c r="BA284" s="124"/>
      <c r="BB284" s="124"/>
      <c r="BC284" s="124"/>
      <c r="BD284" s="124"/>
      <c r="BE284" s="125"/>
      <c r="BF284" s="124"/>
      <c r="BG284" s="124"/>
      <c r="BH284" s="95"/>
      <c r="BI284" s="95"/>
      <c r="BJ284" s="95"/>
      <c r="BK284" s="94"/>
      <c r="BL284" s="95"/>
      <c r="BM284" s="96"/>
      <c r="BN284" s="94"/>
      <c r="BO284" s="94"/>
      <c r="BP284" s="42"/>
      <c r="BQ284" s="120"/>
    </row>
    <row r="285" spans="1:69" ht="34.25" customHeight="1" x14ac:dyDescent="0.35">
      <c r="A285" s="137">
        <v>281</v>
      </c>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5"/>
      <c r="AC285" s="124"/>
      <c r="AD285" s="124"/>
      <c r="AE285" s="124"/>
      <c r="AF285" s="124"/>
      <c r="AG285" s="124"/>
      <c r="AH285" s="124"/>
      <c r="AI285" s="124"/>
      <c r="AJ285" s="125"/>
      <c r="AK285" s="125"/>
      <c r="AL285" s="124"/>
      <c r="AM285" s="125"/>
      <c r="AN285" s="125"/>
      <c r="AO285" s="125"/>
      <c r="AP285" s="125"/>
      <c r="AQ285" s="125"/>
      <c r="AR285" s="125"/>
      <c r="AS285" s="125"/>
      <c r="AT285" s="125"/>
      <c r="AU285" s="125"/>
      <c r="AV285" s="124"/>
      <c r="AW285" s="124"/>
      <c r="AX285" s="124"/>
      <c r="AY285" s="124"/>
      <c r="AZ285" s="124"/>
      <c r="BA285" s="124"/>
      <c r="BB285" s="124"/>
      <c r="BC285" s="124"/>
      <c r="BD285" s="124"/>
      <c r="BE285" s="125"/>
      <c r="BF285" s="124"/>
      <c r="BG285" s="124"/>
      <c r="BH285" s="95"/>
      <c r="BI285" s="95"/>
      <c r="BJ285" s="95"/>
      <c r="BK285" s="94"/>
      <c r="BL285" s="95"/>
      <c r="BM285" s="96"/>
      <c r="BN285" s="94"/>
      <c r="BO285" s="94"/>
      <c r="BP285" s="42"/>
      <c r="BQ285" s="120"/>
    </row>
    <row r="286" spans="1:69" ht="34.25" customHeight="1" x14ac:dyDescent="0.35">
      <c r="A286" s="137">
        <v>282</v>
      </c>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5"/>
      <c r="AC286" s="124"/>
      <c r="AD286" s="124"/>
      <c r="AE286" s="124"/>
      <c r="AF286" s="124"/>
      <c r="AG286" s="124"/>
      <c r="AH286" s="124"/>
      <c r="AI286" s="124"/>
      <c r="AJ286" s="125"/>
      <c r="AK286" s="125"/>
      <c r="AL286" s="124"/>
      <c r="AM286" s="125"/>
      <c r="AN286" s="125"/>
      <c r="AO286" s="125"/>
      <c r="AP286" s="125"/>
      <c r="AQ286" s="125"/>
      <c r="AR286" s="125"/>
      <c r="AS286" s="125"/>
      <c r="AT286" s="125"/>
      <c r="AU286" s="125"/>
      <c r="AV286" s="124"/>
      <c r="AW286" s="124"/>
      <c r="AX286" s="124"/>
      <c r="AY286" s="124"/>
      <c r="AZ286" s="124"/>
      <c r="BA286" s="124"/>
      <c r="BB286" s="124"/>
      <c r="BC286" s="124"/>
      <c r="BD286" s="124"/>
      <c r="BE286" s="125"/>
      <c r="BF286" s="124"/>
      <c r="BG286" s="124"/>
      <c r="BH286" s="95"/>
      <c r="BI286" s="95"/>
      <c r="BJ286" s="95"/>
      <c r="BK286" s="94"/>
      <c r="BL286" s="95"/>
      <c r="BM286" s="96"/>
      <c r="BN286" s="94"/>
      <c r="BO286" s="94"/>
      <c r="BP286" s="42"/>
      <c r="BQ286" s="120"/>
    </row>
    <row r="287" spans="1:69" x14ac:dyDescent="0.35">
      <c r="A287" s="137">
        <v>283</v>
      </c>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5"/>
      <c r="AC287" s="124"/>
      <c r="AD287" s="124"/>
      <c r="AE287" s="124"/>
      <c r="AF287" s="124"/>
      <c r="AG287" s="124"/>
      <c r="AH287" s="124"/>
      <c r="AI287" s="124"/>
      <c r="AJ287" s="125"/>
      <c r="AK287" s="125"/>
      <c r="AL287" s="124"/>
      <c r="AM287" s="125"/>
      <c r="AN287" s="125"/>
      <c r="AO287" s="125"/>
      <c r="AP287" s="125"/>
      <c r="AQ287" s="125"/>
      <c r="AR287" s="125"/>
      <c r="AS287" s="125"/>
      <c r="AT287" s="125"/>
      <c r="AU287" s="125"/>
      <c r="AV287" s="124"/>
      <c r="AW287" s="124"/>
      <c r="AX287" s="124"/>
      <c r="AY287" s="124"/>
      <c r="AZ287" s="124"/>
      <c r="BA287" s="124"/>
      <c r="BB287" s="124"/>
      <c r="BC287" s="124"/>
      <c r="BD287" s="124"/>
      <c r="BE287" s="125"/>
      <c r="BF287" s="124"/>
      <c r="BG287" s="124"/>
      <c r="BH287" s="95"/>
      <c r="BI287" s="95"/>
      <c r="BJ287" s="95"/>
      <c r="BK287" s="94"/>
      <c r="BL287" s="95"/>
      <c r="BM287" s="96"/>
      <c r="BN287" s="94"/>
      <c r="BO287" s="94"/>
      <c r="BP287" s="42"/>
      <c r="BQ287" s="120"/>
    </row>
    <row r="288" spans="1:69" x14ac:dyDescent="0.35">
      <c r="A288" s="137">
        <v>284</v>
      </c>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5"/>
      <c r="AC288" s="124"/>
      <c r="AD288" s="124"/>
      <c r="AE288" s="124"/>
      <c r="AF288" s="124"/>
      <c r="AG288" s="124"/>
      <c r="AH288" s="124"/>
      <c r="AI288" s="124"/>
      <c r="AJ288" s="125"/>
      <c r="AK288" s="125"/>
      <c r="AL288" s="124"/>
      <c r="AM288" s="125"/>
      <c r="AN288" s="125"/>
      <c r="AO288" s="125"/>
      <c r="AP288" s="125"/>
      <c r="AQ288" s="125"/>
      <c r="AR288" s="125"/>
      <c r="AS288" s="125"/>
      <c r="AT288" s="125"/>
      <c r="AU288" s="125"/>
      <c r="AV288" s="124"/>
      <c r="AW288" s="124"/>
      <c r="AX288" s="124"/>
      <c r="AY288" s="124"/>
      <c r="AZ288" s="124"/>
      <c r="BA288" s="124"/>
      <c r="BB288" s="124"/>
      <c r="BC288" s="124"/>
      <c r="BD288" s="124"/>
      <c r="BE288" s="125"/>
      <c r="BF288" s="124"/>
      <c r="BG288" s="124"/>
      <c r="BH288" s="95"/>
      <c r="BI288" s="95"/>
      <c r="BJ288" s="95"/>
      <c r="BK288" s="94"/>
      <c r="BL288" s="95"/>
      <c r="BM288" s="96"/>
      <c r="BN288" s="94"/>
      <c r="BO288" s="94"/>
      <c r="BP288" s="42"/>
      <c r="BQ288" s="120"/>
    </row>
    <row r="289" spans="1:69" ht="22.75" customHeight="1" x14ac:dyDescent="0.35">
      <c r="A289" s="137">
        <v>285</v>
      </c>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5"/>
      <c r="AC289" s="124"/>
      <c r="AD289" s="124"/>
      <c r="AE289" s="124"/>
      <c r="AF289" s="124"/>
      <c r="AG289" s="124"/>
      <c r="AH289" s="124"/>
      <c r="AI289" s="124"/>
      <c r="AJ289" s="125"/>
      <c r="AK289" s="125"/>
      <c r="AL289" s="124"/>
      <c r="AM289" s="125"/>
      <c r="AN289" s="125"/>
      <c r="AO289" s="125"/>
      <c r="AP289" s="125"/>
      <c r="AQ289" s="125"/>
      <c r="AR289" s="125"/>
      <c r="AS289" s="125"/>
      <c r="AT289" s="125"/>
      <c r="AU289" s="125"/>
      <c r="AV289" s="124"/>
      <c r="AW289" s="124"/>
      <c r="AX289" s="124"/>
      <c r="AY289" s="124"/>
      <c r="AZ289" s="124"/>
      <c r="BA289" s="124"/>
      <c r="BB289" s="124"/>
      <c r="BC289" s="124"/>
      <c r="BD289" s="124"/>
      <c r="BE289" s="125"/>
      <c r="BF289" s="124"/>
      <c r="BG289" s="124"/>
      <c r="BH289" s="95"/>
      <c r="BI289" s="95"/>
      <c r="BJ289" s="95"/>
      <c r="BK289" s="94"/>
      <c r="BL289" s="95"/>
      <c r="BM289" s="96"/>
      <c r="BN289" s="94"/>
      <c r="BO289" s="94"/>
      <c r="BP289" s="42"/>
      <c r="BQ289" s="120"/>
    </row>
    <row r="290" spans="1:69" ht="34.25" customHeight="1" x14ac:dyDescent="0.35">
      <c r="A290" s="137">
        <v>286</v>
      </c>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5"/>
      <c r="AC290" s="124"/>
      <c r="AD290" s="124"/>
      <c r="AE290" s="124"/>
      <c r="AF290" s="124"/>
      <c r="AG290" s="124"/>
      <c r="AH290" s="124"/>
      <c r="AI290" s="124"/>
      <c r="AJ290" s="125"/>
      <c r="AK290" s="125"/>
      <c r="AL290" s="124"/>
      <c r="AM290" s="125"/>
      <c r="AN290" s="125"/>
      <c r="AO290" s="125"/>
      <c r="AP290" s="125"/>
      <c r="AQ290" s="125"/>
      <c r="AR290" s="125"/>
      <c r="AS290" s="125"/>
      <c r="AT290" s="125"/>
      <c r="AU290" s="125"/>
      <c r="AV290" s="124"/>
      <c r="AW290" s="124"/>
      <c r="AX290" s="124"/>
      <c r="AY290" s="124"/>
      <c r="AZ290" s="124"/>
      <c r="BA290" s="124"/>
      <c r="BB290" s="124"/>
      <c r="BC290" s="124"/>
      <c r="BD290" s="124"/>
      <c r="BE290" s="125"/>
      <c r="BF290" s="124"/>
      <c r="BG290" s="124"/>
      <c r="BH290" s="95"/>
      <c r="BI290" s="95"/>
      <c r="BJ290" s="95"/>
      <c r="BK290" s="94"/>
      <c r="BL290" s="95"/>
      <c r="BM290" s="96"/>
      <c r="BN290" s="94"/>
      <c r="BO290" s="94"/>
      <c r="BP290" s="42"/>
      <c r="BQ290" s="120"/>
    </row>
    <row r="291" spans="1:69" x14ac:dyDescent="0.35">
      <c r="A291" s="137">
        <v>287</v>
      </c>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5"/>
      <c r="AC291" s="124"/>
      <c r="AD291" s="124"/>
      <c r="AE291" s="124"/>
      <c r="AF291" s="124"/>
      <c r="AG291" s="124"/>
      <c r="AH291" s="124"/>
      <c r="AI291" s="124"/>
      <c r="AJ291" s="125"/>
      <c r="AK291" s="125"/>
      <c r="AL291" s="124"/>
      <c r="AM291" s="125"/>
      <c r="AN291" s="125"/>
      <c r="AO291" s="125"/>
      <c r="AP291" s="125"/>
      <c r="AQ291" s="125"/>
      <c r="AR291" s="125"/>
      <c r="AS291" s="125"/>
      <c r="AT291" s="125"/>
      <c r="AU291" s="125"/>
      <c r="AV291" s="124"/>
      <c r="AW291" s="124"/>
      <c r="AX291" s="124"/>
      <c r="AY291" s="124"/>
      <c r="AZ291" s="124"/>
      <c r="BA291" s="124"/>
      <c r="BB291" s="124"/>
      <c r="BC291" s="124"/>
      <c r="BD291" s="124"/>
      <c r="BE291" s="125"/>
      <c r="BF291" s="124"/>
      <c r="BG291" s="124"/>
      <c r="BH291" s="95"/>
      <c r="BI291" s="95"/>
      <c r="BJ291" s="95"/>
      <c r="BK291" s="94"/>
      <c r="BL291" s="95"/>
      <c r="BM291" s="96"/>
      <c r="BN291" s="94"/>
      <c r="BO291" s="94"/>
      <c r="BP291" s="42"/>
      <c r="BQ291" s="120"/>
    </row>
    <row r="292" spans="1:69" x14ac:dyDescent="0.35">
      <c r="A292" s="137">
        <v>288</v>
      </c>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5"/>
      <c r="AC292" s="124"/>
      <c r="AD292" s="124"/>
      <c r="AE292" s="124"/>
      <c r="AF292" s="124"/>
      <c r="AG292" s="124"/>
      <c r="AH292" s="124"/>
      <c r="AI292" s="124"/>
      <c r="AJ292" s="125"/>
      <c r="AK292" s="125"/>
      <c r="AL292" s="124"/>
      <c r="AM292" s="125"/>
      <c r="AN292" s="125"/>
      <c r="AO292" s="125"/>
      <c r="AP292" s="125"/>
      <c r="AQ292" s="125"/>
      <c r="AR292" s="125"/>
      <c r="AS292" s="125"/>
      <c r="AT292" s="125"/>
      <c r="AU292" s="125"/>
      <c r="AV292" s="124"/>
      <c r="AW292" s="124"/>
      <c r="AX292" s="124"/>
      <c r="AY292" s="124"/>
      <c r="AZ292" s="124"/>
      <c r="BA292" s="124"/>
      <c r="BB292" s="124"/>
      <c r="BC292" s="124"/>
      <c r="BD292" s="124"/>
      <c r="BE292" s="125"/>
      <c r="BF292" s="124"/>
      <c r="BG292" s="124"/>
      <c r="BH292" s="95"/>
      <c r="BI292" s="95"/>
      <c r="BJ292" s="95"/>
      <c r="BK292" s="94"/>
      <c r="BL292" s="95"/>
      <c r="BM292" s="96"/>
      <c r="BN292" s="94"/>
      <c r="BO292" s="94"/>
      <c r="BP292" s="42"/>
      <c r="BQ292" s="120"/>
    </row>
    <row r="293" spans="1:69" x14ac:dyDescent="0.35">
      <c r="A293" s="137">
        <v>289</v>
      </c>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5"/>
      <c r="AC293" s="124"/>
      <c r="AD293" s="124"/>
      <c r="AE293" s="124"/>
      <c r="AF293" s="124"/>
      <c r="AG293" s="124"/>
      <c r="AH293" s="124"/>
      <c r="AI293" s="124"/>
      <c r="AJ293" s="125"/>
      <c r="AK293" s="125"/>
      <c r="AL293" s="124"/>
      <c r="AM293" s="125"/>
      <c r="AN293" s="125"/>
      <c r="AO293" s="125"/>
      <c r="AP293" s="125"/>
      <c r="AQ293" s="125"/>
      <c r="AR293" s="125"/>
      <c r="AS293" s="125"/>
      <c r="AT293" s="125"/>
      <c r="AU293" s="125"/>
      <c r="AV293" s="124"/>
      <c r="AW293" s="124"/>
      <c r="AX293" s="124"/>
      <c r="AY293" s="124"/>
      <c r="AZ293" s="124"/>
      <c r="BA293" s="124"/>
      <c r="BB293" s="124"/>
      <c r="BC293" s="124"/>
      <c r="BD293" s="124"/>
      <c r="BE293" s="125"/>
      <c r="BF293" s="124"/>
      <c r="BG293" s="124"/>
      <c r="BH293" s="95"/>
      <c r="BI293" s="95"/>
      <c r="BJ293" s="95"/>
      <c r="BK293" s="94"/>
      <c r="BL293" s="95"/>
      <c r="BM293" s="96"/>
      <c r="BN293" s="94"/>
      <c r="BO293" s="94"/>
      <c r="BP293" s="42"/>
      <c r="BQ293" s="120"/>
    </row>
    <row r="294" spans="1:69" x14ac:dyDescent="0.35">
      <c r="A294" s="137">
        <v>290</v>
      </c>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5"/>
      <c r="AC294" s="124"/>
      <c r="AD294" s="124"/>
      <c r="AE294" s="124"/>
      <c r="AF294" s="124"/>
      <c r="AG294" s="124"/>
      <c r="AH294" s="124"/>
      <c r="AI294" s="124"/>
      <c r="AJ294" s="125"/>
      <c r="AK294" s="125"/>
      <c r="AL294" s="124"/>
      <c r="AM294" s="125"/>
      <c r="AN294" s="125"/>
      <c r="AO294" s="125"/>
      <c r="AP294" s="125"/>
      <c r="AQ294" s="125"/>
      <c r="AR294" s="125"/>
      <c r="AS294" s="125"/>
      <c r="AT294" s="125"/>
      <c r="AU294" s="125"/>
      <c r="AV294" s="124"/>
      <c r="AW294" s="124"/>
      <c r="AX294" s="124"/>
      <c r="AY294" s="124"/>
      <c r="AZ294" s="124"/>
      <c r="BA294" s="124"/>
      <c r="BB294" s="124"/>
      <c r="BC294" s="124"/>
      <c r="BD294" s="124"/>
      <c r="BE294" s="125"/>
      <c r="BF294" s="124"/>
      <c r="BG294" s="124"/>
      <c r="BH294" s="95"/>
      <c r="BI294" s="95"/>
      <c r="BJ294" s="95"/>
      <c r="BK294" s="94"/>
      <c r="BL294" s="95"/>
      <c r="BM294" s="96"/>
      <c r="BN294" s="94"/>
      <c r="BO294" s="94"/>
      <c r="BP294" s="42"/>
      <c r="BQ294" s="120"/>
    </row>
    <row r="295" spans="1:69" x14ac:dyDescent="0.35">
      <c r="A295" s="137">
        <v>291</v>
      </c>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5"/>
      <c r="AC295" s="124"/>
      <c r="AD295" s="124"/>
      <c r="AE295" s="124"/>
      <c r="AF295" s="124"/>
      <c r="AG295" s="124"/>
      <c r="AH295" s="124"/>
      <c r="AI295" s="124"/>
      <c r="AJ295" s="125"/>
      <c r="AK295" s="125"/>
      <c r="AL295" s="124"/>
      <c r="AM295" s="125"/>
      <c r="AN295" s="125"/>
      <c r="AO295" s="125"/>
      <c r="AP295" s="125"/>
      <c r="AQ295" s="125"/>
      <c r="AR295" s="125"/>
      <c r="AS295" s="125"/>
      <c r="AT295" s="125"/>
      <c r="AU295" s="125"/>
      <c r="AV295" s="124"/>
      <c r="AW295" s="124"/>
      <c r="AX295" s="124"/>
      <c r="AY295" s="124"/>
      <c r="AZ295" s="124"/>
      <c r="BA295" s="124"/>
      <c r="BB295" s="124"/>
      <c r="BC295" s="124"/>
      <c r="BD295" s="124"/>
      <c r="BE295" s="125"/>
      <c r="BF295" s="124"/>
      <c r="BG295" s="124"/>
      <c r="BH295" s="95"/>
      <c r="BI295" s="95"/>
      <c r="BJ295" s="95"/>
      <c r="BK295" s="94"/>
      <c r="BL295" s="95"/>
      <c r="BM295" s="96"/>
      <c r="BN295" s="94"/>
      <c r="BO295" s="94"/>
      <c r="BP295" s="42"/>
      <c r="BQ295" s="120"/>
    </row>
    <row r="296" spans="1:69" x14ac:dyDescent="0.35">
      <c r="A296" s="137">
        <v>292</v>
      </c>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5"/>
      <c r="AC296" s="124"/>
      <c r="AD296" s="124"/>
      <c r="AE296" s="124"/>
      <c r="AF296" s="124"/>
      <c r="AG296" s="124"/>
      <c r="AH296" s="124"/>
      <c r="AI296" s="124"/>
      <c r="AJ296" s="125"/>
      <c r="AK296" s="125"/>
      <c r="AL296" s="124"/>
      <c r="AM296" s="125"/>
      <c r="AN296" s="125"/>
      <c r="AO296" s="125"/>
      <c r="AP296" s="125"/>
      <c r="AQ296" s="125"/>
      <c r="AR296" s="125"/>
      <c r="AS296" s="125"/>
      <c r="AT296" s="125"/>
      <c r="AU296" s="125"/>
      <c r="AV296" s="124"/>
      <c r="AW296" s="124"/>
      <c r="AX296" s="124"/>
      <c r="AY296" s="124"/>
      <c r="AZ296" s="124"/>
      <c r="BA296" s="124"/>
      <c r="BB296" s="124"/>
      <c r="BC296" s="124"/>
      <c r="BD296" s="124"/>
      <c r="BE296" s="125"/>
      <c r="BF296" s="124"/>
      <c r="BG296" s="124"/>
      <c r="BH296" s="95"/>
      <c r="BI296" s="95"/>
      <c r="BJ296" s="95"/>
      <c r="BK296" s="94"/>
      <c r="BL296" s="95"/>
      <c r="BM296" s="96"/>
      <c r="BN296" s="94"/>
      <c r="BO296" s="94"/>
      <c r="BP296" s="42"/>
      <c r="BQ296" s="120"/>
    </row>
    <row r="297" spans="1:69" x14ac:dyDescent="0.35">
      <c r="A297" s="137">
        <v>293</v>
      </c>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5"/>
      <c r="AC297" s="124"/>
      <c r="AD297" s="124"/>
      <c r="AE297" s="124"/>
      <c r="AF297" s="124"/>
      <c r="AG297" s="124"/>
      <c r="AH297" s="124"/>
      <c r="AI297" s="124"/>
      <c r="AJ297" s="125"/>
      <c r="AK297" s="125"/>
      <c r="AL297" s="124"/>
      <c r="AM297" s="125"/>
      <c r="AN297" s="125"/>
      <c r="AO297" s="125"/>
      <c r="AP297" s="125"/>
      <c r="AQ297" s="125"/>
      <c r="AR297" s="125"/>
      <c r="AS297" s="125"/>
      <c r="AT297" s="125"/>
      <c r="AU297" s="125"/>
      <c r="AV297" s="124"/>
      <c r="AW297" s="124"/>
      <c r="AX297" s="124"/>
      <c r="AY297" s="124"/>
      <c r="AZ297" s="124"/>
      <c r="BA297" s="124"/>
      <c r="BB297" s="124"/>
      <c r="BC297" s="124"/>
      <c r="BD297" s="124"/>
      <c r="BE297" s="125"/>
      <c r="BF297" s="124"/>
      <c r="BG297" s="124"/>
      <c r="BH297" s="95"/>
      <c r="BI297" s="95"/>
      <c r="BJ297" s="95"/>
      <c r="BK297" s="94"/>
      <c r="BL297" s="95"/>
      <c r="BM297" s="96"/>
      <c r="BN297" s="94"/>
      <c r="BO297" s="94"/>
      <c r="BP297" s="42"/>
      <c r="BQ297" s="120"/>
    </row>
    <row r="298" spans="1:69" x14ac:dyDescent="0.35">
      <c r="A298" s="137">
        <v>294</v>
      </c>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5"/>
      <c r="AC298" s="124"/>
      <c r="AD298" s="124"/>
      <c r="AE298" s="124"/>
      <c r="AF298" s="124"/>
      <c r="AG298" s="124"/>
      <c r="AH298" s="124"/>
      <c r="AI298" s="124"/>
      <c r="AJ298" s="125"/>
      <c r="AK298" s="125"/>
      <c r="AL298" s="124"/>
      <c r="AM298" s="125"/>
      <c r="AN298" s="125"/>
      <c r="AO298" s="125"/>
      <c r="AP298" s="125"/>
      <c r="AQ298" s="125"/>
      <c r="AR298" s="125"/>
      <c r="AS298" s="125"/>
      <c r="AT298" s="125"/>
      <c r="AU298" s="125"/>
      <c r="AV298" s="124"/>
      <c r="AW298" s="124"/>
      <c r="AX298" s="124"/>
      <c r="AY298" s="124"/>
      <c r="AZ298" s="124"/>
      <c r="BA298" s="124"/>
      <c r="BB298" s="124"/>
      <c r="BC298" s="124"/>
      <c r="BD298" s="124"/>
      <c r="BE298" s="125"/>
      <c r="BF298" s="124"/>
      <c r="BG298" s="124"/>
      <c r="BH298" s="95"/>
      <c r="BI298" s="95"/>
      <c r="BJ298" s="95"/>
      <c r="BK298" s="94"/>
      <c r="BL298" s="95"/>
      <c r="BM298" s="96"/>
      <c r="BN298" s="94"/>
      <c r="BO298" s="94"/>
      <c r="BP298" s="42"/>
      <c r="BQ298" s="120"/>
    </row>
    <row r="299" spans="1:69" x14ac:dyDescent="0.35">
      <c r="A299" s="137">
        <v>295</v>
      </c>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5"/>
      <c r="AC299" s="124"/>
      <c r="AD299" s="124"/>
      <c r="AE299" s="124"/>
      <c r="AF299" s="124"/>
      <c r="AG299" s="124"/>
      <c r="AH299" s="124"/>
      <c r="AI299" s="124"/>
      <c r="AJ299" s="125"/>
      <c r="AK299" s="125"/>
      <c r="AL299" s="124"/>
      <c r="AM299" s="125"/>
      <c r="AN299" s="125"/>
      <c r="AO299" s="125"/>
      <c r="AP299" s="125"/>
      <c r="AQ299" s="125"/>
      <c r="AR299" s="125"/>
      <c r="AS299" s="125"/>
      <c r="AT299" s="125"/>
      <c r="AU299" s="125"/>
      <c r="AV299" s="124"/>
      <c r="AW299" s="124"/>
      <c r="AX299" s="124"/>
      <c r="AY299" s="124"/>
      <c r="AZ299" s="124"/>
      <c r="BA299" s="124"/>
      <c r="BB299" s="124"/>
      <c r="BC299" s="124"/>
      <c r="BD299" s="124"/>
      <c r="BE299" s="125"/>
      <c r="BF299" s="124"/>
      <c r="BG299" s="124"/>
      <c r="BH299" s="95"/>
      <c r="BI299" s="95"/>
      <c r="BJ299" s="95"/>
      <c r="BK299" s="94"/>
      <c r="BL299" s="95"/>
      <c r="BM299" s="96"/>
      <c r="BN299" s="94"/>
      <c r="BO299" s="94"/>
      <c r="BP299" s="42"/>
      <c r="BQ299" s="120"/>
    </row>
    <row r="300" spans="1:69" x14ac:dyDescent="0.35">
      <c r="A300" s="137">
        <v>296</v>
      </c>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5"/>
      <c r="AC300" s="124"/>
      <c r="AD300" s="124"/>
      <c r="AE300" s="124"/>
      <c r="AF300" s="124"/>
      <c r="AG300" s="124"/>
      <c r="AH300" s="124"/>
      <c r="AI300" s="124"/>
      <c r="AJ300" s="125"/>
      <c r="AK300" s="125"/>
      <c r="AL300" s="124"/>
      <c r="AM300" s="125"/>
      <c r="AN300" s="125"/>
      <c r="AO300" s="125"/>
      <c r="AP300" s="125"/>
      <c r="AQ300" s="125"/>
      <c r="AR300" s="125"/>
      <c r="AS300" s="125"/>
      <c r="AT300" s="125"/>
      <c r="AU300" s="125"/>
      <c r="AV300" s="124"/>
      <c r="AW300" s="124"/>
      <c r="AX300" s="124"/>
      <c r="AY300" s="124"/>
      <c r="AZ300" s="124"/>
      <c r="BA300" s="124"/>
      <c r="BB300" s="124"/>
      <c r="BC300" s="124"/>
      <c r="BD300" s="124"/>
      <c r="BE300" s="125"/>
      <c r="BF300" s="124"/>
      <c r="BG300" s="124"/>
      <c r="BH300" s="95"/>
      <c r="BI300" s="95"/>
      <c r="BJ300" s="95"/>
      <c r="BK300" s="94"/>
      <c r="BL300" s="95"/>
      <c r="BM300" s="96"/>
      <c r="BN300" s="94"/>
      <c r="BO300" s="94"/>
      <c r="BP300" s="42"/>
      <c r="BQ300" s="120"/>
    </row>
    <row r="301" spans="1:69" x14ac:dyDescent="0.35">
      <c r="A301" s="137">
        <v>297</v>
      </c>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5"/>
      <c r="AC301" s="124"/>
      <c r="AD301" s="124"/>
      <c r="AE301" s="124"/>
      <c r="AF301" s="124"/>
      <c r="AG301" s="124"/>
      <c r="AH301" s="124"/>
      <c r="AI301" s="124"/>
      <c r="AJ301" s="125"/>
      <c r="AK301" s="125"/>
      <c r="AL301" s="124"/>
      <c r="AM301" s="125"/>
      <c r="AN301" s="125"/>
      <c r="AO301" s="125"/>
      <c r="AP301" s="125"/>
      <c r="AQ301" s="125"/>
      <c r="AR301" s="125"/>
      <c r="AS301" s="125"/>
      <c r="AT301" s="125"/>
      <c r="AU301" s="125"/>
      <c r="AV301" s="124"/>
      <c r="AW301" s="124"/>
      <c r="AX301" s="124"/>
      <c r="AY301" s="124"/>
      <c r="AZ301" s="124"/>
      <c r="BA301" s="124"/>
      <c r="BB301" s="124"/>
      <c r="BC301" s="124"/>
      <c r="BD301" s="124"/>
      <c r="BE301" s="125"/>
      <c r="BF301" s="124"/>
      <c r="BG301" s="124"/>
      <c r="BH301" s="95"/>
      <c r="BI301" s="95"/>
      <c r="BJ301" s="95"/>
      <c r="BK301" s="94"/>
      <c r="BL301" s="95"/>
      <c r="BM301" s="96"/>
      <c r="BN301" s="94"/>
      <c r="BO301" s="94"/>
      <c r="BP301" s="42"/>
      <c r="BQ301" s="120"/>
    </row>
    <row r="302" spans="1:69" x14ac:dyDescent="0.35">
      <c r="A302" s="137">
        <v>298</v>
      </c>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5"/>
      <c r="AC302" s="124"/>
      <c r="AD302" s="124"/>
      <c r="AE302" s="124"/>
      <c r="AF302" s="124"/>
      <c r="AG302" s="124"/>
      <c r="AH302" s="124"/>
      <c r="AI302" s="124"/>
      <c r="AJ302" s="125"/>
      <c r="AK302" s="125"/>
      <c r="AL302" s="124"/>
      <c r="AM302" s="125"/>
      <c r="AN302" s="125"/>
      <c r="AO302" s="125"/>
      <c r="AP302" s="125"/>
      <c r="AQ302" s="125"/>
      <c r="AR302" s="125"/>
      <c r="AS302" s="125"/>
      <c r="AT302" s="125"/>
      <c r="AU302" s="125"/>
      <c r="AV302" s="124"/>
      <c r="AW302" s="124"/>
      <c r="AX302" s="124"/>
      <c r="AY302" s="124"/>
      <c r="AZ302" s="124"/>
      <c r="BA302" s="124"/>
      <c r="BB302" s="124"/>
      <c r="BC302" s="124"/>
      <c r="BD302" s="124"/>
      <c r="BE302" s="125"/>
      <c r="BF302" s="124"/>
      <c r="BG302" s="124"/>
      <c r="BH302" s="95"/>
      <c r="BI302" s="95"/>
      <c r="BJ302" s="95"/>
      <c r="BK302" s="94"/>
      <c r="BL302" s="95"/>
      <c r="BM302" s="96"/>
      <c r="BN302" s="94"/>
      <c r="BO302" s="94"/>
      <c r="BP302" s="42"/>
      <c r="BQ302" s="120"/>
    </row>
    <row r="303" spans="1:69" x14ac:dyDescent="0.35">
      <c r="A303" s="137">
        <v>299</v>
      </c>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5"/>
      <c r="AC303" s="124"/>
      <c r="AD303" s="124"/>
      <c r="AE303" s="124"/>
      <c r="AF303" s="124"/>
      <c r="AG303" s="124"/>
      <c r="AH303" s="124"/>
      <c r="AI303" s="124"/>
      <c r="AJ303" s="125"/>
      <c r="AK303" s="125"/>
      <c r="AL303" s="124"/>
      <c r="AM303" s="125"/>
      <c r="AN303" s="125"/>
      <c r="AO303" s="125"/>
      <c r="AP303" s="125"/>
      <c r="AQ303" s="125"/>
      <c r="AR303" s="125"/>
      <c r="AS303" s="125"/>
      <c r="AT303" s="125"/>
      <c r="AU303" s="125"/>
      <c r="AV303" s="124"/>
      <c r="AW303" s="124"/>
      <c r="AX303" s="124"/>
      <c r="AY303" s="124"/>
      <c r="AZ303" s="124"/>
      <c r="BA303" s="124"/>
      <c r="BB303" s="124"/>
      <c r="BC303" s="124"/>
      <c r="BD303" s="124"/>
      <c r="BE303" s="125"/>
      <c r="BF303" s="124"/>
      <c r="BG303" s="124"/>
      <c r="BH303" s="95"/>
      <c r="BI303" s="95"/>
      <c r="BJ303" s="95"/>
      <c r="BK303" s="94"/>
      <c r="BL303" s="95"/>
      <c r="BM303" s="96"/>
      <c r="BN303" s="94"/>
      <c r="BO303" s="94"/>
      <c r="BP303" s="42"/>
      <c r="BQ303" s="120"/>
    </row>
    <row r="304" spans="1:69" ht="34.25" customHeight="1" x14ac:dyDescent="0.35">
      <c r="A304" s="137">
        <v>300</v>
      </c>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5"/>
      <c r="AC304" s="124"/>
      <c r="AD304" s="124"/>
      <c r="AE304" s="124"/>
      <c r="AF304" s="124"/>
      <c r="AG304" s="124"/>
      <c r="AH304" s="124"/>
      <c r="AI304" s="124"/>
      <c r="AJ304" s="125"/>
      <c r="AK304" s="125"/>
      <c r="AL304" s="124"/>
      <c r="AM304" s="125"/>
      <c r="AN304" s="125"/>
      <c r="AO304" s="125"/>
      <c r="AP304" s="125"/>
      <c r="AQ304" s="125"/>
      <c r="AR304" s="125"/>
      <c r="AS304" s="125"/>
      <c r="AT304" s="125"/>
      <c r="AU304" s="125"/>
      <c r="AV304" s="124"/>
      <c r="AW304" s="124"/>
      <c r="AX304" s="124"/>
      <c r="AY304" s="124"/>
      <c r="AZ304" s="124"/>
      <c r="BA304" s="124"/>
      <c r="BB304" s="124"/>
      <c r="BC304" s="124"/>
      <c r="BD304" s="124"/>
      <c r="BE304" s="125"/>
      <c r="BF304" s="124"/>
      <c r="BG304" s="124"/>
      <c r="BH304" s="95"/>
      <c r="BI304" s="95"/>
      <c r="BJ304" s="95"/>
      <c r="BK304" s="94"/>
      <c r="BL304" s="95"/>
      <c r="BM304" s="96"/>
      <c r="BN304" s="94"/>
      <c r="BO304" s="94"/>
      <c r="BP304" s="42"/>
      <c r="BQ304" s="120"/>
    </row>
    <row r="305" spans="1:69" x14ac:dyDescent="0.35">
      <c r="A305" s="137">
        <v>301</v>
      </c>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5"/>
      <c r="AC305" s="124"/>
      <c r="AD305" s="124"/>
      <c r="AE305" s="124"/>
      <c r="AF305" s="124"/>
      <c r="AG305" s="124"/>
      <c r="AH305" s="124"/>
      <c r="AI305" s="124"/>
      <c r="AJ305" s="125"/>
      <c r="AK305" s="125"/>
      <c r="AL305" s="124"/>
      <c r="AM305" s="125"/>
      <c r="AN305" s="125"/>
      <c r="AO305" s="125"/>
      <c r="AP305" s="125"/>
      <c r="AQ305" s="125"/>
      <c r="AR305" s="125"/>
      <c r="AS305" s="125"/>
      <c r="AT305" s="125"/>
      <c r="AU305" s="125"/>
      <c r="AV305" s="124"/>
      <c r="AW305" s="124"/>
      <c r="AX305" s="124"/>
      <c r="AY305" s="124"/>
      <c r="AZ305" s="124"/>
      <c r="BA305" s="124"/>
      <c r="BB305" s="124"/>
      <c r="BC305" s="124"/>
      <c r="BD305" s="124"/>
      <c r="BE305" s="125"/>
      <c r="BF305" s="124"/>
      <c r="BG305" s="124"/>
      <c r="BH305" s="95"/>
      <c r="BI305" s="95"/>
      <c r="BJ305" s="95"/>
      <c r="BK305" s="94"/>
      <c r="BL305" s="95"/>
      <c r="BM305" s="96"/>
      <c r="BN305" s="94"/>
      <c r="BO305" s="94"/>
      <c r="BP305" s="42"/>
      <c r="BQ305" s="120"/>
    </row>
    <row r="306" spans="1:69" ht="22.75" customHeight="1" x14ac:dyDescent="0.35">
      <c r="A306" s="137">
        <v>302</v>
      </c>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5"/>
      <c r="AC306" s="124"/>
      <c r="AD306" s="124"/>
      <c r="AE306" s="124"/>
      <c r="AF306" s="124"/>
      <c r="AG306" s="124"/>
      <c r="AH306" s="124"/>
      <c r="AI306" s="124"/>
      <c r="AJ306" s="125"/>
      <c r="AK306" s="125"/>
      <c r="AL306" s="124"/>
      <c r="AM306" s="125"/>
      <c r="AN306" s="125"/>
      <c r="AO306" s="125"/>
      <c r="AP306" s="125"/>
      <c r="AQ306" s="125"/>
      <c r="AR306" s="125"/>
      <c r="AS306" s="125"/>
      <c r="AT306" s="125"/>
      <c r="AU306" s="125"/>
      <c r="AV306" s="124"/>
      <c r="AW306" s="124"/>
      <c r="AX306" s="124"/>
      <c r="AY306" s="124"/>
      <c r="AZ306" s="124"/>
      <c r="BA306" s="124"/>
      <c r="BB306" s="124"/>
      <c r="BC306" s="124"/>
      <c r="BD306" s="124"/>
      <c r="BE306" s="125"/>
      <c r="BF306" s="124"/>
      <c r="BG306" s="124"/>
      <c r="BH306" s="95"/>
      <c r="BI306" s="95"/>
      <c r="BJ306" s="95"/>
      <c r="BK306" s="94"/>
      <c r="BL306" s="95"/>
      <c r="BM306" s="96"/>
      <c r="BN306" s="94"/>
      <c r="BO306" s="94"/>
      <c r="BP306" s="42"/>
      <c r="BQ306" s="120"/>
    </row>
    <row r="307" spans="1:69" ht="34.25" customHeight="1" x14ac:dyDescent="0.35">
      <c r="A307" s="137">
        <v>303</v>
      </c>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5"/>
      <c r="AC307" s="124"/>
      <c r="AD307" s="124"/>
      <c r="AE307" s="124"/>
      <c r="AF307" s="124"/>
      <c r="AG307" s="124"/>
      <c r="AH307" s="124"/>
      <c r="AI307" s="124"/>
      <c r="AJ307" s="125"/>
      <c r="AK307" s="125"/>
      <c r="AL307" s="124"/>
      <c r="AM307" s="125"/>
      <c r="AN307" s="125"/>
      <c r="AO307" s="125"/>
      <c r="AP307" s="125"/>
      <c r="AQ307" s="125"/>
      <c r="AR307" s="125"/>
      <c r="AS307" s="125"/>
      <c r="AT307" s="125"/>
      <c r="AU307" s="125"/>
      <c r="AV307" s="124"/>
      <c r="AW307" s="124"/>
      <c r="AX307" s="124"/>
      <c r="AY307" s="124"/>
      <c r="AZ307" s="124"/>
      <c r="BA307" s="124"/>
      <c r="BB307" s="124"/>
      <c r="BC307" s="124"/>
      <c r="BD307" s="124"/>
      <c r="BE307" s="125"/>
      <c r="BF307" s="124"/>
      <c r="BG307" s="124"/>
      <c r="BH307" s="95"/>
      <c r="BI307" s="95"/>
      <c r="BJ307" s="95"/>
      <c r="BK307" s="94"/>
      <c r="BL307" s="95"/>
      <c r="BM307" s="96"/>
      <c r="BN307" s="94"/>
      <c r="BO307" s="94"/>
      <c r="BP307" s="42"/>
      <c r="BQ307" s="120"/>
    </row>
    <row r="308" spans="1:69" x14ac:dyDescent="0.35">
      <c r="A308" s="137">
        <v>304</v>
      </c>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5"/>
      <c r="AC308" s="124"/>
      <c r="AD308" s="124"/>
      <c r="AE308" s="124"/>
      <c r="AF308" s="124"/>
      <c r="AG308" s="124"/>
      <c r="AH308" s="124"/>
      <c r="AI308" s="124"/>
      <c r="AJ308" s="125"/>
      <c r="AK308" s="125"/>
      <c r="AL308" s="124"/>
      <c r="AM308" s="125"/>
      <c r="AN308" s="125"/>
      <c r="AO308" s="125"/>
      <c r="AP308" s="125"/>
      <c r="AQ308" s="125"/>
      <c r="AR308" s="125"/>
      <c r="AS308" s="125"/>
      <c r="AT308" s="125"/>
      <c r="AU308" s="125"/>
      <c r="AV308" s="124"/>
      <c r="AW308" s="124"/>
      <c r="AX308" s="124"/>
      <c r="AY308" s="124"/>
      <c r="AZ308" s="124"/>
      <c r="BA308" s="124"/>
      <c r="BB308" s="124"/>
      <c r="BC308" s="124"/>
      <c r="BD308" s="124"/>
      <c r="BE308" s="125"/>
      <c r="BF308" s="124"/>
      <c r="BG308" s="124"/>
      <c r="BH308" s="95"/>
      <c r="BI308" s="95"/>
      <c r="BJ308" s="95"/>
      <c r="BK308" s="94"/>
      <c r="BL308" s="95"/>
      <c r="BM308" s="96"/>
      <c r="BN308" s="94"/>
      <c r="BO308" s="94"/>
      <c r="BP308" s="42"/>
      <c r="BQ308" s="120"/>
    </row>
    <row r="309" spans="1:69" x14ac:dyDescent="0.35">
      <c r="A309" s="137">
        <v>305</v>
      </c>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5"/>
      <c r="AC309" s="124"/>
      <c r="AD309" s="124"/>
      <c r="AE309" s="124"/>
      <c r="AF309" s="124"/>
      <c r="AG309" s="124"/>
      <c r="AH309" s="124"/>
      <c r="AI309" s="124"/>
      <c r="AJ309" s="125"/>
      <c r="AK309" s="125"/>
      <c r="AL309" s="124"/>
      <c r="AM309" s="125"/>
      <c r="AN309" s="125"/>
      <c r="AO309" s="125"/>
      <c r="AP309" s="125"/>
      <c r="AQ309" s="125"/>
      <c r="AR309" s="125"/>
      <c r="AS309" s="125"/>
      <c r="AT309" s="125"/>
      <c r="AU309" s="125"/>
      <c r="AV309" s="124"/>
      <c r="AW309" s="124"/>
      <c r="AX309" s="124"/>
      <c r="AY309" s="124"/>
      <c r="AZ309" s="124"/>
      <c r="BA309" s="124"/>
      <c r="BB309" s="124"/>
      <c r="BC309" s="124"/>
      <c r="BD309" s="124"/>
      <c r="BE309" s="125"/>
      <c r="BF309" s="124"/>
      <c r="BG309" s="124"/>
      <c r="BH309" s="95"/>
      <c r="BI309" s="95"/>
      <c r="BJ309" s="95"/>
      <c r="BK309" s="94"/>
      <c r="BL309" s="95"/>
      <c r="BM309" s="96"/>
      <c r="BN309" s="94"/>
      <c r="BO309" s="94"/>
      <c r="BP309" s="42"/>
      <c r="BQ309" s="120"/>
    </row>
    <row r="310" spans="1:69" x14ac:dyDescent="0.35">
      <c r="A310" s="137">
        <v>306</v>
      </c>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5"/>
      <c r="AC310" s="124"/>
      <c r="AD310" s="124"/>
      <c r="AE310" s="124"/>
      <c r="AF310" s="124"/>
      <c r="AG310" s="124"/>
      <c r="AH310" s="124"/>
      <c r="AI310" s="124"/>
      <c r="AJ310" s="125"/>
      <c r="AK310" s="125"/>
      <c r="AL310" s="124"/>
      <c r="AM310" s="125"/>
      <c r="AN310" s="125"/>
      <c r="AO310" s="125"/>
      <c r="AP310" s="125"/>
      <c r="AQ310" s="125"/>
      <c r="AR310" s="125"/>
      <c r="AS310" s="125"/>
      <c r="AT310" s="125"/>
      <c r="AU310" s="125"/>
      <c r="AV310" s="124"/>
      <c r="AW310" s="124"/>
      <c r="AX310" s="124"/>
      <c r="AY310" s="124"/>
      <c r="AZ310" s="124"/>
      <c r="BA310" s="124"/>
      <c r="BB310" s="124"/>
      <c r="BC310" s="124"/>
      <c r="BD310" s="124"/>
      <c r="BE310" s="125"/>
      <c r="BF310" s="124"/>
      <c r="BG310" s="124"/>
      <c r="BH310" s="95"/>
      <c r="BI310" s="95"/>
      <c r="BJ310" s="95"/>
      <c r="BK310" s="94"/>
      <c r="BL310" s="95"/>
      <c r="BM310" s="96"/>
      <c r="BN310" s="94"/>
      <c r="BO310" s="94"/>
      <c r="BP310" s="42"/>
      <c r="BQ310" s="120"/>
    </row>
    <row r="311" spans="1:69" ht="34.25" customHeight="1" x14ac:dyDescent="0.35">
      <c r="A311" s="137">
        <v>307</v>
      </c>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5"/>
      <c r="AC311" s="124"/>
      <c r="AD311" s="124"/>
      <c r="AE311" s="124"/>
      <c r="AF311" s="124"/>
      <c r="AG311" s="124"/>
      <c r="AH311" s="124"/>
      <c r="AI311" s="124"/>
      <c r="AJ311" s="125"/>
      <c r="AK311" s="125"/>
      <c r="AL311" s="124"/>
      <c r="AM311" s="125"/>
      <c r="AN311" s="125"/>
      <c r="AO311" s="125"/>
      <c r="AP311" s="125"/>
      <c r="AQ311" s="125"/>
      <c r="AR311" s="125"/>
      <c r="AS311" s="125"/>
      <c r="AT311" s="125"/>
      <c r="AU311" s="125"/>
      <c r="AV311" s="124"/>
      <c r="AW311" s="124"/>
      <c r="AX311" s="124"/>
      <c r="AY311" s="124"/>
      <c r="AZ311" s="124"/>
      <c r="BA311" s="124"/>
      <c r="BB311" s="124"/>
      <c r="BC311" s="124"/>
      <c r="BD311" s="124"/>
      <c r="BE311" s="125"/>
      <c r="BF311" s="124"/>
      <c r="BG311" s="124"/>
      <c r="BH311" s="95"/>
      <c r="BI311" s="95"/>
      <c r="BJ311" s="95"/>
      <c r="BK311" s="94"/>
      <c r="BL311" s="95"/>
      <c r="BM311" s="96"/>
      <c r="BN311" s="94"/>
      <c r="BO311" s="94"/>
      <c r="BP311" s="42"/>
      <c r="BQ311" s="120"/>
    </row>
    <row r="312" spans="1:69" x14ac:dyDescent="0.35">
      <c r="A312" s="137">
        <v>308</v>
      </c>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5"/>
      <c r="AC312" s="124"/>
      <c r="AD312" s="124"/>
      <c r="AE312" s="124"/>
      <c r="AF312" s="124"/>
      <c r="AG312" s="124"/>
      <c r="AH312" s="124"/>
      <c r="AI312" s="124"/>
      <c r="AJ312" s="125"/>
      <c r="AK312" s="125"/>
      <c r="AL312" s="124"/>
      <c r="AM312" s="125"/>
      <c r="AN312" s="125"/>
      <c r="AO312" s="125"/>
      <c r="AP312" s="125"/>
      <c r="AQ312" s="125"/>
      <c r="AR312" s="125"/>
      <c r="AS312" s="125"/>
      <c r="AT312" s="125"/>
      <c r="AU312" s="125"/>
      <c r="AV312" s="124"/>
      <c r="AW312" s="124"/>
      <c r="AX312" s="124"/>
      <c r="AY312" s="124"/>
      <c r="AZ312" s="124"/>
      <c r="BA312" s="124"/>
      <c r="BB312" s="124"/>
      <c r="BC312" s="124"/>
      <c r="BD312" s="124"/>
      <c r="BE312" s="125"/>
      <c r="BF312" s="124"/>
      <c r="BG312" s="124"/>
      <c r="BH312" s="95"/>
      <c r="BI312" s="95"/>
      <c r="BJ312" s="95"/>
      <c r="BK312" s="94"/>
      <c r="BL312" s="95"/>
      <c r="BM312" s="96"/>
      <c r="BN312" s="94"/>
      <c r="BO312" s="94"/>
      <c r="BP312" s="42"/>
      <c r="BQ312" s="120"/>
    </row>
    <row r="313" spans="1:69" x14ac:dyDescent="0.35">
      <c r="A313" s="137">
        <v>309</v>
      </c>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5"/>
      <c r="AC313" s="124"/>
      <c r="AD313" s="124"/>
      <c r="AE313" s="124"/>
      <c r="AF313" s="124"/>
      <c r="AG313" s="124"/>
      <c r="AH313" s="124"/>
      <c r="AI313" s="124"/>
      <c r="AJ313" s="125"/>
      <c r="AK313" s="125"/>
      <c r="AL313" s="124"/>
      <c r="AM313" s="125"/>
      <c r="AN313" s="125"/>
      <c r="AO313" s="125"/>
      <c r="AP313" s="125"/>
      <c r="AQ313" s="125"/>
      <c r="AR313" s="125"/>
      <c r="AS313" s="125"/>
      <c r="AT313" s="125"/>
      <c r="AU313" s="125"/>
      <c r="AV313" s="124"/>
      <c r="AW313" s="124"/>
      <c r="AX313" s="124"/>
      <c r="AY313" s="124"/>
      <c r="AZ313" s="124"/>
      <c r="BA313" s="124"/>
      <c r="BB313" s="124"/>
      <c r="BC313" s="124"/>
      <c r="BD313" s="124"/>
      <c r="BE313" s="125"/>
      <c r="BF313" s="124"/>
      <c r="BG313" s="124"/>
      <c r="BH313" s="95"/>
      <c r="BI313" s="95"/>
      <c r="BJ313" s="95"/>
      <c r="BK313" s="94"/>
      <c r="BL313" s="95"/>
      <c r="BM313" s="96"/>
      <c r="BN313" s="94"/>
      <c r="BO313" s="94"/>
      <c r="BP313" s="42"/>
      <c r="BQ313" s="120"/>
    </row>
    <row r="314" spans="1:69" x14ac:dyDescent="0.35">
      <c r="A314" s="137">
        <v>310</v>
      </c>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5"/>
      <c r="AC314" s="124"/>
      <c r="AD314" s="124"/>
      <c r="AE314" s="124"/>
      <c r="AF314" s="124"/>
      <c r="AG314" s="124"/>
      <c r="AH314" s="124"/>
      <c r="AI314" s="124"/>
      <c r="AJ314" s="125"/>
      <c r="AK314" s="125"/>
      <c r="AL314" s="124"/>
      <c r="AM314" s="125"/>
      <c r="AN314" s="125"/>
      <c r="AO314" s="125"/>
      <c r="AP314" s="125"/>
      <c r="AQ314" s="125"/>
      <c r="AR314" s="125"/>
      <c r="AS314" s="125"/>
      <c r="AT314" s="125"/>
      <c r="AU314" s="125"/>
      <c r="AV314" s="124"/>
      <c r="AW314" s="124"/>
      <c r="AX314" s="124"/>
      <c r="AY314" s="124"/>
      <c r="AZ314" s="124"/>
      <c r="BA314" s="124"/>
      <c r="BB314" s="124"/>
      <c r="BC314" s="124"/>
      <c r="BD314" s="124"/>
      <c r="BE314" s="125"/>
      <c r="BF314" s="124"/>
      <c r="BG314" s="124"/>
      <c r="BH314" s="95"/>
      <c r="BI314" s="95"/>
      <c r="BJ314" s="95"/>
      <c r="BK314" s="94"/>
      <c r="BL314" s="95"/>
      <c r="BM314" s="96"/>
      <c r="BN314" s="94"/>
      <c r="BO314" s="94"/>
      <c r="BP314" s="42"/>
      <c r="BQ314" s="120"/>
    </row>
    <row r="315" spans="1:69" x14ac:dyDescent="0.35">
      <c r="A315" s="137">
        <v>311</v>
      </c>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5"/>
      <c r="AC315" s="124"/>
      <c r="AD315" s="124"/>
      <c r="AE315" s="124"/>
      <c r="AF315" s="124"/>
      <c r="AG315" s="124"/>
      <c r="AH315" s="124"/>
      <c r="AI315" s="124"/>
      <c r="AJ315" s="125"/>
      <c r="AK315" s="125"/>
      <c r="AL315" s="124"/>
      <c r="AM315" s="125"/>
      <c r="AN315" s="125"/>
      <c r="AO315" s="125"/>
      <c r="AP315" s="125"/>
      <c r="AQ315" s="125"/>
      <c r="AR315" s="125"/>
      <c r="AS315" s="125"/>
      <c r="AT315" s="125"/>
      <c r="AU315" s="125"/>
      <c r="AV315" s="124"/>
      <c r="AW315" s="124"/>
      <c r="AX315" s="124"/>
      <c r="AY315" s="124"/>
      <c r="AZ315" s="124"/>
      <c r="BA315" s="124"/>
      <c r="BB315" s="124"/>
      <c r="BC315" s="124"/>
      <c r="BD315" s="124"/>
      <c r="BE315" s="125"/>
      <c r="BF315" s="124"/>
      <c r="BG315" s="124"/>
      <c r="BH315" s="95"/>
      <c r="BI315" s="95"/>
      <c r="BJ315" s="95"/>
      <c r="BK315" s="94"/>
      <c r="BL315" s="95"/>
      <c r="BM315" s="96"/>
      <c r="BN315" s="94"/>
      <c r="BO315" s="94"/>
      <c r="BP315" s="42"/>
      <c r="BQ315" s="120"/>
    </row>
    <row r="316" spans="1:69" x14ac:dyDescent="0.35">
      <c r="A316" s="137">
        <v>312</v>
      </c>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5"/>
      <c r="AC316" s="124"/>
      <c r="AD316" s="124"/>
      <c r="AE316" s="124"/>
      <c r="AF316" s="124"/>
      <c r="AG316" s="124"/>
      <c r="AH316" s="124"/>
      <c r="AI316" s="124"/>
      <c r="AJ316" s="125"/>
      <c r="AK316" s="125"/>
      <c r="AL316" s="124"/>
      <c r="AM316" s="125"/>
      <c r="AN316" s="125"/>
      <c r="AO316" s="125"/>
      <c r="AP316" s="125"/>
      <c r="AQ316" s="125"/>
      <c r="AR316" s="125"/>
      <c r="AS316" s="125"/>
      <c r="AT316" s="125"/>
      <c r="AU316" s="125"/>
      <c r="AV316" s="124"/>
      <c r="AW316" s="124"/>
      <c r="AX316" s="124"/>
      <c r="AY316" s="124"/>
      <c r="AZ316" s="124"/>
      <c r="BA316" s="124"/>
      <c r="BB316" s="124"/>
      <c r="BC316" s="124"/>
      <c r="BD316" s="124"/>
      <c r="BE316" s="125"/>
      <c r="BF316" s="124"/>
      <c r="BG316" s="124"/>
      <c r="BH316" s="95"/>
      <c r="BI316" s="95"/>
      <c r="BJ316" s="95"/>
      <c r="BK316" s="94"/>
      <c r="BL316" s="95"/>
      <c r="BM316" s="96"/>
      <c r="BN316" s="94"/>
      <c r="BO316" s="94"/>
      <c r="BP316" s="42"/>
      <c r="BQ316" s="120"/>
    </row>
    <row r="317" spans="1:69" ht="34.25" customHeight="1" x14ac:dyDescent="0.35">
      <c r="A317" s="137">
        <v>313</v>
      </c>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5"/>
      <c r="AC317" s="124"/>
      <c r="AD317" s="124"/>
      <c r="AE317" s="124"/>
      <c r="AF317" s="124"/>
      <c r="AG317" s="124"/>
      <c r="AH317" s="124"/>
      <c r="AI317" s="124"/>
      <c r="AJ317" s="125"/>
      <c r="AK317" s="125"/>
      <c r="AL317" s="124"/>
      <c r="AM317" s="125"/>
      <c r="AN317" s="125"/>
      <c r="AO317" s="125"/>
      <c r="AP317" s="125"/>
      <c r="AQ317" s="125"/>
      <c r="AR317" s="125"/>
      <c r="AS317" s="125"/>
      <c r="AT317" s="125"/>
      <c r="AU317" s="125"/>
      <c r="AV317" s="124"/>
      <c r="AW317" s="124"/>
      <c r="AX317" s="124"/>
      <c r="AY317" s="124"/>
      <c r="AZ317" s="124"/>
      <c r="BA317" s="124"/>
      <c r="BB317" s="124"/>
      <c r="BC317" s="124"/>
      <c r="BD317" s="124"/>
      <c r="BE317" s="125"/>
      <c r="BF317" s="124"/>
      <c r="BG317" s="124"/>
      <c r="BH317" s="95"/>
      <c r="BI317" s="95"/>
      <c r="BJ317" s="95"/>
      <c r="BK317" s="94"/>
      <c r="BL317" s="95"/>
      <c r="BM317" s="96"/>
      <c r="BN317" s="94"/>
      <c r="BO317" s="94"/>
      <c r="BP317" s="42"/>
      <c r="BQ317" s="120"/>
    </row>
    <row r="318" spans="1:69" ht="22.75" customHeight="1" x14ac:dyDescent="0.35">
      <c r="A318" s="137">
        <v>314</v>
      </c>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5"/>
      <c r="AC318" s="124"/>
      <c r="AD318" s="124"/>
      <c r="AE318" s="124"/>
      <c r="AF318" s="124"/>
      <c r="AG318" s="124"/>
      <c r="AH318" s="124"/>
      <c r="AI318" s="124"/>
      <c r="AJ318" s="125"/>
      <c r="AK318" s="125"/>
      <c r="AL318" s="124"/>
      <c r="AM318" s="125"/>
      <c r="AN318" s="125"/>
      <c r="AO318" s="125"/>
      <c r="AP318" s="125"/>
      <c r="AQ318" s="125"/>
      <c r="AR318" s="125"/>
      <c r="AS318" s="125"/>
      <c r="AT318" s="125"/>
      <c r="AU318" s="125"/>
      <c r="AV318" s="124"/>
      <c r="AW318" s="124"/>
      <c r="AX318" s="124"/>
      <c r="AY318" s="124"/>
      <c r="AZ318" s="124"/>
      <c r="BA318" s="124"/>
      <c r="BB318" s="124"/>
      <c r="BC318" s="124"/>
      <c r="BD318" s="124"/>
      <c r="BE318" s="125"/>
      <c r="BF318" s="124"/>
      <c r="BG318" s="124"/>
      <c r="BH318" s="95"/>
      <c r="BI318" s="95"/>
      <c r="BJ318" s="95"/>
      <c r="BK318" s="94"/>
      <c r="BL318" s="95"/>
      <c r="BM318" s="96"/>
      <c r="BN318" s="94"/>
      <c r="BO318" s="94"/>
      <c r="BP318" s="42"/>
      <c r="BQ318" s="120"/>
    </row>
    <row r="319" spans="1:69" x14ac:dyDescent="0.35">
      <c r="A319" s="137">
        <v>315</v>
      </c>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5"/>
      <c r="AC319" s="124"/>
      <c r="AD319" s="124"/>
      <c r="AE319" s="124"/>
      <c r="AF319" s="124"/>
      <c r="AG319" s="124"/>
      <c r="AH319" s="124"/>
      <c r="AI319" s="124"/>
      <c r="AJ319" s="125"/>
      <c r="AK319" s="125"/>
      <c r="AL319" s="124"/>
      <c r="AM319" s="125"/>
      <c r="AN319" s="125"/>
      <c r="AO319" s="125"/>
      <c r="AP319" s="125"/>
      <c r="AQ319" s="125"/>
      <c r="AR319" s="125"/>
      <c r="AS319" s="125"/>
      <c r="AT319" s="125"/>
      <c r="AU319" s="125"/>
      <c r="AV319" s="124"/>
      <c r="AW319" s="124"/>
      <c r="AX319" s="124"/>
      <c r="AY319" s="124"/>
      <c r="AZ319" s="124"/>
      <c r="BA319" s="124"/>
      <c r="BB319" s="124"/>
      <c r="BC319" s="124"/>
      <c r="BD319" s="124"/>
      <c r="BE319" s="125"/>
      <c r="BF319" s="124"/>
      <c r="BG319" s="124"/>
      <c r="BH319" s="95"/>
      <c r="BI319" s="95"/>
      <c r="BJ319" s="95"/>
      <c r="BK319" s="94"/>
      <c r="BL319" s="95"/>
      <c r="BM319" s="96"/>
      <c r="BN319" s="94"/>
      <c r="BO319" s="94"/>
      <c r="BP319" s="42"/>
      <c r="BQ319" s="120"/>
    </row>
    <row r="320" spans="1:69" x14ac:dyDescent="0.35">
      <c r="A320" s="137">
        <v>316</v>
      </c>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5"/>
      <c r="AC320" s="124"/>
      <c r="AD320" s="124"/>
      <c r="AE320" s="124"/>
      <c r="AF320" s="124"/>
      <c r="AG320" s="124"/>
      <c r="AH320" s="124"/>
      <c r="AI320" s="124"/>
      <c r="AJ320" s="125"/>
      <c r="AK320" s="125"/>
      <c r="AL320" s="124"/>
      <c r="AM320" s="125"/>
      <c r="AN320" s="125"/>
      <c r="AO320" s="125"/>
      <c r="AP320" s="125"/>
      <c r="AQ320" s="125"/>
      <c r="AR320" s="125"/>
      <c r="AS320" s="125"/>
      <c r="AT320" s="125"/>
      <c r="AU320" s="125"/>
      <c r="AV320" s="124"/>
      <c r="AW320" s="124"/>
      <c r="AX320" s="124"/>
      <c r="AY320" s="124"/>
      <c r="AZ320" s="124"/>
      <c r="BA320" s="124"/>
      <c r="BB320" s="124"/>
      <c r="BC320" s="124"/>
      <c r="BD320" s="124"/>
      <c r="BE320" s="125"/>
      <c r="BF320" s="124"/>
      <c r="BG320" s="124"/>
      <c r="BH320" s="95"/>
      <c r="BI320" s="95"/>
      <c r="BJ320" s="95"/>
      <c r="BK320" s="94"/>
      <c r="BL320" s="95"/>
      <c r="BM320" s="96"/>
      <c r="BN320" s="94"/>
      <c r="BO320" s="94"/>
      <c r="BP320" s="42"/>
      <c r="BQ320" s="120"/>
    </row>
    <row r="321" spans="1:69" x14ac:dyDescent="0.35">
      <c r="A321" s="137">
        <v>317</v>
      </c>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5"/>
      <c r="AC321" s="124"/>
      <c r="AD321" s="124"/>
      <c r="AE321" s="124"/>
      <c r="AF321" s="124"/>
      <c r="AG321" s="124"/>
      <c r="AH321" s="124"/>
      <c r="AI321" s="124"/>
      <c r="AJ321" s="125"/>
      <c r="AK321" s="125"/>
      <c r="AL321" s="124"/>
      <c r="AM321" s="125"/>
      <c r="AN321" s="125"/>
      <c r="AO321" s="125"/>
      <c r="AP321" s="125"/>
      <c r="AQ321" s="125"/>
      <c r="AR321" s="125"/>
      <c r="AS321" s="125"/>
      <c r="AT321" s="125"/>
      <c r="AU321" s="125"/>
      <c r="AV321" s="124"/>
      <c r="AW321" s="124"/>
      <c r="AX321" s="124"/>
      <c r="AY321" s="124"/>
      <c r="AZ321" s="124"/>
      <c r="BA321" s="124"/>
      <c r="BB321" s="124"/>
      <c r="BC321" s="124"/>
      <c r="BD321" s="124"/>
      <c r="BE321" s="125"/>
      <c r="BF321" s="124"/>
      <c r="BG321" s="124"/>
      <c r="BH321" s="95"/>
      <c r="BI321" s="95"/>
      <c r="BJ321" s="95"/>
      <c r="BK321" s="94"/>
      <c r="BL321" s="95"/>
      <c r="BM321" s="96"/>
      <c r="BN321" s="94"/>
      <c r="BO321" s="94"/>
      <c r="BP321" s="42"/>
      <c r="BQ321" s="120"/>
    </row>
    <row r="322" spans="1:69" x14ac:dyDescent="0.35">
      <c r="A322" s="137">
        <v>318</v>
      </c>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5"/>
      <c r="AC322" s="124"/>
      <c r="AD322" s="124"/>
      <c r="AE322" s="124"/>
      <c r="AF322" s="124"/>
      <c r="AG322" s="124"/>
      <c r="AH322" s="124"/>
      <c r="AI322" s="124"/>
      <c r="AJ322" s="125"/>
      <c r="AK322" s="125"/>
      <c r="AL322" s="124"/>
      <c r="AM322" s="125"/>
      <c r="AN322" s="125"/>
      <c r="AO322" s="125"/>
      <c r="AP322" s="125"/>
      <c r="AQ322" s="125"/>
      <c r="AR322" s="125"/>
      <c r="AS322" s="125"/>
      <c r="AT322" s="125"/>
      <c r="AU322" s="125"/>
      <c r="AV322" s="124"/>
      <c r="AW322" s="124"/>
      <c r="AX322" s="124"/>
      <c r="AY322" s="124"/>
      <c r="AZ322" s="124"/>
      <c r="BA322" s="124"/>
      <c r="BB322" s="124"/>
      <c r="BC322" s="124"/>
      <c r="BD322" s="124"/>
      <c r="BE322" s="125"/>
      <c r="BF322" s="124"/>
      <c r="BG322" s="124"/>
      <c r="BH322" s="95"/>
      <c r="BI322" s="95"/>
      <c r="BJ322" s="95"/>
      <c r="BK322" s="94"/>
      <c r="BL322" s="95"/>
      <c r="BM322" s="96"/>
      <c r="BN322" s="94"/>
      <c r="BO322" s="94"/>
      <c r="BP322" s="42"/>
      <c r="BQ322" s="120"/>
    </row>
    <row r="323" spans="1:69" ht="22.75" customHeight="1" x14ac:dyDescent="0.35">
      <c r="A323" s="137">
        <v>319</v>
      </c>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5"/>
      <c r="AC323" s="124"/>
      <c r="AD323" s="124"/>
      <c r="AE323" s="124"/>
      <c r="AF323" s="124"/>
      <c r="AG323" s="124"/>
      <c r="AH323" s="124"/>
      <c r="AI323" s="124"/>
      <c r="AJ323" s="125"/>
      <c r="AK323" s="125"/>
      <c r="AL323" s="124"/>
      <c r="AM323" s="125"/>
      <c r="AN323" s="125"/>
      <c r="AO323" s="125"/>
      <c r="AP323" s="125"/>
      <c r="AQ323" s="125"/>
      <c r="AR323" s="125"/>
      <c r="AS323" s="125"/>
      <c r="AT323" s="125"/>
      <c r="AU323" s="125"/>
      <c r="AV323" s="124"/>
      <c r="AW323" s="124"/>
      <c r="AX323" s="124"/>
      <c r="AY323" s="124"/>
      <c r="AZ323" s="124"/>
      <c r="BA323" s="124"/>
      <c r="BB323" s="124"/>
      <c r="BC323" s="124"/>
      <c r="BD323" s="124"/>
      <c r="BE323" s="125"/>
      <c r="BF323" s="124"/>
      <c r="BG323" s="124"/>
      <c r="BH323" s="95"/>
      <c r="BI323" s="95"/>
      <c r="BJ323" s="95"/>
      <c r="BK323" s="94"/>
      <c r="BL323" s="95"/>
      <c r="BM323" s="96"/>
      <c r="BN323" s="94"/>
      <c r="BO323" s="94"/>
      <c r="BP323" s="42"/>
      <c r="BQ323" s="120"/>
    </row>
    <row r="324" spans="1:69" x14ac:dyDescent="0.35">
      <c r="A324" s="137">
        <v>320</v>
      </c>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5"/>
      <c r="AC324" s="124"/>
      <c r="AD324" s="124"/>
      <c r="AE324" s="124"/>
      <c r="AF324" s="124"/>
      <c r="AG324" s="124"/>
      <c r="AH324" s="124"/>
      <c r="AI324" s="124"/>
      <c r="AJ324" s="125"/>
      <c r="AK324" s="125"/>
      <c r="AL324" s="124"/>
      <c r="AM324" s="125"/>
      <c r="AN324" s="125"/>
      <c r="AO324" s="125"/>
      <c r="AP324" s="125"/>
      <c r="AQ324" s="125"/>
      <c r="AR324" s="125"/>
      <c r="AS324" s="125"/>
      <c r="AT324" s="125"/>
      <c r="AU324" s="125"/>
      <c r="AV324" s="124"/>
      <c r="AW324" s="124"/>
      <c r="AX324" s="124"/>
      <c r="AY324" s="124"/>
      <c r="AZ324" s="124"/>
      <c r="BA324" s="124"/>
      <c r="BB324" s="124"/>
      <c r="BC324" s="124"/>
      <c r="BD324" s="124"/>
      <c r="BE324" s="125"/>
      <c r="BF324" s="124"/>
      <c r="BG324" s="124"/>
      <c r="BH324" s="95"/>
      <c r="BI324" s="95"/>
      <c r="BJ324" s="95"/>
      <c r="BK324" s="94"/>
      <c r="BL324" s="95"/>
      <c r="BM324" s="96"/>
      <c r="BN324" s="94"/>
      <c r="BO324" s="94"/>
      <c r="BP324" s="42"/>
      <c r="BQ324" s="120"/>
    </row>
    <row r="325" spans="1:69" x14ac:dyDescent="0.35">
      <c r="A325" s="137">
        <v>321</v>
      </c>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5"/>
      <c r="AC325" s="124"/>
      <c r="AD325" s="124"/>
      <c r="AE325" s="124"/>
      <c r="AF325" s="124"/>
      <c r="AG325" s="124"/>
      <c r="AH325" s="124"/>
      <c r="AI325" s="124"/>
      <c r="AJ325" s="125"/>
      <c r="AK325" s="125"/>
      <c r="AL325" s="124"/>
      <c r="AM325" s="125"/>
      <c r="AN325" s="125"/>
      <c r="AO325" s="125"/>
      <c r="AP325" s="125"/>
      <c r="AQ325" s="125"/>
      <c r="AR325" s="125"/>
      <c r="AS325" s="125"/>
      <c r="AT325" s="125"/>
      <c r="AU325" s="125"/>
      <c r="AV325" s="124"/>
      <c r="AW325" s="124"/>
      <c r="AX325" s="124"/>
      <c r="AY325" s="124"/>
      <c r="AZ325" s="124"/>
      <c r="BA325" s="124"/>
      <c r="BB325" s="124"/>
      <c r="BC325" s="124"/>
      <c r="BD325" s="124"/>
      <c r="BE325" s="125"/>
      <c r="BF325" s="124"/>
      <c r="BG325" s="124"/>
      <c r="BH325" s="95"/>
      <c r="BI325" s="95"/>
      <c r="BJ325" s="95"/>
      <c r="BK325" s="94"/>
      <c r="BL325" s="95"/>
      <c r="BM325" s="96"/>
      <c r="BN325" s="94"/>
      <c r="BO325" s="94"/>
      <c r="BP325" s="42"/>
      <c r="BQ325" s="120"/>
    </row>
    <row r="326" spans="1:69" x14ac:dyDescent="0.35">
      <c r="A326" s="137">
        <v>322</v>
      </c>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5"/>
      <c r="AC326" s="124"/>
      <c r="AD326" s="124"/>
      <c r="AE326" s="124"/>
      <c r="AF326" s="124"/>
      <c r="AG326" s="124"/>
      <c r="AH326" s="124"/>
      <c r="AI326" s="124"/>
      <c r="AJ326" s="125"/>
      <c r="AK326" s="125"/>
      <c r="AL326" s="124"/>
      <c r="AM326" s="125"/>
      <c r="AN326" s="125"/>
      <c r="AO326" s="125"/>
      <c r="AP326" s="125"/>
      <c r="AQ326" s="125"/>
      <c r="AR326" s="125"/>
      <c r="AS326" s="125"/>
      <c r="AT326" s="125"/>
      <c r="AU326" s="125"/>
      <c r="AV326" s="124"/>
      <c r="AW326" s="124"/>
      <c r="AX326" s="124"/>
      <c r="AY326" s="124"/>
      <c r="AZ326" s="124"/>
      <c r="BA326" s="124"/>
      <c r="BB326" s="124"/>
      <c r="BC326" s="124"/>
      <c r="BD326" s="124"/>
      <c r="BE326" s="125"/>
      <c r="BF326" s="124"/>
      <c r="BG326" s="124"/>
      <c r="BH326" s="95"/>
      <c r="BI326" s="95"/>
      <c r="BJ326" s="95"/>
      <c r="BK326" s="94"/>
      <c r="BL326" s="95"/>
      <c r="BM326" s="96"/>
      <c r="BN326" s="94"/>
      <c r="BO326" s="94"/>
      <c r="BP326" s="42"/>
      <c r="BQ326" s="120"/>
    </row>
    <row r="327" spans="1:69" x14ac:dyDescent="0.35">
      <c r="A327" s="137">
        <v>323</v>
      </c>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5"/>
      <c r="AC327" s="124"/>
      <c r="AD327" s="124"/>
      <c r="AE327" s="124"/>
      <c r="AF327" s="124"/>
      <c r="AG327" s="124"/>
      <c r="AH327" s="124"/>
      <c r="AI327" s="124"/>
      <c r="AJ327" s="125"/>
      <c r="AK327" s="125"/>
      <c r="AL327" s="124"/>
      <c r="AM327" s="125"/>
      <c r="AN327" s="125"/>
      <c r="AO327" s="125"/>
      <c r="AP327" s="125"/>
      <c r="AQ327" s="125"/>
      <c r="AR327" s="125"/>
      <c r="AS327" s="125"/>
      <c r="AT327" s="125"/>
      <c r="AU327" s="125"/>
      <c r="AV327" s="124"/>
      <c r="AW327" s="124"/>
      <c r="AX327" s="124"/>
      <c r="AY327" s="124"/>
      <c r="AZ327" s="124"/>
      <c r="BA327" s="124"/>
      <c r="BB327" s="124"/>
      <c r="BC327" s="124"/>
      <c r="BD327" s="124"/>
      <c r="BE327" s="125"/>
      <c r="BF327" s="124"/>
      <c r="BG327" s="124"/>
      <c r="BH327" s="95"/>
      <c r="BI327" s="95"/>
      <c r="BJ327" s="95"/>
      <c r="BK327" s="94"/>
      <c r="BL327" s="95"/>
      <c r="BM327" s="96"/>
      <c r="BN327" s="94"/>
      <c r="BO327" s="94"/>
      <c r="BP327" s="42"/>
      <c r="BQ327" s="120"/>
    </row>
    <row r="328" spans="1:69" x14ac:dyDescent="0.35">
      <c r="A328" s="137">
        <v>324</v>
      </c>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5"/>
      <c r="AC328" s="124"/>
      <c r="AD328" s="124"/>
      <c r="AE328" s="124"/>
      <c r="AF328" s="124"/>
      <c r="AG328" s="124"/>
      <c r="AH328" s="124"/>
      <c r="AI328" s="124"/>
      <c r="AJ328" s="125"/>
      <c r="AK328" s="125"/>
      <c r="AL328" s="124"/>
      <c r="AM328" s="125"/>
      <c r="AN328" s="125"/>
      <c r="AO328" s="125"/>
      <c r="AP328" s="125"/>
      <c r="AQ328" s="125"/>
      <c r="AR328" s="125"/>
      <c r="AS328" s="125"/>
      <c r="AT328" s="125"/>
      <c r="AU328" s="125"/>
      <c r="AV328" s="124"/>
      <c r="AW328" s="124"/>
      <c r="AX328" s="124"/>
      <c r="AY328" s="124"/>
      <c r="AZ328" s="124"/>
      <c r="BA328" s="124"/>
      <c r="BB328" s="124"/>
      <c r="BC328" s="124"/>
      <c r="BD328" s="124"/>
      <c r="BE328" s="125"/>
      <c r="BF328" s="124"/>
      <c r="BG328" s="124"/>
      <c r="BH328" s="95"/>
      <c r="BI328" s="95"/>
      <c r="BJ328" s="95"/>
      <c r="BK328" s="94"/>
      <c r="BL328" s="95"/>
      <c r="BM328" s="96"/>
      <c r="BN328" s="94"/>
      <c r="BO328" s="94"/>
      <c r="BP328" s="42"/>
      <c r="BQ328" s="120"/>
    </row>
    <row r="329" spans="1:69" x14ac:dyDescent="0.35">
      <c r="A329" s="137">
        <v>325</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5"/>
      <c r="AC329" s="124"/>
      <c r="AD329" s="124"/>
      <c r="AE329" s="124"/>
      <c r="AF329" s="124"/>
      <c r="AG329" s="124"/>
      <c r="AH329" s="124"/>
      <c r="AI329" s="124"/>
      <c r="AJ329" s="125"/>
      <c r="AK329" s="125"/>
      <c r="AL329" s="124"/>
      <c r="AM329" s="125"/>
      <c r="AN329" s="125"/>
      <c r="AO329" s="125"/>
      <c r="AP329" s="125"/>
      <c r="AQ329" s="125"/>
      <c r="AR329" s="125"/>
      <c r="AS329" s="125"/>
      <c r="AT329" s="125"/>
      <c r="AU329" s="125"/>
      <c r="AV329" s="124"/>
      <c r="AW329" s="124"/>
      <c r="AX329" s="124"/>
      <c r="AY329" s="124"/>
      <c r="AZ329" s="124"/>
      <c r="BA329" s="124"/>
      <c r="BB329" s="124"/>
      <c r="BC329" s="124"/>
      <c r="BD329" s="124"/>
      <c r="BE329" s="125"/>
      <c r="BF329" s="124"/>
      <c r="BG329" s="124"/>
      <c r="BH329" s="95"/>
      <c r="BI329" s="95"/>
      <c r="BJ329" s="95"/>
      <c r="BK329" s="94"/>
      <c r="BL329" s="95"/>
      <c r="BM329" s="96"/>
      <c r="BN329" s="94"/>
      <c r="BO329" s="94"/>
      <c r="BP329" s="42"/>
      <c r="BQ329" s="120"/>
    </row>
    <row r="330" spans="1:69" x14ac:dyDescent="0.35">
      <c r="A330" s="137">
        <v>326</v>
      </c>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5"/>
      <c r="AC330" s="124"/>
      <c r="AD330" s="124"/>
      <c r="AE330" s="124"/>
      <c r="AF330" s="124"/>
      <c r="AG330" s="124"/>
      <c r="AH330" s="124"/>
      <c r="AI330" s="124"/>
      <c r="AJ330" s="125"/>
      <c r="AK330" s="125"/>
      <c r="AL330" s="124"/>
      <c r="AM330" s="125"/>
      <c r="AN330" s="125"/>
      <c r="AO330" s="125"/>
      <c r="AP330" s="125"/>
      <c r="AQ330" s="125"/>
      <c r="AR330" s="125"/>
      <c r="AS330" s="125"/>
      <c r="AT330" s="125"/>
      <c r="AU330" s="125"/>
      <c r="AV330" s="124"/>
      <c r="AW330" s="124"/>
      <c r="AX330" s="124"/>
      <c r="AY330" s="124"/>
      <c r="AZ330" s="124"/>
      <c r="BA330" s="124"/>
      <c r="BB330" s="124"/>
      <c r="BC330" s="124"/>
      <c r="BD330" s="124"/>
      <c r="BE330" s="125"/>
      <c r="BF330" s="124"/>
      <c r="BG330" s="124"/>
      <c r="BH330" s="95"/>
      <c r="BI330" s="95"/>
      <c r="BJ330" s="95"/>
      <c r="BK330" s="94"/>
      <c r="BL330" s="95"/>
      <c r="BM330" s="96"/>
      <c r="BN330" s="94"/>
      <c r="BO330" s="94"/>
      <c r="BP330" s="42"/>
      <c r="BQ330" s="120"/>
    </row>
    <row r="331" spans="1:69" x14ac:dyDescent="0.35">
      <c r="A331" s="137">
        <v>327</v>
      </c>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5"/>
      <c r="AC331" s="124"/>
      <c r="AD331" s="124"/>
      <c r="AE331" s="124"/>
      <c r="AF331" s="124"/>
      <c r="AG331" s="124"/>
      <c r="AH331" s="124"/>
      <c r="AI331" s="124"/>
      <c r="AJ331" s="125"/>
      <c r="AK331" s="125"/>
      <c r="AL331" s="124"/>
      <c r="AM331" s="125"/>
      <c r="AN331" s="125"/>
      <c r="AO331" s="125"/>
      <c r="AP331" s="125"/>
      <c r="AQ331" s="125"/>
      <c r="AR331" s="125"/>
      <c r="AS331" s="125"/>
      <c r="AT331" s="125"/>
      <c r="AU331" s="125"/>
      <c r="AV331" s="124"/>
      <c r="AW331" s="124"/>
      <c r="AX331" s="124"/>
      <c r="AY331" s="124"/>
      <c r="AZ331" s="124"/>
      <c r="BA331" s="124"/>
      <c r="BB331" s="124"/>
      <c r="BC331" s="124"/>
      <c r="BD331" s="124"/>
      <c r="BE331" s="125"/>
      <c r="BF331" s="124"/>
      <c r="BG331" s="124"/>
      <c r="BH331" s="95"/>
      <c r="BI331" s="95"/>
      <c r="BJ331" s="95"/>
      <c r="BK331" s="94"/>
      <c r="BL331" s="95"/>
      <c r="BM331" s="96"/>
      <c r="BN331" s="94"/>
      <c r="BO331" s="94"/>
      <c r="BP331" s="42"/>
      <c r="BQ331" s="120"/>
    </row>
    <row r="332" spans="1:69" x14ac:dyDescent="0.35">
      <c r="A332" s="137">
        <v>328</v>
      </c>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5"/>
      <c r="AC332" s="124"/>
      <c r="AD332" s="124"/>
      <c r="AE332" s="124"/>
      <c r="AF332" s="124"/>
      <c r="AG332" s="124"/>
      <c r="AH332" s="124"/>
      <c r="AI332" s="124"/>
      <c r="AJ332" s="125"/>
      <c r="AK332" s="125"/>
      <c r="AL332" s="124"/>
      <c r="AM332" s="125"/>
      <c r="AN332" s="125"/>
      <c r="AO332" s="125"/>
      <c r="AP332" s="125"/>
      <c r="AQ332" s="125"/>
      <c r="AR332" s="125"/>
      <c r="AS332" s="125"/>
      <c r="AT332" s="125"/>
      <c r="AU332" s="125"/>
      <c r="AV332" s="124"/>
      <c r="AW332" s="124"/>
      <c r="AX332" s="124"/>
      <c r="AY332" s="124"/>
      <c r="AZ332" s="124"/>
      <c r="BA332" s="124"/>
      <c r="BB332" s="124"/>
      <c r="BC332" s="124"/>
      <c r="BD332" s="124"/>
      <c r="BE332" s="125"/>
      <c r="BF332" s="124"/>
      <c r="BG332" s="124"/>
      <c r="BH332" s="95"/>
      <c r="BI332" s="95"/>
      <c r="BJ332" s="95"/>
      <c r="BK332" s="94"/>
      <c r="BL332" s="95"/>
      <c r="BM332" s="96"/>
      <c r="BN332" s="94"/>
      <c r="BO332" s="94"/>
      <c r="BP332" s="42"/>
      <c r="BQ332" s="120"/>
    </row>
    <row r="333" spans="1:69" ht="22.75" customHeight="1" x14ac:dyDescent="0.35">
      <c r="A333" s="137">
        <v>329</v>
      </c>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5"/>
      <c r="AC333" s="124"/>
      <c r="AD333" s="124"/>
      <c r="AE333" s="124"/>
      <c r="AF333" s="124"/>
      <c r="AG333" s="124"/>
      <c r="AH333" s="124"/>
      <c r="AI333" s="124"/>
      <c r="AJ333" s="125"/>
      <c r="AK333" s="125"/>
      <c r="AL333" s="124"/>
      <c r="AM333" s="125"/>
      <c r="AN333" s="125"/>
      <c r="AO333" s="125"/>
      <c r="AP333" s="125"/>
      <c r="AQ333" s="125"/>
      <c r="AR333" s="125"/>
      <c r="AS333" s="125"/>
      <c r="AT333" s="125"/>
      <c r="AU333" s="125"/>
      <c r="AV333" s="124"/>
      <c r="AW333" s="124"/>
      <c r="AX333" s="124"/>
      <c r="AY333" s="124"/>
      <c r="AZ333" s="124"/>
      <c r="BA333" s="124"/>
      <c r="BB333" s="124"/>
      <c r="BC333" s="124"/>
      <c r="BD333" s="124"/>
      <c r="BE333" s="125"/>
      <c r="BF333" s="124"/>
      <c r="BG333" s="124"/>
      <c r="BH333" s="95"/>
      <c r="BI333" s="95"/>
      <c r="BJ333" s="95"/>
      <c r="BK333" s="94"/>
      <c r="BL333" s="95"/>
      <c r="BM333" s="96"/>
      <c r="BN333" s="94"/>
      <c r="BO333" s="94"/>
      <c r="BP333" s="42"/>
      <c r="BQ333" s="120"/>
    </row>
    <row r="334" spans="1:69" ht="22.75" customHeight="1" x14ac:dyDescent="0.35">
      <c r="A334" s="137">
        <v>330</v>
      </c>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5"/>
      <c r="AC334" s="124"/>
      <c r="AD334" s="124"/>
      <c r="AE334" s="124"/>
      <c r="AF334" s="124"/>
      <c r="AG334" s="124"/>
      <c r="AH334" s="124"/>
      <c r="AI334" s="124"/>
      <c r="AJ334" s="125"/>
      <c r="AK334" s="125"/>
      <c r="AL334" s="124"/>
      <c r="AM334" s="125"/>
      <c r="AN334" s="125"/>
      <c r="AO334" s="125"/>
      <c r="AP334" s="125"/>
      <c r="AQ334" s="125"/>
      <c r="AR334" s="125"/>
      <c r="AS334" s="125"/>
      <c r="AT334" s="125"/>
      <c r="AU334" s="125"/>
      <c r="AV334" s="124"/>
      <c r="AW334" s="124"/>
      <c r="AX334" s="124"/>
      <c r="AY334" s="124"/>
      <c r="AZ334" s="124"/>
      <c r="BA334" s="124"/>
      <c r="BB334" s="124"/>
      <c r="BC334" s="124"/>
      <c r="BD334" s="124"/>
      <c r="BE334" s="125"/>
      <c r="BF334" s="124"/>
      <c r="BG334" s="124"/>
      <c r="BH334" s="95"/>
      <c r="BI334" s="95"/>
      <c r="BJ334" s="95"/>
      <c r="BK334" s="94"/>
      <c r="BL334" s="95"/>
      <c r="BM334" s="96"/>
      <c r="BN334" s="94"/>
      <c r="BO334" s="94"/>
      <c r="BP334" s="42"/>
      <c r="BQ334" s="120"/>
    </row>
    <row r="335" spans="1:69" x14ac:dyDescent="0.35">
      <c r="A335" s="137">
        <v>331</v>
      </c>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5"/>
      <c r="AC335" s="124"/>
      <c r="AD335" s="124"/>
      <c r="AE335" s="124"/>
      <c r="AF335" s="124"/>
      <c r="AG335" s="124"/>
      <c r="AH335" s="124"/>
      <c r="AI335" s="124"/>
      <c r="AJ335" s="125"/>
      <c r="AK335" s="125"/>
      <c r="AL335" s="124"/>
      <c r="AM335" s="125"/>
      <c r="AN335" s="125"/>
      <c r="AO335" s="125"/>
      <c r="AP335" s="125"/>
      <c r="AQ335" s="125"/>
      <c r="AR335" s="125"/>
      <c r="AS335" s="125"/>
      <c r="AT335" s="125"/>
      <c r="AU335" s="125"/>
      <c r="AV335" s="124"/>
      <c r="AW335" s="124"/>
      <c r="AX335" s="124"/>
      <c r="AY335" s="124"/>
      <c r="AZ335" s="124"/>
      <c r="BA335" s="124"/>
      <c r="BB335" s="124"/>
      <c r="BC335" s="124"/>
      <c r="BD335" s="124"/>
      <c r="BE335" s="125"/>
      <c r="BF335" s="124"/>
      <c r="BG335" s="124"/>
      <c r="BH335" s="95"/>
      <c r="BI335" s="95"/>
      <c r="BJ335" s="95"/>
      <c r="BK335" s="94"/>
      <c r="BL335" s="95"/>
      <c r="BM335" s="96"/>
      <c r="BN335" s="94"/>
      <c r="BO335" s="94"/>
      <c r="BP335" s="42"/>
      <c r="BQ335" s="120"/>
    </row>
    <row r="336" spans="1:69" ht="22.75" customHeight="1" x14ac:dyDescent="0.35">
      <c r="A336" s="137">
        <v>332</v>
      </c>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5"/>
      <c r="AC336" s="124"/>
      <c r="AD336" s="124"/>
      <c r="AE336" s="124"/>
      <c r="AF336" s="124"/>
      <c r="AG336" s="124"/>
      <c r="AH336" s="124"/>
      <c r="AI336" s="124"/>
      <c r="AJ336" s="125"/>
      <c r="AK336" s="125"/>
      <c r="AL336" s="124"/>
      <c r="AM336" s="125"/>
      <c r="AN336" s="125"/>
      <c r="AO336" s="125"/>
      <c r="AP336" s="125"/>
      <c r="AQ336" s="125"/>
      <c r="AR336" s="125"/>
      <c r="AS336" s="125"/>
      <c r="AT336" s="125"/>
      <c r="AU336" s="125"/>
      <c r="AV336" s="124"/>
      <c r="AW336" s="124"/>
      <c r="AX336" s="124"/>
      <c r="AY336" s="124"/>
      <c r="AZ336" s="124"/>
      <c r="BA336" s="124"/>
      <c r="BB336" s="124"/>
      <c r="BC336" s="124"/>
      <c r="BD336" s="124"/>
      <c r="BE336" s="125"/>
      <c r="BF336" s="124"/>
      <c r="BG336" s="124"/>
      <c r="BH336" s="95"/>
      <c r="BI336" s="95"/>
      <c r="BJ336" s="95"/>
      <c r="BK336" s="94"/>
      <c r="BL336" s="95"/>
      <c r="BM336" s="96"/>
      <c r="BN336" s="94"/>
      <c r="BO336" s="94"/>
      <c r="BP336" s="42"/>
      <c r="BQ336" s="120"/>
    </row>
    <row r="337" spans="1:69" ht="22.75" customHeight="1" x14ac:dyDescent="0.35">
      <c r="A337" s="137">
        <v>333</v>
      </c>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5"/>
      <c r="AC337" s="124"/>
      <c r="AD337" s="124"/>
      <c r="AE337" s="124"/>
      <c r="AF337" s="124"/>
      <c r="AG337" s="124"/>
      <c r="AH337" s="124"/>
      <c r="AI337" s="124"/>
      <c r="AJ337" s="125"/>
      <c r="AK337" s="125"/>
      <c r="AL337" s="124"/>
      <c r="AM337" s="125"/>
      <c r="AN337" s="125"/>
      <c r="AO337" s="125"/>
      <c r="AP337" s="125"/>
      <c r="AQ337" s="125"/>
      <c r="AR337" s="125"/>
      <c r="AS337" s="125"/>
      <c r="AT337" s="125"/>
      <c r="AU337" s="125"/>
      <c r="AV337" s="124"/>
      <c r="AW337" s="124"/>
      <c r="AX337" s="124"/>
      <c r="AY337" s="124"/>
      <c r="AZ337" s="124"/>
      <c r="BA337" s="124"/>
      <c r="BB337" s="124"/>
      <c r="BC337" s="124"/>
      <c r="BD337" s="124"/>
      <c r="BE337" s="125"/>
      <c r="BF337" s="124"/>
      <c r="BG337" s="124"/>
      <c r="BH337" s="95"/>
      <c r="BI337" s="95"/>
      <c r="BJ337" s="95"/>
      <c r="BK337" s="94"/>
      <c r="BL337" s="95"/>
      <c r="BM337" s="96"/>
      <c r="BN337" s="94"/>
      <c r="BO337" s="94"/>
      <c r="BP337" s="42"/>
      <c r="BQ337" s="120"/>
    </row>
    <row r="338" spans="1:69" ht="22.75" customHeight="1" x14ac:dyDescent="0.35">
      <c r="A338" s="137">
        <v>334</v>
      </c>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5"/>
      <c r="AC338" s="124"/>
      <c r="AD338" s="124"/>
      <c r="AE338" s="124"/>
      <c r="AF338" s="124"/>
      <c r="AG338" s="124"/>
      <c r="AH338" s="124"/>
      <c r="AI338" s="124"/>
      <c r="AJ338" s="125"/>
      <c r="AK338" s="125"/>
      <c r="AL338" s="124"/>
      <c r="AM338" s="125"/>
      <c r="AN338" s="125"/>
      <c r="AO338" s="125"/>
      <c r="AP338" s="125"/>
      <c r="AQ338" s="125"/>
      <c r="AR338" s="125"/>
      <c r="AS338" s="125"/>
      <c r="AT338" s="125"/>
      <c r="AU338" s="125"/>
      <c r="AV338" s="124"/>
      <c r="AW338" s="124"/>
      <c r="AX338" s="124"/>
      <c r="AY338" s="124"/>
      <c r="AZ338" s="124"/>
      <c r="BA338" s="124"/>
      <c r="BB338" s="124"/>
      <c r="BC338" s="124"/>
      <c r="BD338" s="124"/>
      <c r="BE338" s="125"/>
      <c r="BF338" s="124"/>
      <c r="BG338" s="124"/>
      <c r="BH338" s="95"/>
      <c r="BI338" s="95"/>
      <c r="BJ338" s="95"/>
      <c r="BK338" s="94"/>
      <c r="BL338" s="95"/>
      <c r="BM338" s="96"/>
      <c r="BN338" s="94"/>
      <c r="BO338" s="94"/>
      <c r="BP338" s="42"/>
      <c r="BQ338" s="120"/>
    </row>
    <row r="339" spans="1:69" ht="22.75" customHeight="1" x14ac:dyDescent="0.35">
      <c r="A339" s="137">
        <v>335</v>
      </c>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5"/>
      <c r="AC339" s="124"/>
      <c r="AD339" s="124"/>
      <c r="AE339" s="124"/>
      <c r="AF339" s="124"/>
      <c r="AG339" s="124"/>
      <c r="AH339" s="124"/>
      <c r="AI339" s="124"/>
      <c r="AJ339" s="125"/>
      <c r="AK339" s="125"/>
      <c r="AL339" s="124"/>
      <c r="AM339" s="125"/>
      <c r="AN339" s="125"/>
      <c r="AO339" s="125"/>
      <c r="AP339" s="125"/>
      <c r="AQ339" s="125"/>
      <c r="AR339" s="125"/>
      <c r="AS339" s="125"/>
      <c r="AT339" s="125"/>
      <c r="AU339" s="125"/>
      <c r="AV339" s="124"/>
      <c r="AW339" s="124"/>
      <c r="AX339" s="124"/>
      <c r="AY339" s="124"/>
      <c r="AZ339" s="124"/>
      <c r="BA339" s="124"/>
      <c r="BB339" s="124"/>
      <c r="BC339" s="124"/>
      <c r="BD339" s="124"/>
      <c r="BE339" s="125"/>
      <c r="BF339" s="124"/>
      <c r="BG339" s="124"/>
      <c r="BH339" s="95"/>
      <c r="BI339" s="95"/>
      <c r="BJ339" s="95"/>
      <c r="BK339" s="94"/>
      <c r="BL339" s="95"/>
      <c r="BM339" s="96"/>
      <c r="BN339" s="94"/>
      <c r="BO339" s="94"/>
      <c r="BP339" s="42"/>
      <c r="BQ339" s="120"/>
    </row>
    <row r="340" spans="1:69" ht="22.75" customHeight="1" x14ac:dyDescent="0.35">
      <c r="A340" s="137">
        <v>336</v>
      </c>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5"/>
      <c r="AC340" s="124"/>
      <c r="AD340" s="124"/>
      <c r="AE340" s="124"/>
      <c r="AF340" s="124"/>
      <c r="AG340" s="124"/>
      <c r="AH340" s="124"/>
      <c r="AI340" s="124"/>
      <c r="AJ340" s="125"/>
      <c r="AK340" s="125"/>
      <c r="AL340" s="124"/>
      <c r="AM340" s="125"/>
      <c r="AN340" s="125"/>
      <c r="AO340" s="125"/>
      <c r="AP340" s="125"/>
      <c r="AQ340" s="125"/>
      <c r="AR340" s="125"/>
      <c r="AS340" s="125"/>
      <c r="AT340" s="125"/>
      <c r="AU340" s="125"/>
      <c r="AV340" s="124"/>
      <c r="AW340" s="124"/>
      <c r="AX340" s="124"/>
      <c r="AY340" s="124"/>
      <c r="AZ340" s="124"/>
      <c r="BA340" s="124"/>
      <c r="BB340" s="124"/>
      <c r="BC340" s="124"/>
      <c r="BD340" s="124"/>
      <c r="BE340" s="125"/>
      <c r="BF340" s="124"/>
      <c r="BG340" s="124"/>
      <c r="BH340" s="95"/>
      <c r="BI340" s="95"/>
      <c r="BJ340" s="95"/>
      <c r="BK340" s="94"/>
      <c r="BL340" s="95"/>
      <c r="BM340" s="96"/>
      <c r="BN340" s="94"/>
      <c r="BO340" s="94"/>
      <c r="BP340" s="42"/>
      <c r="BQ340" s="120"/>
    </row>
    <row r="341" spans="1:69" ht="22.75" customHeight="1" x14ac:dyDescent="0.35">
      <c r="A341" s="137">
        <v>337</v>
      </c>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5"/>
      <c r="AC341" s="124"/>
      <c r="AD341" s="124"/>
      <c r="AE341" s="124"/>
      <c r="AF341" s="124"/>
      <c r="AG341" s="124"/>
      <c r="AH341" s="124"/>
      <c r="AI341" s="124"/>
      <c r="AJ341" s="125"/>
      <c r="AK341" s="125"/>
      <c r="AL341" s="124"/>
      <c r="AM341" s="125"/>
      <c r="AN341" s="125"/>
      <c r="AO341" s="125"/>
      <c r="AP341" s="125"/>
      <c r="AQ341" s="125"/>
      <c r="AR341" s="125"/>
      <c r="AS341" s="125"/>
      <c r="AT341" s="125"/>
      <c r="AU341" s="125"/>
      <c r="AV341" s="124"/>
      <c r="AW341" s="124"/>
      <c r="AX341" s="124"/>
      <c r="AY341" s="124"/>
      <c r="AZ341" s="124"/>
      <c r="BA341" s="124"/>
      <c r="BB341" s="124"/>
      <c r="BC341" s="124"/>
      <c r="BD341" s="124"/>
      <c r="BE341" s="125"/>
      <c r="BF341" s="124"/>
      <c r="BG341" s="124"/>
      <c r="BH341" s="95"/>
      <c r="BI341" s="95"/>
      <c r="BJ341" s="95"/>
      <c r="BK341" s="94"/>
      <c r="BL341" s="95"/>
      <c r="BM341" s="96"/>
      <c r="BN341" s="94"/>
      <c r="BO341" s="94"/>
      <c r="BP341" s="42"/>
      <c r="BQ341" s="120"/>
    </row>
    <row r="342" spans="1:69" ht="22.75" customHeight="1" x14ac:dyDescent="0.35">
      <c r="A342" s="137">
        <v>338</v>
      </c>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5"/>
      <c r="AC342" s="124"/>
      <c r="AD342" s="124"/>
      <c r="AE342" s="124"/>
      <c r="AF342" s="124"/>
      <c r="AG342" s="124"/>
      <c r="AH342" s="124"/>
      <c r="AI342" s="124"/>
      <c r="AJ342" s="125"/>
      <c r="AK342" s="125"/>
      <c r="AL342" s="124"/>
      <c r="AM342" s="125"/>
      <c r="AN342" s="125"/>
      <c r="AO342" s="125"/>
      <c r="AP342" s="125"/>
      <c r="AQ342" s="125"/>
      <c r="AR342" s="125"/>
      <c r="AS342" s="125"/>
      <c r="AT342" s="125"/>
      <c r="AU342" s="125"/>
      <c r="AV342" s="124"/>
      <c r="AW342" s="124"/>
      <c r="AX342" s="124"/>
      <c r="AY342" s="124"/>
      <c r="AZ342" s="124"/>
      <c r="BA342" s="124"/>
      <c r="BB342" s="124"/>
      <c r="BC342" s="124"/>
      <c r="BD342" s="124"/>
      <c r="BE342" s="125"/>
      <c r="BF342" s="124"/>
      <c r="BG342" s="124"/>
      <c r="BH342" s="95"/>
      <c r="BI342" s="95"/>
      <c r="BJ342" s="95"/>
      <c r="BK342" s="94"/>
      <c r="BL342" s="95"/>
      <c r="BM342" s="96"/>
      <c r="BN342" s="94"/>
      <c r="BO342" s="94"/>
      <c r="BP342" s="42"/>
      <c r="BQ342" s="120"/>
    </row>
    <row r="343" spans="1:69" x14ac:dyDescent="0.35">
      <c r="A343" s="137">
        <v>339</v>
      </c>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5"/>
      <c r="AC343" s="124"/>
      <c r="AD343" s="124"/>
      <c r="AE343" s="124"/>
      <c r="AF343" s="124"/>
      <c r="AG343" s="124"/>
      <c r="AH343" s="124"/>
      <c r="AI343" s="124"/>
      <c r="AJ343" s="125"/>
      <c r="AK343" s="125"/>
      <c r="AL343" s="124"/>
      <c r="AM343" s="125"/>
      <c r="AN343" s="125"/>
      <c r="AO343" s="125"/>
      <c r="AP343" s="125"/>
      <c r="AQ343" s="125"/>
      <c r="AR343" s="125"/>
      <c r="AS343" s="125"/>
      <c r="AT343" s="125"/>
      <c r="AU343" s="125"/>
      <c r="AV343" s="124"/>
      <c r="AW343" s="124"/>
      <c r="AX343" s="124"/>
      <c r="AY343" s="124"/>
      <c r="AZ343" s="124"/>
      <c r="BA343" s="124"/>
      <c r="BB343" s="124"/>
      <c r="BC343" s="124"/>
      <c r="BD343" s="124"/>
      <c r="BE343" s="125"/>
      <c r="BF343" s="124"/>
      <c r="BG343" s="124"/>
      <c r="BH343" s="95"/>
      <c r="BI343" s="95"/>
      <c r="BJ343" s="95"/>
      <c r="BK343" s="94"/>
      <c r="BL343" s="95"/>
      <c r="BM343" s="96"/>
      <c r="BN343" s="94"/>
      <c r="BO343" s="94"/>
      <c r="BP343" s="42"/>
      <c r="BQ343" s="120"/>
    </row>
    <row r="344" spans="1:69" ht="22.75" customHeight="1" x14ac:dyDescent="0.35">
      <c r="A344" s="137">
        <v>340</v>
      </c>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5"/>
      <c r="AC344" s="124"/>
      <c r="AD344" s="124"/>
      <c r="AE344" s="124"/>
      <c r="AF344" s="124"/>
      <c r="AG344" s="124"/>
      <c r="AH344" s="124"/>
      <c r="AI344" s="124"/>
      <c r="AJ344" s="125"/>
      <c r="AK344" s="125"/>
      <c r="AL344" s="124"/>
      <c r="AM344" s="125"/>
      <c r="AN344" s="125"/>
      <c r="AO344" s="125"/>
      <c r="AP344" s="125"/>
      <c r="AQ344" s="125"/>
      <c r="AR344" s="125"/>
      <c r="AS344" s="125"/>
      <c r="AT344" s="125"/>
      <c r="AU344" s="125"/>
      <c r="AV344" s="124"/>
      <c r="AW344" s="124"/>
      <c r="AX344" s="124"/>
      <c r="AY344" s="124"/>
      <c r="AZ344" s="124"/>
      <c r="BA344" s="124"/>
      <c r="BB344" s="124"/>
      <c r="BC344" s="124"/>
      <c r="BD344" s="124"/>
      <c r="BE344" s="125"/>
      <c r="BF344" s="124"/>
      <c r="BG344" s="124"/>
      <c r="BH344" s="95"/>
      <c r="BI344" s="95"/>
      <c r="BJ344" s="95"/>
      <c r="BK344" s="94"/>
      <c r="BL344" s="95"/>
      <c r="BM344" s="96"/>
      <c r="BN344" s="94"/>
      <c r="BO344" s="94"/>
      <c r="BP344" s="42"/>
      <c r="BQ344" s="120"/>
    </row>
    <row r="345" spans="1:69" ht="22.75" customHeight="1" x14ac:dyDescent="0.35">
      <c r="A345" s="137">
        <v>341</v>
      </c>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5"/>
      <c r="AC345" s="124"/>
      <c r="AD345" s="124"/>
      <c r="AE345" s="124"/>
      <c r="AF345" s="124"/>
      <c r="AG345" s="124"/>
      <c r="AH345" s="124"/>
      <c r="AI345" s="124"/>
      <c r="AJ345" s="125"/>
      <c r="AK345" s="125"/>
      <c r="AL345" s="124"/>
      <c r="AM345" s="125"/>
      <c r="AN345" s="125"/>
      <c r="AO345" s="125"/>
      <c r="AP345" s="125"/>
      <c r="AQ345" s="125"/>
      <c r="AR345" s="125"/>
      <c r="AS345" s="125"/>
      <c r="AT345" s="125"/>
      <c r="AU345" s="125"/>
      <c r="AV345" s="124"/>
      <c r="AW345" s="124"/>
      <c r="AX345" s="124"/>
      <c r="AY345" s="124"/>
      <c r="AZ345" s="124"/>
      <c r="BA345" s="124"/>
      <c r="BB345" s="124"/>
      <c r="BC345" s="124"/>
      <c r="BD345" s="124"/>
      <c r="BE345" s="125"/>
      <c r="BF345" s="124"/>
      <c r="BG345" s="124"/>
      <c r="BH345" s="95"/>
      <c r="BI345" s="95"/>
      <c r="BJ345" s="95"/>
      <c r="BK345" s="94"/>
      <c r="BL345" s="95"/>
      <c r="BM345" s="96"/>
      <c r="BN345" s="94"/>
      <c r="BO345" s="94"/>
      <c r="BP345" s="42"/>
      <c r="BQ345" s="120"/>
    </row>
    <row r="346" spans="1:69" ht="22.75" customHeight="1" x14ac:dyDescent="0.35">
      <c r="A346" s="137">
        <v>342</v>
      </c>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5"/>
      <c r="AC346" s="124"/>
      <c r="AD346" s="124"/>
      <c r="AE346" s="124"/>
      <c r="AF346" s="124"/>
      <c r="AG346" s="124"/>
      <c r="AH346" s="124"/>
      <c r="AI346" s="124"/>
      <c r="AJ346" s="125"/>
      <c r="AK346" s="125"/>
      <c r="AL346" s="124"/>
      <c r="AM346" s="125"/>
      <c r="AN346" s="125"/>
      <c r="AO346" s="125"/>
      <c r="AP346" s="125"/>
      <c r="AQ346" s="125"/>
      <c r="AR346" s="125"/>
      <c r="AS346" s="125"/>
      <c r="AT346" s="125"/>
      <c r="AU346" s="125"/>
      <c r="AV346" s="124"/>
      <c r="AW346" s="124"/>
      <c r="AX346" s="124"/>
      <c r="AY346" s="124"/>
      <c r="AZ346" s="124"/>
      <c r="BA346" s="124"/>
      <c r="BB346" s="124"/>
      <c r="BC346" s="124"/>
      <c r="BD346" s="124"/>
      <c r="BE346" s="125"/>
      <c r="BF346" s="124"/>
      <c r="BG346" s="124"/>
      <c r="BH346" s="95"/>
      <c r="BI346" s="95"/>
      <c r="BJ346" s="95"/>
      <c r="BK346" s="94"/>
      <c r="BL346" s="95"/>
      <c r="BM346" s="96"/>
      <c r="BN346" s="94"/>
      <c r="BO346" s="94"/>
      <c r="BP346" s="42"/>
      <c r="BQ346" s="120"/>
    </row>
    <row r="347" spans="1:69" ht="22.75" customHeight="1" x14ac:dyDescent="0.35">
      <c r="A347" s="137">
        <v>343</v>
      </c>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5"/>
      <c r="AC347" s="124"/>
      <c r="AD347" s="124"/>
      <c r="AE347" s="124"/>
      <c r="AF347" s="124"/>
      <c r="AG347" s="124"/>
      <c r="AH347" s="124"/>
      <c r="AI347" s="124"/>
      <c r="AJ347" s="125"/>
      <c r="AK347" s="125"/>
      <c r="AL347" s="124"/>
      <c r="AM347" s="125"/>
      <c r="AN347" s="125"/>
      <c r="AO347" s="125"/>
      <c r="AP347" s="125"/>
      <c r="AQ347" s="125"/>
      <c r="AR347" s="125"/>
      <c r="AS347" s="125"/>
      <c r="AT347" s="125"/>
      <c r="AU347" s="125"/>
      <c r="AV347" s="124"/>
      <c r="AW347" s="124"/>
      <c r="AX347" s="124"/>
      <c r="AY347" s="124"/>
      <c r="AZ347" s="124"/>
      <c r="BA347" s="124"/>
      <c r="BB347" s="124"/>
      <c r="BC347" s="124"/>
      <c r="BD347" s="124"/>
      <c r="BE347" s="125"/>
      <c r="BF347" s="124"/>
      <c r="BG347" s="124"/>
      <c r="BH347" s="95"/>
      <c r="BI347" s="95"/>
      <c r="BJ347" s="95"/>
      <c r="BK347" s="94"/>
      <c r="BL347" s="95"/>
      <c r="BM347" s="96"/>
      <c r="BN347" s="94"/>
      <c r="BO347" s="94"/>
      <c r="BP347" s="42"/>
      <c r="BQ347" s="120"/>
    </row>
    <row r="348" spans="1:69" ht="22.75" customHeight="1" x14ac:dyDescent="0.35">
      <c r="A348" s="137">
        <v>344</v>
      </c>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5"/>
      <c r="AC348" s="124"/>
      <c r="AD348" s="124"/>
      <c r="AE348" s="124"/>
      <c r="AF348" s="124"/>
      <c r="AG348" s="124"/>
      <c r="AH348" s="124"/>
      <c r="AI348" s="124"/>
      <c r="AJ348" s="125"/>
      <c r="AK348" s="125"/>
      <c r="AL348" s="124"/>
      <c r="AM348" s="125"/>
      <c r="AN348" s="125"/>
      <c r="AO348" s="125"/>
      <c r="AP348" s="125"/>
      <c r="AQ348" s="125"/>
      <c r="AR348" s="125"/>
      <c r="AS348" s="125"/>
      <c r="AT348" s="125"/>
      <c r="AU348" s="125"/>
      <c r="AV348" s="124"/>
      <c r="AW348" s="124"/>
      <c r="AX348" s="124"/>
      <c r="AY348" s="124"/>
      <c r="AZ348" s="124"/>
      <c r="BA348" s="124"/>
      <c r="BB348" s="124"/>
      <c r="BC348" s="124"/>
      <c r="BD348" s="124"/>
      <c r="BE348" s="125"/>
      <c r="BF348" s="124"/>
      <c r="BG348" s="124"/>
      <c r="BH348" s="95"/>
      <c r="BI348" s="95"/>
      <c r="BJ348" s="95"/>
      <c r="BK348" s="94"/>
      <c r="BL348" s="95"/>
      <c r="BM348" s="96"/>
      <c r="BN348" s="94"/>
      <c r="BO348" s="94"/>
      <c r="BP348" s="42"/>
      <c r="BQ348" s="120"/>
    </row>
    <row r="349" spans="1:69" x14ac:dyDescent="0.35">
      <c r="A349" s="137">
        <v>345</v>
      </c>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5"/>
      <c r="AC349" s="124"/>
      <c r="AD349" s="124"/>
      <c r="AE349" s="124"/>
      <c r="AF349" s="124"/>
      <c r="AG349" s="124"/>
      <c r="AH349" s="124"/>
      <c r="AI349" s="124"/>
      <c r="AJ349" s="125"/>
      <c r="AK349" s="125"/>
      <c r="AL349" s="124"/>
      <c r="AM349" s="125"/>
      <c r="AN349" s="125"/>
      <c r="AO349" s="125"/>
      <c r="AP349" s="125"/>
      <c r="AQ349" s="125"/>
      <c r="AR349" s="125"/>
      <c r="AS349" s="125"/>
      <c r="AT349" s="125"/>
      <c r="AU349" s="125"/>
      <c r="AV349" s="124"/>
      <c r="AW349" s="124"/>
      <c r="AX349" s="124"/>
      <c r="AY349" s="124"/>
      <c r="AZ349" s="124"/>
      <c r="BA349" s="124"/>
      <c r="BB349" s="124"/>
      <c r="BC349" s="124"/>
      <c r="BD349" s="124"/>
      <c r="BE349" s="125"/>
      <c r="BF349" s="124"/>
      <c r="BG349" s="124"/>
      <c r="BH349" s="95"/>
      <c r="BI349" s="95"/>
      <c r="BJ349" s="95"/>
      <c r="BK349" s="94"/>
      <c r="BL349" s="95"/>
      <c r="BM349" s="96"/>
      <c r="BN349" s="94"/>
      <c r="BO349" s="94"/>
      <c r="BP349" s="42"/>
      <c r="BQ349" s="120"/>
    </row>
    <row r="350" spans="1:69" x14ac:dyDescent="0.35">
      <c r="A350" s="137">
        <v>346</v>
      </c>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5"/>
      <c r="AC350" s="124"/>
      <c r="AD350" s="124"/>
      <c r="AE350" s="124"/>
      <c r="AF350" s="124"/>
      <c r="AG350" s="124"/>
      <c r="AH350" s="124"/>
      <c r="AI350" s="124"/>
      <c r="AJ350" s="125"/>
      <c r="AK350" s="125"/>
      <c r="AL350" s="124"/>
      <c r="AM350" s="125"/>
      <c r="AN350" s="125"/>
      <c r="AO350" s="125"/>
      <c r="AP350" s="125"/>
      <c r="AQ350" s="125"/>
      <c r="AR350" s="125"/>
      <c r="AS350" s="125"/>
      <c r="AT350" s="125"/>
      <c r="AU350" s="125"/>
      <c r="AV350" s="124"/>
      <c r="AW350" s="124"/>
      <c r="AX350" s="124"/>
      <c r="AY350" s="124"/>
      <c r="AZ350" s="124"/>
      <c r="BA350" s="124"/>
      <c r="BB350" s="124"/>
      <c r="BC350" s="124"/>
      <c r="BD350" s="124"/>
      <c r="BE350" s="125"/>
      <c r="BF350" s="124"/>
      <c r="BG350" s="124"/>
      <c r="BH350" s="95"/>
      <c r="BI350" s="95"/>
      <c r="BJ350" s="95"/>
      <c r="BK350" s="94"/>
      <c r="BL350" s="95"/>
      <c r="BM350" s="96"/>
      <c r="BN350" s="94"/>
      <c r="BO350" s="94"/>
      <c r="BP350" s="42"/>
      <c r="BQ350" s="120"/>
    </row>
    <row r="351" spans="1:69" x14ac:dyDescent="0.35">
      <c r="A351" s="137">
        <v>347</v>
      </c>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5"/>
      <c r="AC351" s="124"/>
      <c r="AD351" s="124"/>
      <c r="AE351" s="124"/>
      <c r="AF351" s="124"/>
      <c r="AG351" s="124"/>
      <c r="AH351" s="124"/>
      <c r="AI351" s="124"/>
      <c r="AJ351" s="125"/>
      <c r="AK351" s="125"/>
      <c r="AL351" s="124"/>
      <c r="AM351" s="125"/>
      <c r="AN351" s="125"/>
      <c r="AO351" s="125"/>
      <c r="AP351" s="125"/>
      <c r="AQ351" s="125"/>
      <c r="AR351" s="125"/>
      <c r="AS351" s="125"/>
      <c r="AT351" s="125"/>
      <c r="AU351" s="125"/>
      <c r="AV351" s="124"/>
      <c r="AW351" s="124"/>
      <c r="AX351" s="124"/>
      <c r="AY351" s="124"/>
      <c r="AZ351" s="124"/>
      <c r="BA351" s="124"/>
      <c r="BB351" s="124"/>
      <c r="BC351" s="124"/>
      <c r="BD351" s="124"/>
      <c r="BE351" s="125"/>
      <c r="BF351" s="124"/>
      <c r="BG351" s="124"/>
      <c r="BH351" s="95"/>
      <c r="BI351" s="95"/>
      <c r="BJ351" s="95"/>
      <c r="BK351" s="94"/>
      <c r="BL351" s="95"/>
      <c r="BM351" s="96"/>
      <c r="BN351" s="94"/>
      <c r="BO351" s="94"/>
      <c r="BP351" s="42"/>
      <c r="BQ351" s="120"/>
    </row>
    <row r="352" spans="1:69" x14ac:dyDescent="0.35">
      <c r="A352" s="137">
        <v>348</v>
      </c>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5"/>
      <c r="AC352" s="124"/>
      <c r="AD352" s="124"/>
      <c r="AE352" s="124"/>
      <c r="AF352" s="124"/>
      <c r="AG352" s="124"/>
      <c r="AH352" s="124"/>
      <c r="AI352" s="124"/>
      <c r="AJ352" s="125"/>
      <c r="AK352" s="125"/>
      <c r="AL352" s="124"/>
      <c r="AM352" s="125"/>
      <c r="AN352" s="125"/>
      <c r="AO352" s="125"/>
      <c r="AP352" s="125"/>
      <c r="AQ352" s="125"/>
      <c r="AR352" s="125"/>
      <c r="AS352" s="125"/>
      <c r="AT352" s="125"/>
      <c r="AU352" s="125"/>
      <c r="AV352" s="124"/>
      <c r="AW352" s="124"/>
      <c r="AX352" s="124"/>
      <c r="AY352" s="124"/>
      <c r="AZ352" s="124"/>
      <c r="BA352" s="124"/>
      <c r="BB352" s="124"/>
      <c r="BC352" s="124"/>
      <c r="BD352" s="124"/>
      <c r="BE352" s="125"/>
      <c r="BF352" s="124"/>
      <c r="BG352" s="124"/>
      <c r="BH352" s="95"/>
      <c r="BI352" s="95"/>
      <c r="BJ352" s="95"/>
      <c r="BK352" s="94"/>
      <c r="BL352" s="95"/>
      <c r="BM352" s="96"/>
      <c r="BN352" s="94"/>
      <c r="BO352" s="94"/>
      <c r="BP352" s="42"/>
      <c r="BQ352" s="120"/>
    </row>
    <row r="353" spans="1:69" x14ac:dyDescent="0.35">
      <c r="A353" s="137">
        <v>349</v>
      </c>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5"/>
      <c r="AC353" s="124"/>
      <c r="AD353" s="124"/>
      <c r="AE353" s="124"/>
      <c r="AF353" s="124"/>
      <c r="AG353" s="124"/>
      <c r="AH353" s="124"/>
      <c r="AI353" s="124"/>
      <c r="AJ353" s="125"/>
      <c r="AK353" s="125"/>
      <c r="AL353" s="124"/>
      <c r="AM353" s="125"/>
      <c r="AN353" s="125"/>
      <c r="AO353" s="125"/>
      <c r="AP353" s="125"/>
      <c r="AQ353" s="125"/>
      <c r="AR353" s="125"/>
      <c r="AS353" s="125"/>
      <c r="AT353" s="125"/>
      <c r="AU353" s="125"/>
      <c r="AV353" s="124"/>
      <c r="AW353" s="124"/>
      <c r="AX353" s="124"/>
      <c r="AY353" s="124"/>
      <c r="AZ353" s="124"/>
      <c r="BA353" s="124"/>
      <c r="BB353" s="124"/>
      <c r="BC353" s="124"/>
      <c r="BD353" s="124"/>
      <c r="BE353" s="125"/>
      <c r="BF353" s="124"/>
      <c r="BG353" s="124"/>
      <c r="BH353" s="95"/>
      <c r="BI353" s="95"/>
      <c r="BJ353" s="95"/>
      <c r="BK353" s="94"/>
      <c r="BL353" s="95"/>
      <c r="BM353" s="96"/>
      <c r="BN353" s="94"/>
      <c r="BO353" s="94"/>
      <c r="BP353" s="42"/>
      <c r="BQ353" s="120"/>
    </row>
    <row r="354" spans="1:69" ht="22.75" customHeight="1" x14ac:dyDescent="0.35">
      <c r="A354" s="137">
        <v>350</v>
      </c>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5"/>
      <c r="AC354" s="124"/>
      <c r="AD354" s="124"/>
      <c r="AE354" s="124"/>
      <c r="AF354" s="124"/>
      <c r="AG354" s="124"/>
      <c r="AH354" s="124"/>
      <c r="AI354" s="124"/>
      <c r="AJ354" s="125"/>
      <c r="AK354" s="125"/>
      <c r="AL354" s="124"/>
      <c r="AM354" s="125"/>
      <c r="AN354" s="125"/>
      <c r="AO354" s="125"/>
      <c r="AP354" s="125"/>
      <c r="AQ354" s="125"/>
      <c r="AR354" s="125"/>
      <c r="AS354" s="125"/>
      <c r="AT354" s="125"/>
      <c r="AU354" s="125"/>
      <c r="AV354" s="124"/>
      <c r="AW354" s="124"/>
      <c r="AX354" s="124"/>
      <c r="AY354" s="124"/>
      <c r="AZ354" s="124"/>
      <c r="BA354" s="124"/>
      <c r="BB354" s="124"/>
      <c r="BC354" s="124"/>
      <c r="BD354" s="124"/>
      <c r="BE354" s="125"/>
      <c r="BF354" s="124"/>
      <c r="BG354" s="124"/>
      <c r="BH354" s="95"/>
      <c r="BI354" s="95"/>
      <c r="BJ354" s="95"/>
      <c r="BK354" s="94"/>
      <c r="BL354" s="95"/>
      <c r="BM354" s="96"/>
      <c r="BN354" s="94"/>
      <c r="BO354" s="94"/>
      <c r="BP354" s="42"/>
      <c r="BQ354" s="120"/>
    </row>
    <row r="355" spans="1:69" ht="22.75" customHeight="1" x14ac:dyDescent="0.35">
      <c r="A355" s="137">
        <v>351</v>
      </c>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5"/>
      <c r="AC355" s="124"/>
      <c r="AD355" s="124"/>
      <c r="AE355" s="124"/>
      <c r="AF355" s="124"/>
      <c r="AG355" s="124"/>
      <c r="AH355" s="124"/>
      <c r="AI355" s="124"/>
      <c r="AJ355" s="125"/>
      <c r="AK355" s="125"/>
      <c r="AL355" s="124"/>
      <c r="AM355" s="125"/>
      <c r="AN355" s="125"/>
      <c r="AO355" s="125"/>
      <c r="AP355" s="125"/>
      <c r="AQ355" s="125"/>
      <c r="AR355" s="125"/>
      <c r="AS355" s="125"/>
      <c r="AT355" s="125"/>
      <c r="AU355" s="125"/>
      <c r="AV355" s="124"/>
      <c r="AW355" s="124"/>
      <c r="AX355" s="124"/>
      <c r="AY355" s="124"/>
      <c r="AZ355" s="124"/>
      <c r="BA355" s="124"/>
      <c r="BB355" s="124"/>
      <c r="BC355" s="124"/>
      <c r="BD355" s="124"/>
      <c r="BE355" s="125"/>
      <c r="BF355" s="124"/>
      <c r="BG355" s="124"/>
      <c r="BH355" s="95"/>
      <c r="BI355" s="95"/>
      <c r="BJ355" s="95"/>
      <c r="BK355" s="94"/>
      <c r="BL355" s="95"/>
      <c r="BM355" s="96"/>
      <c r="BN355" s="94"/>
      <c r="BO355" s="94"/>
      <c r="BP355" s="42"/>
      <c r="BQ355" s="120"/>
    </row>
    <row r="356" spans="1:69" ht="22.75" customHeight="1" x14ac:dyDescent="0.35">
      <c r="A356" s="137">
        <v>352</v>
      </c>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5"/>
      <c r="AC356" s="124"/>
      <c r="AD356" s="124"/>
      <c r="AE356" s="124"/>
      <c r="AF356" s="124"/>
      <c r="AG356" s="124"/>
      <c r="AH356" s="124"/>
      <c r="AI356" s="124"/>
      <c r="AJ356" s="125"/>
      <c r="AK356" s="125"/>
      <c r="AL356" s="124"/>
      <c r="AM356" s="125"/>
      <c r="AN356" s="125"/>
      <c r="AO356" s="125"/>
      <c r="AP356" s="125"/>
      <c r="AQ356" s="125"/>
      <c r="AR356" s="125"/>
      <c r="AS356" s="125"/>
      <c r="AT356" s="125"/>
      <c r="AU356" s="125"/>
      <c r="AV356" s="124"/>
      <c r="AW356" s="124"/>
      <c r="AX356" s="124"/>
      <c r="AY356" s="124"/>
      <c r="AZ356" s="124"/>
      <c r="BA356" s="124"/>
      <c r="BB356" s="124"/>
      <c r="BC356" s="124"/>
      <c r="BD356" s="124"/>
      <c r="BE356" s="125"/>
      <c r="BF356" s="124"/>
      <c r="BG356" s="124"/>
      <c r="BH356" s="95"/>
      <c r="BI356" s="95"/>
      <c r="BJ356" s="95"/>
      <c r="BK356" s="94"/>
      <c r="BL356" s="95"/>
      <c r="BM356" s="96"/>
      <c r="BN356" s="94"/>
      <c r="BO356" s="94"/>
      <c r="BP356" s="42"/>
      <c r="BQ356" s="120"/>
    </row>
    <row r="357" spans="1:69" ht="22.75" customHeight="1" x14ac:dyDescent="0.35">
      <c r="A357" s="137">
        <v>353</v>
      </c>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5"/>
      <c r="AC357" s="124"/>
      <c r="AD357" s="124"/>
      <c r="AE357" s="124"/>
      <c r="AF357" s="124"/>
      <c r="AG357" s="124"/>
      <c r="AH357" s="124"/>
      <c r="AI357" s="124"/>
      <c r="AJ357" s="125"/>
      <c r="AK357" s="125"/>
      <c r="AL357" s="124"/>
      <c r="AM357" s="125"/>
      <c r="AN357" s="125"/>
      <c r="AO357" s="125"/>
      <c r="AP357" s="125"/>
      <c r="AQ357" s="125"/>
      <c r="AR357" s="125"/>
      <c r="AS357" s="125"/>
      <c r="AT357" s="125"/>
      <c r="AU357" s="125"/>
      <c r="AV357" s="124"/>
      <c r="AW357" s="124"/>
      <c r="AX357" s="124"/>
      <c r="AY357" s="124"/>
      <c r="AZ357" s="124"/>
      <c r="BA357" s="124"/>
      <c r="BB357" s="124"/>
      <c r="BC357" s="124"/>
      <c r="BD357" s="124"/>
      <c r="BE357" s="125"/>
      <c r="BF357" s="124"/>
      <c r="BG357" s="124"/>
      <c r="BH357" s="95"/>
      <c r="BI357" s="95"/>
      <c r="BJ357" s="95"/>
      <c r="BK357" s="94"/>
      <c r="BL357" s="95"/>
      <c r="BM357" s="96"/>
      <c r="BN357" s="94"/>
      <c r="BO357" s="94"/>
      <c r="BP357" s="42"/>
      <c r="BQ357" s="120"/>
    </row>
    <row r="358" spans="1:69" ht="22.75" customHeight="1" x14ac:dyDescent="0.35">
      <c r="A358" s="137">
        <v>354</v>
      </c>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5"/>
      <c r="AC358" s="124"/>
      <c r="AD358" s="124"/>
      <c r="AE358" s="124"/>
      <c r="AF358" s="124"/>
      <c r="AG358" s="124"/>
      <c r="AH358" s="124"/>
      <c r="AI358" s="124"/>
      <c r="AJ358" s="125"/>
      <c r="AK358" s="125"/>
      <c r="AL358" s="124"/>
      <c r="AM358" s="125"/>
      <c r="AN358" s="125"/>
      <c r="AO358" s="125"/>
      <c r="AP358" s="125"/>
      <c r="AQ358" s="125"/>
      <c r="AR358" s="125"/>
      <c r="AS358" s="125"/>
      <c r="AT358" s="125"/>
      <c r="AU358" s="125"/>
      <c r="AV358" s="124"/>
      <c r="AW358" s="124"/>
      <c r="AX358" s="124"/>
      <c r="AY358" s="124"/>
      <c r="AZ358" s="124"/>
      <c r="BA358" s="124"/>
      <c r="BB358" s="124"/>
      <c r="BC358" s="124"/>
      <c r="BD358" s="124"/>
      <c r="BE358" s="125"/>
      <c r="BF358" s="124"/>
      <c r="BG358" s="124"/>
      <c r="BH358" s="95"/>
      <c r="BI358" s="95"/>
      <c r="BJ358" s="95"/>
      <c r="BK358" s="94"/>
      <c r="BL358" s="95"/>
      <c r="BM358" s="96"/>
      <c r="BN358" s="94"/>
      <c r="BO358" s="94"/>
      <c r="BP358" s="42"/>
      <c r="BQ358" s="120"/>
    </row>
    <row r="359" spans="1:69" ht="22.75" customHeight="1" x14ac:dyDescent="0.35">
      <c r="A359" s="137">
        <v>355</v>
      </c>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5"/>
      <c r="AC359" s="124"/>
      <c r="AD359" s="124"/>
      <c r="AE359" s="124"/>
      <c r="AF359" s="124"/>
      <c r="AG359" s="124"/>
      <c r="AH359" s="124"/>
      <c r="AI359" s="124"/>
      <c r="AJ359" s="125"/>
      <c r="AK359" s="125"/>
      <c r="AL359" s="124"/>
      <c r="AM359" s="125"/>
      <c r="AN359" s="125"/>
      <c r="AO359" s="125"/>
      <c r="AP359" s="125"/>
      <c r="AQ359" s="125"/>
      <c r="AR359" s="125"/>
      <c r="AS359" s="125"/>
      <c r="AT359" s="125"/>
      <c r="AU359" s="125"/>
      <c r="AV359" s="124"/>
      <c r="AW359" s="124"/>
      <c r="AX359" s="124"/>
      <c r="AY359" s="124"/>
      <c r="AZ359" s="124"/>
      <c r="BA359" s="124"/>
      <c r="BB359" s="124"/>
      <c r="BC359" s="124"/>
      <c r="BD359" s="124"/>
      <c r="BE359" s="125"/>
      <c r="BF359" s="124"/>
      <c r="BG359" s="124"/>
      <c r="BH359" s="95"/>
      <c r="BI359" s="95"/>
      <c r="BJ359" s="95"/>
      <c r="BK359" s="94"/>
      <c r="BL359" s="95"/>
      <c r="BM359" s="96"/>
      <c r="BN359" s="94"/>
      <c r="BO359" s="94"/>
      <c r="BP359" s="42"/>
      <c r="BQ359" s="120"/>
    </row>
    <row r="360" spans="1:69" x14ac:dyDescent="0.35">
      <c r="A360" s="137">
        <v>356</v>
      </c>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5"/>
      <c r="AC360" s="124"/>
      <c r="AD360" s="124"/>
      <c r="AE360" s="124"/>
      <c r="AF360" s="124"/>
      <c r="AG360" s="124"/>
      <c r="AH360" s="124"/>
      <c r="AI360" s="124"/>
      <c r="AJ360" s="125"/>
      <c r="AK360" s="125"/>
      <c r="AL360" s="124"/>
      <c r="AM360" s="125"/>
      <c r="AN360" s="125"/>
      <c r="AO360" s="125"/>
      <c r="AP360" s="125"/>
      <c r="AQ360" s="125"/>
      <c r="AR360" s="125"/>
      <c r="AS360" s="125"/>
      <c r="AT360" s="125"/>
      <c r="AU360" s="125"/>
      <c r="AV360" s="124"/>
      <c r="AW360" s="124"/>
      <c r="AX360" s="124"/>
      <c r="AY360" s="124"/>
      <c r="AZ360" s="124"/>
      <c r="BA360" s="124"/>
      <c r="BB360" s="124"/>
      <c r="BC360" s="124"/>
      <c r="BD360" s="124"/>
      <c r="BE360" s="125"/>
      <c r="BF360" s="124"/>
      <c r="BG360" s="124"/>
      <c r="BH360" s="95"/>
      <c r="BI360" s="95"/>
      <c r="BJ360" s="95"/>
      <c r="BK360" s="94"/>
      <c r="BL360" s="95"/>
      <c r="BM360" s="96"/>
      <c r="BN360" s="94"/>
      <c r="BO360" s="94"/>
      <c r="BP360" s="42"/>
      <c r="BQ360" s="120"/>
    </row>
    <row r="361" spans="1:69" x14ac:dyDescent="0.35">
      <c r="A361" s="137">
        <v>357</v>
      </c>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5"/>
      <c r="AC361" s="124"/>
      <c r="AD361" s="124"/>
      <c r="AE361" s="124"/>
      <c r="AF361" s="124"/>
      <c r="AG361" s="124"/>
      <c r="AH361" s="124"/>
      <c r="AI361" s="124"/>
      <c r="AJ361" s="125"/>
      <c r="AK361" s="125"/>
      <c r="AL361" s="124"/>
      <c r="AM361" s="125"/>
      <c r="AN361" s="125"/>
      <c r="AO361" s="125"/>
      <c r="AP361" s="125"/>
      <c r="AQ361" s="125"/>
      <c r="AR361" s="125"/>
      <c r="AS361" s="125"/>
      <c r="AT361" s="125"/>
      <c r="AU361" s="125"/>
      <c r="AV361" s="124"/>
      <c r="AW361" s="124"/>
      <c r="AX361" s="124"/>
      <c r="AY361" s="124"/>
      <c r="AZ361" s="124"/>
      <c r="BA361" s="124"/>
      <c r="BB361" s="124"/>
      <c r="BC361" s="124"/>
      <c r="BD361" s="124"/>
      <c r="BE361" s="125"/>
      <c r="BF361" s="124"/>
      <c r="BG361" s="124"/>
      <c r="BH361" s="95"/>
      <c r="BI361" s="95"/>
      <c r="BJ361" s="95"/>
      <c r="BK361" s="94"/>
      <c r="BL361" s="95"/>
      <c r="BM361" s="96"/>
      <c r="BN361" s="94"/>
      <c r="BO361" s="94"/>
      <c r="BP361" s="42"/>
      <c r="BQ361" s="120"/>
    </row>
    <row r="362" spans="1:69" x14ac:dyDescent="0.35">
      <c r="A362" s="137">
        <v>358</v>
      </c>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5"/>
      <c r="AC362" s="124"/>
      <c r="AD362" s="124"/>
      <c r="AE362" s="124"/>
      <c r="AF362" s="124"/>
      <c r="AG362" s="124"/>
      <c r="AH362" s="124"/>
      <c r="AI362" s="124"/>
      <c r="AJ362" s="125"/>
      <c r="AK362" s="125"/>
      <c r="AL362" s="124"/>
      <c r="AM362" s="125"/>
      <c r="AN362" s="125"/>
      <c r="AO362" s="125"/>
      <c r="AP362" s="125"/>
      <c r="AQ362" s="125"/>
      <c r="AR362" s="125"/>
      <c r="AS362" s="125"/>
      <c r="AT362" s="125"/>
      <c r="AU362" s="125"/>
      <c r="AV362" s="124"/>
      <c r="AW362" s="124"/>
      <c r="AX362" s="124"/>
      <c r="AY362" s="124"/>
      <c r="AZ362" s="124"/>
      <c r="BA362" s="124"/>
      <c r="BB362" s="124"/>
      <c r="BC362" s="124"/>
      <c r="BD362" s="124"/>
      <c r="BE362" s="125"/>
      <c r="BF362" s="124"/>
      <c r="BG362" s="124"/>
      <c r="BH362" s="95"/>
      <c r="BI362" s="95"/>
      <c r="BJ362" s="95"/>
      <c r="BK362" s="94"/>
      <c r="BL362" s="95"/>
      <c r="BM362" s="96"/>
      <c r="BN362" s="94"/>
      <c r="BO362" s="94"/>
      <c r="BP362" s="42"/>
      <c r="BQ362" s="120"/>
    </row>
    <row r="363" spans="1:69" x14ac:dyDescent="0.35">
      <c r="A363" s="137">
        <v>359</v>
      </c>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5"/>
      <c r="AC363" s="124"/>
      <c r="AD363" s="124"/>
      <c r="AE363" s="124"/>
      <c r="AF363" s="124"/>
      <c r="AG363" s="124"/>
      <c r="AH363" s="124"/>
      <c r="AI363" s="124"/>
      <c r="AJ363" s="125"/>
      <c r="AK363" s="125"/>
      <c r="AL363" s="124"/>
      <c r="AM363" s="125"/>
      <c r="AN363" s="125"/>
      <c r="AO363" s="125"/>
      <c r="AP363" s="125"/>
      <c r="AQ363" s="125"/>
      <c r="AR363" s="125"/>
      <c r="AS363" s="125"/>
      <c r="AT363" s="125"/>
      <c r="AU363" s="125"/>
      <c r="AV363" s="124"/>
      <c r="AW363" s="124"/>
      <c r="AX363" s="124"/>
      <c r="AY363" s="124"/>
      <c r="AZ363" s="124"/>
      <c r="BA363" s="124"/>
      <c r="BB363" s="124"/>
      <c r="BC363" s="124"/>
      <c r="BD363" s="124"/>
      <c r="BE363" s="125"/>
      <c r="BF363" s="124"/>
      <c r="BG363" s="124"/>
      <c r="BH363" s="95"/>
      <c r="BI363" s="95"/>
      <c r="BJ363" s="95"/>
      <c r="BK363" s="94"/>
      <c r="BL363" s="95"/>
      <c r="BM363" s="96"/>
      <c r="BN363" s="94"/>
      <c r="BO363" s="94"/>
      <c r="BP363" s="42"/>
      <c r="BQ363" s="120"/>
    </row>
    <row r="364" spans="1:69" ht="22.75" customHeight="1" x14ac:dyDescent="0.35">
      <c r="A364" s="137">
        <v>360</v>
      </c>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5"/>
      <c r="AC364" s="124"/>
      <c r="AD364" s="124"/>
      <c r="AE364" s="124"/>
      <c r="AF364" s="124"/>
      <c r="AG364" s="124"/>
      <c r="AH364" s="124"/>
      <c r="AI364" s="124"/>
      <c r="AJ364" s="125"/>
      <c r="AK364" s="125"/>
      <c r="AL364" s="124"/>
      <c r="AM364" s="125"/>
      <c r="AN364" s="125"/>
      <c r="AO364" s="125"/>
      <c r="AP364" s="125"/>
      <c r="AQ364" s="125"/>
      <c r="AR364" s="125"/>
      <c r="AS364" s="125"/>
      <c r="AT364" s="125"/>
      <c r="AU364" s="125"/>
      <c r="AV364" s="124"/>
      <c r="AW364" s="124"/>
      <c r="AX364" s="124"/>
      <c r="AY364" s="124"/>
      <c r="AZ364" s="124"/>
      <c r="BA364" s="124"/>
      <c r="BB364" s="124"/>
      <c r="BC364" s="124"/>
      <c r="BD364" s="124"/>
      <c r="BE364" s="125"/>
      <c r="BF364" s="124"/>
      <c r="BG364" s="124"/>
      <c r="BH364" s="95"/>
      <c r="BI364" s="95"/>
      <c r="BJ364" s="95"/>
      <c r="BK364" s="94"/>
      <c r="BL364" s="95"/>
      <c r="BM364" s="96"/>
      <c r="BN364" s="94"/>
      <c r="BO364" s="94"/>
      <c r="BP364" s="42"/>
      <c r="BQ364" s="120"/>
    </row>
    <row r="365" spans="1:69" ht="22.75" customHeight="1" x14ac:dyDescent="0.35">
      <c r="A365" s="137">
        <v>361</v>
      </c>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5"/>
      <c r="AC365" s="124"/>
      <c r="AD365" s="124"/>
      <c r="AE365" s="124"/>
      <c r="AF365" s="124"/>
      <c r="AG365" s="124"/>
      <c r="AH365" s="124"/>
      <c r="AI365" s="124"/>
      <c r="AJ365" s="125"/>
      <c r="AK365" s="125"/>
      <c r="AL365" s="124"/>
      <c r="AM365" s="125"/>
      <c r="AN365" s="125"/>
      <c r="AO365" s="125"/>
      <c r="AP365" s="125"/>
      <c r="AQ365" s="125"/>
      <c r="AR365" s="125"/>
      <c r="AS365" s="125"/>
      <c r="AT365" s="125"/>
      <c r="AU365" s="125"/>
      <c r="AV365" s="124"/>
      <c r="AW365" s="124"/>
      <c r="AX365" s="124"/>
      <c r="AY365" s="124"/>
      <c r="AZ365" s="124"/>
      <c r="BA365" s="124"/>
      <c r="BB365" s="124"/>
      <c r="BC365" s="124"/>
      <c r="BD365" s="124"/>
      <c r="BE365" s="125"/>
      <c r="BF365" s="124"/>
      <c r="BG365" s="124"/>
      <c r="BH365" s="95"/>
      <c r="BI365" s="95"/>
      <c r="BJ365" s="95"/>
      <c r="BK365" s="94"/>
      <c r="BL365" s="95"/>
      <c r="BM365" s="96"/>
      <c r="BN365" s="94"/>
      <c r="BO365" s="94"/>
      <c r="BP365" s="42"/>
      <c r="BQ365" s="120"/>
    </row>
    <row r="366" spans="1:69" ht="22.75" customHeight="1" x14ac:dyDescent="0.35">
      <c r="A366" s="137">
        <v>362</v>
      </c>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5"/>
      <c r="AC366" s="124"/>
      <c r="AD366" s="124"/>
      <c r="AE366" s="124"/>
      <c r="AF366" s="124"/>
      <c r="AG366" s="124"/>
      <c r="AH366" s="124"/>
      <c r="AI366" s="124"/>
      <c r="AJ366" s="125"/>
      <c r="AK366" s="125"/>
      <c r="AL366" s="124"/>
      <c r="AM366" s="125"/>
      <c r="AN366" s="125"/>
      <c r="AO366" s="125"/>
      <c r="AP366" s="125"/>
      <c r="AQ366" s="125"/>
      <c r="AR366" s="125"/>
      <c r="AS366" s="125"/>
      <c r="AT366" s="125"/>
      <c r="AU366" s="125"/>
      <c r="AV366" s="124"/>
      <c r="AW366" s="124"/>
      <c r="AX366" s="124"/>
      <c r="AY366" s="124"/>
      <c r="AZ366" s="124"/>
      <c r="BA366" s="124"/>
      <c r="BB366" s="124"/>
      <c r="BC366" s="124"/>
      <c r="BD366" s="124"/>
      <c r="BE366" s="125"/>
      <c r="BF366" s="124"/>
      <c r="BG366" s="124"/>
      <c r="BH366" s="95"/>
      <c r="BI366" s="95"/>
      <c r="BJ366" s="95"/>
      <c r="BK366" s="94"/>
      <c r="BL366" s="95"/>
      <c r="BM366" s="96"/>
      <c r="BN366" s="94"/>
      <c r="BO366" s="94"/>
      <c r="BP366" s="42"/>
      <c r="BQ366" s="120"/>
    </row>
    <row r="367" spans="1:69" x14ac:dyDescent="0.35">
      <c r="A367" s="137">
        <v>363</v>
      </c>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5"/>
      <c r="AC367" s="124"/>
      <c r="AD367" s="124"/>
      <c r="AE367" s="124"/>
      <c r="AF367" s="124"/>
      <c r="AG367" s="124"/>
      <c r="AH367" s="124"/>
      <c r="AI367" s="124"/>
      <c r="AJ367" s="125"/>
      <c r="AK367" s="125"/>
      <c r="AL367" s="124"/>
      <c r="AM367" s="125"/>
      <c r="AN367" s="125"/>
      <c r="AO367" s="125"/>
      <c r="AP367" s="125"/>
      <c r="AQ367" s="125"/>
      <c r="AR367" s="125"/>
      <c r="AS367" s="125"/>
      <c r="AT367" s="125"/>
      <c r="AU367" s="125"/>
      <c r="AV367" s="124"/>
      <c r="AW367" s="124"/>
      <c r="AX367" s="124"/>
      <c r="AY367" s="124"/>
      <c r="AZ367" s="124"/>
      <c r="BA367" s="124"/>
      <c r="BB367" s="124"/>
      <c r="BC367" s="124"/>
      <c r="BD367" s="124"/>
      <c r="BE367" s="125"/>
      <c r="BF367" s="124"/>
      <c r="BG367" s="124"/>
      <c r="BH367" s="95"/>
      <c r="BI367" s="95"/>
      <c r="BJ367" s="95"/>
      <c r="BK367" s="94"/>
      <c r="BL367" s="95"/>
      <c r="BM367" s="96"/>
      <c r="BN367" s="94"/>
      <c r="BO367" s="94"/>
      <c r="BP367" s="42"/>
      <c r="BQ367" s="120"/>
    </row>
    <row r="368" spans="1:69" ht="22.75" customHeight="1" x14ac:dyDescent="0.35">
      <c r="A368" s="137">
        <v>364</v>
      </c>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5"/>
      <c r="AC368" s="124"/>
      <c r="AD368" s="124"/>
      <c r="AE368" s="124"/>
      <c r="AF368" s="124"/>
      <c r="AG368" s="124"/>
      <c r="AH368" s="124"/>
      <c r="AI368" s="124"/>
      <c r="AJ368" s="125"/>
      <c r="AK368" s="125"/>
      <c r="AL368" s="124"/>
      <c r="AM368" s="125"/>
      <c r="AN368" s="125"/>
      <c r="AO368" s="125"/>
      <c r="AP368" s="125"/>
      <c r="AQ368" s="125"/>
      <c r="AR368" s="125"/>
      <c r="AS368" s="125"/>
      <c r="AT368" s="125"/>
      <c r="AU368" s="125"/>
      <c r="AV368" s="124"/>
      <c r="AW368" s="124"/>
      <c r="AX368" s="124"/>
      <c r="AY368" s="124"/>
      <c r="AZ368" s="124"/>
      <c r="BA368" s="124"/>
      <c r="BB368" s="124"/>
      <c r="BC368" s="124"/>
      <c r="BD368" s="124"/>
      <c r="BE368" s="125"/>
      <c r="BF368" s="124"/>
      <c r="BG368" s="124"/>
      <c r="BH368" s="95"/>
      <c r="BI368" s="95"/>
      <c r="BJ368" s="95"/>
      <c r="BK368" s="94"/>
      <c r="BL368" s="95"/>
      <c r="BM368" s="96"/>
      <c r="BN368" s="94"/>
      <c r="BO368" s="94"/>
      <c r="BP368" s="42"/>
      <c r="BQ368" s="120"/>
    </row>
    <row r="369" spans="1:69" ht="22.75" customHeight="1" x14ac:dyDescent="0.35">
      <c r="A369" s="137">
        <v>365</v>
      </c>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5"/>
      <c r="AC369" s="124"/>
      <c r="AD369" s="124"/>
      <c r="AE369" s="124"/>
      <c r="AF369" s="124"/>
      <c r="AG369" s="124"/>
      <c r="AH369" s="124"/>
      <c r="AI369" s="124"/>
      <c r="AJ369" s="125"/>
      <c r="AK369" s="125"/>
      <c r="AL369" s="124"/>
      <c r="AM369" s="125"/>
      <c r="AN369" s="125"/>
      <c r="AO369" s="125"/>
      <c r="AP369" s="125"/>
      <c r="AQ369" s="125"/>
      <c r="AR369" s="125"/>
      <c r="AS369" s="125"/>
      <c r="AT369" s="125"/>
      <c r="AU369" s="125"/>
      <c r="AV369" s="124"/>
      <c r="AW369" s="124"/>
      <c r="AX369" s="124"/>
      <c r="AY369" s="124"/>
      <c r="AZ369" s="124"/>
      <c r="BA369" s="124"/>
      <c r="BB369" s="124"/>
      <c r="BC369" s="124"/>
      <c r="BD369" s="124"/>
      <c r="BE369" s="125"/>
      <c r="BF369" s="124"/>
      <c r="BG369" s="124"/>
      <c r="BH369" s="95"/>
      <c r="BI369" s="95"/>
      <c r="BJ369" s="95"/>
      <c r="BK369" s="94"/>
      <c r="BL369" s="95"/>
      <c r="BM369" s="96"/>
      <c r="BN369" s="94"/>
      <c r="BO369" s="94"/>
      <c r="BP369" s="42"/>
      <c r="BQ369" s="120"/>
    </row>
    <row r="370" spans="1:69" ht="22.75" customHeight="1" x14ac:dyDescent="0.35">
      <c r="A370" s="137">
        <v>366</v>
      </c>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5"/>
      <c r="AC370" s="124"/>
      <c r="AD370" s="124"/>
      <c r="AE370" s="124"/>
      <c r="AF370" s="124"/>
      <c r="AG370" s="124"/>
      <c r="AH370" s="124"/>
      <c r="AI370" s="124"/>
      <c r="AJ370" s="125"/>
      <c r="AK370" s="125"/>
      <c r="AL370" s="124"/>
      <c r="AM370" s="125"/>
      <c r="AN370" s="125"/>
      <c r="AO370" s="125"/>
      <c r="AP370" s="125"/>
      <c r="AQ370" s="125"/>
      <c r="AR370" s="125"/>
      <c r="AS370" s="125"/>
      <c r="AT370" s="125"/>
      <c r="AU370" s="125"/>
      <c r="AV370" s="124"/>
      <c r="AW370" s="124"/>
      <c r="AX370" s="124"/>
      <c r="AY370" s="124"/>
      <c r="AZ370" s="124"/>
      <c r="BA370" s="124"/>
      <c r="BB370" s="124"/>
      <c r="BC370" s="124"/>
      <c r="BD370" s="124"/>
      <c r="BE370" s="125"/>
      <c r="BF370" s="124"/>
      <c r="BG370" s="124"/>
      <c r="BH370" s="95"/>
      <c r="BI370" s="95"/>
      <c r="BJ370" s="95"/>
      <c r="BK370" s="94"/>
      <c r="BL370" s="95"/>
      <c r="BM370" s="96"/>
      <c r="BN370" s="94"/>
      <c r="BO370" s="94"/>
      <c r="BP370" s="42"/>
      <c r="BQ370" s="120"/>
    </row>
    <row r="371" spans="1:69" ht="22.75" customHeight="1" x14ac:dyDescent="0.35">
      <c r="A371" s="137">
        <v>367</v>
      </c>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5"/>
      <c r="AC371" s="124"/>
      <c r="AD371" s="124"/>
      <c r="AE371" s="124"/>
      <c r="AF371" s="124"/>
      <c r="AG371" s="124"/>
      <c r="AH371" s="124"/>
      <c r="AI371" s="124"/>
      <c r="AJ371" s="125"/>
      <c r="AK371" s="125"/>
      <c r="AL371" s="124"/>
      <c r="AM371" s="125"/>
      <c r="AN371" s="125"/>
      <c r="AO371" s="125"/>
      <c r="AP371" s="125"/>
      <c r="AQ371" s="125"/>
      <c r="AR371" s="125"/>
      <c r="AS371" s="125"/>
      <c r="AT371" s="125"/>
      <c r="AU371" s="125"/>
      <c r="AV371" s="124"/>
      <c r="AW371" s="124"/>
      <c r="AX371" s="124"/>
      <c r="AY371" s="124"/>
      <c r="AZ371" s="124"/>
      <c r="BA371" s="124"/>
      <c r="BB371" s="124"/>
      <c r="BC371" s="124"/>
      <c r="BD371" s="124"/>
      <c r="BE371" s="125"/>
      <c r="BF371" s="124"/>
      <c r="BG371" s="124"/>
      <c r="BH371" s="95"/>
      <c r="BI371" s="95"/>
      <c r="BJ371" s="95"/>
      <c r="BK371" s="94"/>
      <c r="BL371" s="95"/>
      <c r="BM371" s="96"/>
      <c r="BN371" s="94"/>
      <c r="BO371" s="94"/>
      <c r="BP371" s="42"/>
      <c r="BQ371" s="120"/>
    </row>
    <row r="372" spans="1:69" ht="22.75" customHeight="1" x14ac:dyDescent="0.35">
      <c r="A372" s="137">
        <v>368</v>
      </c>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5"/>
      <c r="AC372" s="124"/>
      <c r="AD372" s="124"/>
      <c r="AE372" s="124"/>
      <c r="AF372" s="124"/>
      <c r="AG372" s="124"/>
      <c r="AH372" s="124"/>
      <c r="AI372" s="124"/>
      <c r="AJ372" s="125"/>
      <c r="AK372" s="125"/>
      <c r="AL372" s="124"/>
      <c r="AM372" s="125"/>
      <c r="AN372" s="125"/>
      <c r="AO372" s="125"/>
      <c r="AP372" s="125"/>
      <c r="AQ372" s="125"/>
      <c r="AR372" s="125"/>
      <c r="AS372" s="125"/>
      <c r="AT372" s="125"/>
      <c r="AU372" s="125"/>
      <c r="AV372" s="124"/>
      <c r="AW372" s="124"/>
      <c r="AX372" s="124"/>
      <c r="AY372" s="124"/>
      <c r="AZ372" s="124"/>
      <c r="BA372" s="124"/>
      <c r="BB372" s="124"/>
      <c r="BC372" s="124"/>
      <c r="BD372" s="124"/>
      <c r="BE372" s="125"/>
      <c r="BF372" s="124"/>
      <c r="BG372" s="124"/>
      <c r="BH372" s="95"/>
      <c r="BI372" s="95"/>
      <c r="BJ372" s="95"/>
      <c r="BK372" s="94"/>
      <c r="BL372" s="95"/>
      <c r="BM372" s="96"/>
      <c r="BN372" s="94"/>
      <c r="BO372" s="94"/>
      <c r="BP372" s="42"/>
      <c r="BQ372" s="120"/>
    </row>
    <row r="373" spans="1:69" x14ac:dyDescent="0.35">
      <c r="A373" s="137">
        <v>369</v>
      </c>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5"/>
      <c r="AC373" s="124"/>
      <c r="AD373" s="124"/>
      <c r="AE373" s="124"/>
      <c r="AF373" s="124"/>
      <c r="AG373" s="124"/>
      <c r="AH373" s="124"/>
      <c r="AI373" s="124"/>
      <c r="AJ373" s="125"/>
      <c r="AK373" s="125"/>
      <c r="AL373" s="124"/>
      <c r="AM373" s="125"/>
      <c r="AN373" s="125"/>
      <c r="AO373" s="125"/>
      <c r="AP373" s="125"/>
      <c r="AQ373" s="125"/>
      <c r="AR373" s="125"/>
      <c r="AS373" s="125"/>
      <c r="AT373" s="125"/>
      <c r="AU373" s="125"/>
      <c r="AV373" s="124"/>
      <c r="AW373" s="124"/>
      <c r="AX373" s="124"/>
      <c r="AY373" s="124"/>
      <c r="AZ373" s="124"/>
      <c r="BA373" s="124"/>
      <c r="BB373" s="124"/>
      <c r="BC373" s="124"/>
      <c r="BD373" s="124"/>
      <c r="BE373" s="125"/>
      <c r="BF373" s="124"/>
      <c r="BG373" s="124"/>
      <c r="BH373" s="95"/>
      <c r="BI373" s="95"/>
      <c r="BJ373" s="95"/>
      <c r="BK373" s="94"/>
      <c r="BL373" s="95"/>
      <c r="BM373" s="96"/>
      <c r="BN373" s="94"/>
      <c r="BO373" s="94"/>
      <c r="BP373" s="42"/>
      <c r="BQ373" s="120"/>
    </row>
    <row r="374" spans="1:69" ht="22.75" customHeight="1" x14ac:dyDescent="0.35">
      <c r="A374" s="137">
        <v>370</v>
      </c>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5"/>
      <c r="AC374" s="124"/>
      <c r="AD374" s="124"/>
      <c r="AE374" s="124"/>
      <c r="AF374" s="124"/>
      <c r="AG374" s="124"/>
      <c r="AH374" s="124"/>
      <c r="AI374" s="124"/>
      <c r="AJ374" s="125"/>
      <c r="AK374" s="125"/>
      <c r="AL374" s="124"/>
      <c r="AM374" s="125"/>
      <c r="AN374" s="125"/>
      <c r="AO374" s="125"/>
      <c r="AP374" s="125"/>
      <c r="AQ374" s="125"/>
      <c r="AR374" s="125"/>
      <c r="AS374" s="125"/>
      <c r="AT374" s="125"/>
      <c r="AU374" s="125"/>
      <c r="AV374" s="124"/>
      <c r="AW374" s="124"/>
      <c r="AX374" s="124"/>
      <c r="AY374" s="124"/>
      <c r="AZ374" s="124"/>
      <c r="BA374" s="124"/>
      <c r="BB374" s="124"/>
      <c r="BC374" s="124"/>
      <c r="BD374" s="124"/>
      <c r="BE374" s="125"/>
      <c r="BF374" s="124"/>
      <c r="BG374" s="124"/>
      <c r="BH374" s="95"/>
      <c r="BI374" s="95"/>
      <c r="BJ374" s="95"/>
      <c r="BK374" s="94"/>
      <c r="BL374" s="95"/>
      <c r="BM374" s="96"/>
      <c r="BN374" s="94"/>
      <c r="BO374" s="94"/>
      <c r="BP374" s="42"/>
      <c r="BQ374" s="120"/>
    </row>
    <row r="375" spans="1:69" ht="22.75" customHeight="1" x14ac:dyDescent="0.35">
      <c r="A375" s="137">
        <v>371</v>
      </c>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5"/>
      <c r="AC375" s="124"/>
      <c r="AD375" s="124"/>
      <c r="AE375" s="124"/>
      <c r="AF375" s="124"/>
      <c r="AG375" s="124"/>
      <c r="AH375" s="124"/>
      <c r="AI375" s="124"/>
      <c r="AJ375" s="125"/>
      <c r="AK375" s="125"/>
      <c r="AL375" s="124"/>
      <c r="AM375" s="125"/>
      <c r="AN375" s="125"/>
      <c r="AO375" s="125"/>
      <c r="AP375" s="125"/>
      <c r="AQ375" s="125"/>
      <c r="AR375" s="125"/>
      <c r="AS375" s="125"/>
      <c r="AT375" s="125"/>
      <c r="AU375" s="125"/>
      <c r="AV375" s="124"/>
      <c r="AW375" s="124"/>
      <c r="AX375" s="124"/>
      <c r="AY375" s="124"/>
      <c r="AZ375" s="124"/>
      <c r="BA375" s="124"/>
      <c r="BB375" s="124"/>
      <c r="BC375" s="124"/>
      <c r="BD375" s="124"/>
      <c r="BE375" s="125"/>
      <c r="BF375" s="124"/>
      <c r="BG375" s="124"/>
      <c r="BH375" s="95"/>
      <c r="BI375" s="95"/>
      <c r="BJ375" s="95"/>
      <c r="BK375" s="94"/>
      <c r="BL375" s="95"/>
      <c r="BM375" s="96"/>
      <c r="BN375" s="94"/>
      <c r="BO375" s="94"/>
      <c r="BP375" s="42"/>
      <c r="BQ375" s="120"/>
    </row>
    <row r="376" spans="1:69" ht="22.75" customHeight="1" x14ac:dyDescent="0.35">
      <c r="A376" s="137">
        <v>372</v>
      </c>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5"/>
      <c r="AC376" s="124"/>
      <c r="AD376" s="124"/>
      <c r="AE376" s="124"/>
      <c r="AF376" s="124"/>
      <c r="AG376" s="124"/>
      <c r="AH376" s="124"/>
      <c r="AI376" s="124"/>
      <c r="AJ376" s="125"/>
      <c r="AK376" s="125"/>
      <c r="AL376" s="124"/>
      <c r="AM376" s="125"/>
      <c r="AN376" s="125"/>
      <c r="AO376" s="125"/>
      <c r="AP376" s="125"/>
      <c r="AQ376" s="125"/>
      <c r="AR376" s="125"/>
      <c r="AS376" s="125"/>
      <c r="AT376" s="125"/>
      <c r="AU376" s="125"/>
      <c r="AV376" s="124"/>
      <c r="AW376" s="124"/>
      <c r="AX376" s="124"/>
      <c r="AY376" s="124"/>
      <c r="AZ376" s="124"/>
      <c r="BA376" s="124"/>
      <c r="BB376" s="124"/>
      <c r="BC376" s="124"/>
      <c r="BD376" s="124"/>
      <c r="BE376" s="125"/>
      <c r="BF376" s="124"/>
      <c r="BG376" s="124"/>
      <c r="BH376" s="95"/>
      <c r="BI376" s="95"/>
      <c r="BJ376" s="95"/>
      <c r="BK376" s="94"/>
      <c r="BL376" s="95"/>
      <c r="BM376" s="96"/>
      <c r="BN376" s="94"/>
      <c r="BO376" s="94"/>
      <c r="BP376" s="42"/>
      <c r="BQ376" s="120"/>
    </row>
    <row r="377" spans="1:69" ht="22.75" customHeight="1" x14ac:dyDescent="0.35">
      <c r="A377" s="137">
        <v>373</v>
      </c>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5"/>
      <c r="AC377" s="124"/>
      <c r="AD377" s="124"/>
      <c r="AE377" s="124"/>
      <c r="AF377" s="124"/>
      <c r="AG377" s="124"/>
      <c r="AH377" s="124"/>
      <c r="AI377" s="124"/>
      <c r="AJ377" s="125"/>
      <c r="AK377" s="125"/>
      <c r="AL377" s="124"/>
      <c r="AM377" s="125"/>
      <c r="AN377" s="125"/>
      <c r="AO377" s="125"/>
      <c r="AP377" s="125"/>
      <c r="AQ377" s="125"/>
      <c r="AR377" s="125"/>
      <c r="AS377" s="125"/>
      <c r="AT377" s="125"/>
      <c r="AU377" s="125"/>
      <c r="AV377" s="124"/>
      <c r="AW377" s="124"/>
      <c r="AX377" s="124"/>
      <c r="AY377" s="124"/>
      <c r="AZ377" s="124"/>
      <c r="BA377" s="124"/>
      <c r="BB377" s="124"/>
      <c r="BC377" s="124"/>
      <c r="BD377" s="124"/>
      <c r="BE377" s="125"/>
      <c r="BF377" s="124"/>
      <c r="BG377" s="124"/>
      <c r="BH377" s="95"/>
      <c r="BI377" s="95"/>
      <c r="BJ377" s="95"/>
      <c r="BK377" s="94"/>
      <c r="BL377" s="95"/>
      <c r="BM377" s="96"/>
      <c r="BN377" s="94"/>
      <c r="BO377" s="94"/>
      <c r="BP377" s="42"/>
      <c r="BQ377" s="120"/>
    </row>
    <row r="378" spans="1:69" ht="22.75" customHeight="1" x14ac:dyDescent="0.35">
      <c r="A378" s="137">
        <v>374</v>
      </c>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5"/>
      <c r="AC378" s="124"/>
      <c r="AD378" s="124"/>
      <c r="AE378" s="124"/>
      <c r="AF378" s="124"/>
      <c r="AG378" s="124"/>
      <c r="AH378" s="124"/>
      <c r="AI378" s="124"/>
      <c r="AJ378" s="125"/>
      <c r="AK378" s="125"/>
      <c r="AL378" s="124"/>
      <c r="AM378" s="125"/>
      <c r="AN378" s="125"/>
      <c r="AO378" s="125"/>
      <c r="AP378" s="125"/>
      <c r="AQ378" s="125"/>
      <c r="AR378" s="125"/>
      <c r="AS378" s="125"/>
      <c r="AT378" s="125"/>
      <c r="AU378" s="125"/>
      <c r="AV378" s="124"/>
      <c r="AW378" s="124"/>
      <c r="AX378" s="124"/>
      <c r="AY378" s="124"/>
      <c r="AZ378" s="124"/>
      <c r="BA378" s="124"/>
      <c r="BB378" s="124"/>
      <c r="BC378" s="124"/>
      <c r="BD378" s="124"/>
      <c r="BE378" s="125"/>
      <c r="BF378" s="124"/>
      <c r="BG378" s="124"/>
      <c r="BH378" s="95"/>
      <c r="BI378" s="95"/>
      <c r="BJ378" s="95"/>
      <c r="BK378" s="94"/>
      <c r="BL378" s="95"/>
      <c r="BM378" s="96"/>
      <c r="BN378" s="94"/>
      <c r="BO378" s="94"/>
      <c r="BP378" s="42"/>
      <c r="BQ378" s="120"/>
    </row>
    <row r="379" spans="1:69" x14ac:dyDescent="0.35">
      <c r="A379" s="137">
        <v>375</v>
      </c>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5"/>
      <c r="AC379" s="124"/>
      <c r="AD379" s="124"/>
      <c r="AE379" s="124"/>
      <c r="AF379" s="124"/>
      <c r="AG379" s="124"/>
      <c r="AH379" s="124"/>
      <c r="AI379" s="124"/>
      <c r="AJ379" s="125"/>
      <c r="AK379" s="125"/>
      <c r="AL379" s="124"/>
      <c r="AM379" s="125"/>
      <c r="AN379" s="125"/>
      <c r="AO379" s="125"/>
      <c r="AP379" s="125"/>
      <c r="AQ379" s="125"/>
      <c r="AR379" s="125"/>
      <c r="AS379" s="125"/>
      <c r="AT379" s="125"/>
      <c r="AU379" s="125"/>
      <c r="AV379" s="124"/>
      <c r="AW379" s="124"/>
      <c r="AX379" s="124"/>
      <c r="AY379" s="124"/>
      <c r="AZ379" s="124"/>
      <c r="BA379" s="124"/>
      <c r="BB379" s="124"/>
      <c r="BC379" s="124"/>
      <c r="BD379" s="124"/>
      <c r="BE379" s="125"/>
      <c r="BF379" s="124"/>
      <c r="BG379" s="124"/>
      <c r="BH379" s="95"/>
      <c r="BI379" s="95"/>
      <c r="BJ379" s="95"/>
      <c r="BK379" s="94"/>
      <c r="BL379" s="95"/>
      <c r="BM379" s="96"/>
      <c r="BN379" s="94"/>
      <c r="BO379" s="94"/>
      <c r="BP379" s="42"/>
      <c r="BQ379" s="120"/>
    </row>
    <row r="380" spans="1:69" x14ac:dyDescent="0.35">
      <c r="A380" s="137">
        <v>376</v>
      </c>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5"/>
      <c r="AC380" s="124"/>
      <c r="AD380" s="124"/>
      <c r="AE380" s="124"/>
      <c r="AF380" s="124"/>
      <c r="AG380" s="124"/>
      <c r="AH380" s="124"/>
      <c r="AI380" s="124"/>
      <c r="AJ380" s="125"/>
      <c r="AK380" s="125"/>
      <c r="AL380" s="124"/>
      <c r="AM380" s="125"/>
      <c r="AN380" s="125"/>
      <c r="AO380" s="125"/>
      <c r="AP380" s="125"/>
      <c r="AQ380" s="125"/>
      <c r="AR380" s="125"/>
      <c r="AS380" s="125"/>
      <c r="AT380" s="125"/>
      <c r="AU380" s="125"/>
      <c r="AV380" s="124"/>
      <c r="AW380" s="124"/>
      <c r="AX380" s="124"/>
      <c r="AY380" s="124"/>
      <c r="AZ380" s="124"/>
      <c r="BA380" s="124"/>
      <c r="BB380" s="124"/>
      <c r="BC380" s="124"/>
      <c r="BD380" s="124"/>
      <c r="BE380" s="125"/>
      <c r="BF380" s="124"/>
      <c r="BG380" s="124"/>
      <c r="BH380" s="95"/>
      <c r="BI380" s="95"/>
      <c r="BJ380" s="95"/>
      <c r="BK380" s="94"/>
      <c r="BL380" s="95"/>
      <c r="BM380" s="96"/>
      <c r="BN380" s="94"/>
      <c r="BO380" s="94"/>
      <c r="BP380" s="42"/>
      <c r="BQ380" s="120"/>
    </row>
    <row r="381" spans="1:69" x14ac:dyDescent="0.35">
      <c r="A381" s="137">
        <v>377</v>
      </c>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5"/>
      <c r="AC381" s="124"/>
      <c r="AD381" s="124"/>
      <c r="AE381" s="124"/>
      <c r="AF381" s="124"/>
      <c r="AG381" s="124"/>
      <c r="AH381" s="124"/>
      <c r="AI381" s="124"/>
      <c r="AJ381" s="125"/>
      <c r="AK381" s="125"/>
      <c r="AL381" s="124"/>
      <c r="AM381" s="125"/>
      <c r="AN381" s="125"/>
      <c r="AO381" s="125"/>
      <c r="AP381" s="125"/>
      <c r="AQ381" s="125"/>
      <c r="AR381" s="125"/>
      <c r="AS381" s="125"/>
      <c r="AT381" s="125"/>
      <c r="AU381" s="125"/>
      <c r="AV381" s="124"/>
      <c r="AW381" s="124"/>
      <c r="AX381" s="124"/>
      <c r="AY381" s="124"/>
      <c r="AZ381" s="124"/>
      <c r="BA381" s="124"/>
      <c r="BB381" s="124"/>
      <c r="BC381" s="124"/>
      <c r="BD381" s="124"/>
      <c r="BE381" s="125"/>
      <c r="BF381" s="124"/>
      <c r="BG381" s="124"/>
      <c r="BH381" s="95"/>
      <c r="BI381" s="95"/>
      <c r="BJ381" s="95"/>
      <c r="BK381" s="94"/>
      <c r="BL381" s="95"/>
      <c r="BM381" s="96"/>
      <c r="BN381" s="94"/>
      <c r="BO381" s="94"/>
      <c r="BP381" s="42"/>
      <c r="BQ381" s="120"/>
    </row>
    <row r="382" spans="1:69" x14ac:dyDescent="0.35">
      <c r="A382" s="137">
        <v>378</v>
      </c>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5"/>
      <c r="AC382" s="124"/>
      <c r="AD382" s="124"/>
      <c r="AE382" s="124"/>
      <c r="AF382" s="124"/>
      <c r="AG382" s="124"/>
      <c r="AH382" s="124"/>
      <c r="AI382" s="124"/>
      <c r="AJ382" s="125"/>
      <c r="AK382" s="125"/>
      <c r="AL382" s="124"/>
      <c r="AM382" s="125"/>
      <c r="AN382" s="125"/>
      <c r="AO382" s="125"/>
      <c r="AP382" s="125"/>
      <c r="AQ382" s="125"/>
      <c r="AR382" s="125"/>
      <c r="AS382" s="125"/>
      <c r="AT382" s="125"/>
      <c r="AU382" s="125"/>
      <c r="AV382" s="124"/>
      <c r="AW382" s="124"/>
      <c r="AX382" s="124"/>
      <c r="AY382" s="124"/>
      <c r="AZ382" s="124"/>
      <c r="BA382" s="124"/>
      <c r="BB382" s="124"/>
      <c r="BC382" s="124"/>
      <c r="BD382" s="124"/>
      <c r="BE382" s="125"/>
      <c r="BF382" s="124"/>
      <c r="BG382" s="124"/>
      <c r="BH382" s="95"/>
      <c r="BI382" s="95"/>
      <c r="BJ382" s="95"/>
      <c r="BK382" s="94"/>
      <c r="BL382" s="95"/>
      <c r="BM382" s="96"/>
      <c r="BN382" s="94"/>
      <c r="BO382" s="94"/>
      <c r="BP382" s="42"/>
      <c r="BQ382" s="120"/>
    </row>
    <row r="383" spans="1:69" x14ac:dyDescent="0.35">
      <c r="A383" s="137">
        <v>379</v>
      </c>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5"/>
      <c r="AC383" s="124"/>
      <c r="AD383" s="124"/>
      <c r="AE383" s="124"/>
      <c r="AF383" s="124"/>
      <c r="AG383" s="124"/>
      <c r="AH383" s="124"/>
      <c r="AI383" s="124"/>
      <c r="AJ383" s="125"/>
      <c r="AK383" s="125"/>
      <c r="AL383" s="124"/>
      <c r="AM383" s="125"/>
      <c r="AN383" s="125"/>
      <c r="AO383" s="125"/>
      <c r="AP383" s="125"/>
      <c r="AQ383" s="125"/>
      <c r="AR383" s="125"/>
      <c r="AS383" s="125"/>
      <c r="AT383" s="125"/>
      <c r="AU383" s="125"/>
      <c r="AV383" s="124"/>
      <c r="AW383" s="124"/>
      <c r="AX383" s="124"/>
      <c r="AY383" s="124"/>
      <c r="AZ383" s="124"/>
      <c r="BA383" s="124"/>
      <c r="BB383" s="124"/>
      <c r="BC383" s="124"/>
      <c r="BD383" s="124"/>
      <c r="BE383" s="125"/>
      <c r="BF383" s="124"/>
      <c r="BG383" s="124"/>
      <c r="BH383" s="95"/>
      <c r="BI383" s="95"/>
      <c r="BJ383" s="95"/>
      <c r="BK383" s="94"/>
      <c r="BL383" s="95"/>
      <c r="BM383" s="96"/>
      <c r="BN383" s="94"/>
      <c r="BO383" s="94"/>
      <c r="BP383" s="42"/>
      <c r="BQ383" s="120"/>
    </row>
    <row r="384" spans="1:69" x14ac:dyDescent="0.35">
      <c r="A384" s="137">
        <v>380</v>
      </c>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5"/>
      <c r="AC384" s="124"/>
      <c r="AD384" s="124"/>
      <c r="AE384" s="124"/>
      <c r="AF384" s="124"/>
      <c r="AG384" s="124"/>
      <c r="AH384" s="124"/>
      <c r="AI384" s="124"/>
      <c r="AJ384" s="125"/>
      <c r="AK384" s="125"/>
      <c r="AL384" s="124"/>
      <c r="AM384" s="125"/>
      <c r="AN384" s="125"/>
      <c r="AO384" s="125"/>
      <c r="AP384" s="125"/>
      <c r="AQ384" s="125"/>
      <c r="AR384" s="125"/>
      <c r="AS384" s="125"/>
      <c r="AT384" s="125"/>
      <c r="AU384" s="125"/>
      <c r="AV384" s="124"/>
      <c r="AW384" s="124"/>
      <c r="AX384" s="124"/>
      <c r="AY384" s="124"/>
      <c r="AZ384" s="124"/>
      <c r="BA384" s="124"/>
      <c r="BB384" s="124"/>
      <c r="BC384" s="124"/>
      <c r="BD384" s="124"/>
      <c r="BE384" s="125"/>
      <c r="BF384" s="124"/>
      <c r="BG384" s="124"/>
      <c r="BH384" s="95"/>
      <c r="BI384" s="95"/>
      <c r="BJ384" s="95"/>
      <c r="BK384" s="94"/>
      <c r="BL384" s="95"/>
      <c r="BM384" s="96"/>
      <c r="BN384" s="94"/>
      <c r="BO384" s="94"/>
      <c r="BP384" s="42"/>
      <c r="BQ384" s="120"/>
    </row>
    <row r="385" spans="1:69" x14ac:dyDescent="0.35">
      <c r="A385" s="137">
        <v>381</v>
      </c>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5"/>
      <c r="AC385" s="124"/>
      <c r="AD385" s="124"/>
      <c r="AE385" s="124"/>
      <c r="AF385" s="124"/>
      <c r="AG385" s="124"/>
      <c r="AH385" s="124"/>
      <c r="AI385" s="124"/>
      <c r="AJ385" s="125"/>
      <c r="AK385" s="125"/>
      <c r="AL385" s="124"/>
      <c r="AM385" s="125"/>
      <c r="AN385" s="125"/>
      <c r="AO385" s="125"/>
      <c r="AP385" s="125"/>
      <c r="AQ385" s="125"/>
      <c r="AR385" s="125"/>
      <c r="AS385" s="125"/>
      <c r="AT385" s="125"/>
      <c r="AU385" s="125"/>
      <c r="AV385" s="124"/>
      <c r="AW385" s="124"/>
      <c r="AX385" s="124"/>
      <c r="AY385" s="124"/>
      <c r="AZ385" s="124"/>
      <c r="BA385" s="124"/>
      <c r="BB385" s="124"/>
      <c r="BC385" s="124"/>
      <c r="BD385" s="124"/>
      <c r="BE385" s="125"/>
      <c r="BF385" s="124"/>
      <c r="BG385" s="124"/>
      <c r="BH385" s="95"/>
      <c r="BI385" s="95"/>
      <c r="BJ385" s="95"/>
      <c r="BK385" s="94"/>
      <c r="BL385" s="95"/>
      <c r="BM385" s="96"/>
      <c r="BN385" s="94"/>
      <c r="BO385" s="94"/>
      <c r="BP385" s="42"/>
      <c r="BQ385" s="120"/>
    </row>
    <row r="386" spans="1:69" x14ac:dyDescent="0.35">
      <c r="A386" s="137">
        <v>382</v>
      </c>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5"/>
      <c r="AC386" s="124"/>
      <c r="AD386" s="124"/>
      <c r="AE386" s="124"/>
      <c r="AF386" s="124"/>
      <c r="AG386" s="124"/>
      <c r="AH386" s="124"/>
      <c r="AI386" s="124"/>
      <c r="AJ386" s="125"/>
      <c r="AK386" s="125"/>
      <c r="AL386" s="124"/>
      <c r="AM386" s="125"/>
      <c r="AN386" s="125"/>
      <c r="AO386" s="125"/>
      <c r="AP386" s="125"/>
      <c r="AQ386" s="125"/>
      <c r="AR386" s="125"/>
      <c r="AS386" s="125"/>
      <c r="AT386" s="125"/>
      <c r="AU386" s="125"/>
      <c r="AV386" s="124"/>
      <c r="AW386" s="124"/>
      <c r="AX386" s="124"/>
      <c r="AY386" s="124"/>
      <c r="AZ386" s="124"/>
      <c r="BA386" s="124"/>
      <c r="BB386" s="124"/>
      <c r="BC386" s="124"/>
      <c r="BD386" s="124"/>
      <c r="BE386" s="125"/>
      <c r="BF386" s="124"/>
      <c r="BG386" s="124"/>
      <c r="BH386" s="95"/>
      <c r="BI386" s="95"/>
      <c r="BJ386" s="95"/>
      <c r="BK386" s="94"/>
      <c r="BL386" s="95"/>
      <c r="BM386" s="96"/>
      <c r="BN386" s="94"/>
      <c r="BO386" s="94"/>
      <c r="BP386" s="42"/>
      <c r="BQ386" s="120"/>
    </row>
    <row r="387" spans="1:69" x14ac:dyDescent="0.35">
      <c r="A387" s="137">
        <v>383</v>
      </c>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5"/>
      <c r="AC387" s="124"/>
      <c r="AD387" s="124"/>
      <c r="AE387" s="124"/>
      <c r="AF387" s="124"/>
      <c r="AG387" s="124"/>
      <c r="AH387" s="124"/>
      <c r="AI387" s="124"/>
      <c r="AJ387" s="125"/>
      <c r="AK387" s="125"/>
      <c r="AL387" s="124"/>
      <c r="AM387" s="125"/>
      <c r="AN387" s="125"/>
      <c r="AO387" s="125"/>
      <c r="AP387" s="125"/>
      <c r="AQ387" s="125"/>
      <c r="AR387" s="125"/>
      <c r="AS387" s="125"/>
      <c r="AT387" s="125"/>
      <c r="AU387" s="125"/>
      <c r="AV387" s="124"/>
      <c r="AW387" s="124"/>
      <c r="AX387" s="124"/>
      <c r="AY387" s="124"/>
      <c r="AZ387" s="124"/>
      <c r="BA387" s="124"/>
      <c r="BB387" s="124"/>
      <c r="BC387" s="124"/>
      <c r="BD387" s="124"/>
      <c r="BE387" s="125"/>
      <c r="BF387" s="124"/>
      <c r="BG387" s="124"/>
      <c r="BH387" s="95"/>
      <c r="BI387" s="95"/>
      <c r="BJ387" s="95"/>
      <c r="BK387" s="94"/>
      <c r="BL387" s="95"/>
      <c r="BM387" s="96"/>
      <c r="BN387" s="94"/>
      <c r="BO387" s="94"/>
      <c r="BP387" s="42"/>
      <c r="BQ387" s="120"/>
    </row>
    <row r="388" spans="1:69" x14ac:dyDescent="0.35">
      <c r="A388" s="137">
        <v>384</v>
      </c>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5"/>
      <c r="AC388" s="124"/>
      <c r="AD388" s="124"/>
      <c r="AE388" s="124"/>
      <c r="AF388" s="124"/>
      <c r="AG388" s="124"/>
      <c r="AH388" s="124"/>
      <c r="AI388" s="124"/>
      <c r="AJ388" s="125"/>
      <c r="AK388" s="125"/>
      <c r="AL388" s="124"/>
      <c r="AM388" s="125"/>
      <c r="AN388" s="125"/>
      <c r="AO388" s="125"/>
      <c r="AP388" s="125"/>
      <c r="AQ388" s="125"/>
      <c r="AR388" s="125"/>
      <c r="AS388" s="125"/>
      <c r="AT388" s="125"/>
      <c r="AU388" s="125"/>
      <c r="AV388" s="124"/>
      <c r="AW388" s="124"/>
      <c r="AX388" s="124"/>
      <c r="AY388" s="124"/>
      <c r="AZ388" s="124"/>
      <c r="BA388" s="124"/>
      <c r="BB388" s="124"/>
      <c r="BC388" s="124"/>
      <c r="BD388" s="124"/>
      <c r="BE388" s="125"/>
      <c r="BF388" s="124"/>
      <c r="BG388" s="124"/>
      <c r="BH388" s="95"/>
      <c r="BI388" s="95"/>
      <c r="BJ388" s="95"/>
      <c r="BK388" s="94"/>
      <c r="BL388" s="95"/>
      <c r="BM388" s="96"/>
      <c r="BN388" s="94"/>
      <c r="BO388" s="94"/>
      <c r="BP388" s="42"/>
      <c r="BQ388" s="120"/>
    </row>
    <row r="389" spans="1:69" ht="22.75" customHeight="1" x14ac:dyDescent="0.35">
      <c r="A389" s="137">
        <v>385</v>
      </c>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5"/>
      <c r="AC389" s="124"/>
      <c r="AD389" s="124"/>
      <c r="AE389" s="124"/>
      <c r="AF389" s="124"/>
      <c r="AG389" s="124"/>
      <c r="AH389" s="124"/>
      <c r="AI389" s="124"/>
      <c r="AJ389" s="125"/>
      <c r="AK389" s="125"/>
      <c r="AL389" s="124"/>
      <c r="AM389" s="125"/>
      <c r="AN389" s="125"/>
      <c r="AO389" s="125"/>
      <c r="AP389" s="125"/>
      <c r="AQ389" s="125"/>
      <c r="AR389" s="125"/>
      <c r="AS389" s="125"/>
      <c r="AT389" s="125"/>
      <c r="AU389" s="125"/>
      <c r="AV389" s="124"/>
      <c r="AW389" s="124"/>
      <c r="AX389" s="124"/>
      <c r="AY389" s="124"/>
      <c r="AZ389" s="124"/>
      <c r="BA389" s="124"/>
      <c r="BB389" s="124"/>
      <c r="BC389" s="124"/>
      <c r="BD389" s="124"/>
      <c r="BE389" s="125"/>
      <c r="BF389" s="124"/>
      <c r="BG389" s="124"/>
      <c r="BH389" s="95"/>
      <c r="BI389" s="95"/>
      <c r="BJ389" s="95"/>
      <c r="BK389" s="94"/>
      <c r="BL389" s="95"/>
      <c r="BM389" s="96"/>
      <c r="BN389" s="94"/>
      <c r="BO389" s="94"/>
      <c r="BP389" s="42"/>
      <c r="BQ389" s="120"/>
    </row>
    <row r="390" spans="1:69" x14ac:dyDescent="0.35">
      <c r="A390" s="137">
        <v>386</v>
      </c>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5"/>
      <c r="AC390" s="124"/>
      <c r="AD390" s="124"/>
      <c r="AE390" s="124"/>
      <c r="AF390" s="124"/>
      <c r="AG390" s="124"/>
      <c r="AH390" s="124"/>
      <c r="AI390" s="124"/>
      <c r="AJ390" s="125"/>
      <c r="AK390" s="125"/>
      <c r="AL390" s="124"/>
      <c r="AM390" s="125"/>
      <c r="AN390" s="125"/>
      <c r="AO390" s="125"/>
      <c r="AP390" s="125"/>
      <c r="AQ390" s="125"/>
      <c r="AR390" s="125"/>
      <c r="AS390" s="125"/>
      <c r="AT390" s="125"/>
      <c r="AU390" s="125"/>
      <c r="AV390" s="124"/>
      <c r="AW390" s="124"/>
      <c r="AX390" s="124"/>
      <c r="AY390" s="124"/>
      <c r="AZ390" s="124"/>
      <c r="BA390" s="124"/>
      <c r="BB390" s="124"/>
      <c r="BC390" s="124"/>
      <c r="BD390" s="124"/>
      <c r="BE390" s="125"/>
      <c r="BF390" s="124"/>
      <c r="BG390" s="124"/>
      <c r="BH390" s="95"/>
      <c r="BI390" s="95"/>
      <c r="BJ390" s="95"/>
      <c r="BK390" s="94"/>
      <c r="BL390" s="95"/>
      <c r="BM390" s="96"/>
      <c r="BN390" s="94"/>
      <c r="BO390" s="94"/>
      <c r="BP390" s="42"/>
      <c r="BQ390" s="120"/>
    </row>
    <row r="391" spans="1:69" x14ac:dyDescent="0.35">
      <c r="A391" s="137">
        <v>387</v>
      </c>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5"/>
      <c r="AC391" s="124"/>
      <c r="AD391" s="124"/>
      <c r="AE391" s="124"/>
      <c r="AF391" s="124"/>
      <c r="AG391" s="124"/>
      <c r="AH391" s="124"/>
      <c r="AI391" s="124"/>
      <c r="AJ391" s="125"/>
      <c r="AK391" s="125"/>
      <c r="AL391" s="124"/>
      <c r="AM391" s="125"/>
      <c r="AN391" s="125"/>
      <c r="AO391" s="125"/>
      <c r="AP391" s="125"/>
      <c r="AQ391" s="125"/>
      <c r="AR391" s="125"/>
      <c r="AS391" s="125"/>
      <c r="AT391" s="125"/>
      <c r="AU391" s="125"/>
      <c r="AV391" s="124"/>
      <c r="AW391" s="124"/>
      <c r="AX391" s="124"/>
      <c r="AY391" s="124"/>
      <c r="AZ391" s="124"/>
      <c r="BA391" s="124"/>
      <c r="BB391" s="124"/>
      <c r="BC391" s="124"/>
      <c r="BD391" s="124"/>
      <c r="BE391" s="125"/>
      <c r="BF391" s="124"/>
      <c r="BG391" s="124"/>
      <c r="BH391" s="95"/>
      <c r="BI391" s="95"/>
      <c r="BJ391" s="95"/>
      <c r="BK391" s="94"/>
      <c r="BL391" s="95"/>
      <c r="BM391" s="96"/>
      <c r="BN391" s="94"/>
      <c r="BO391" s="94"/>
      <c r="BP391" s="42"/>
      <c r="BQ391" s="120"/>
    </row>
    <row r="392" spans="1:69" x14ac:dyDescent="0.35">
      <c r="A392" s="137">
        <v>388</v>
      </c>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5"/>
      <c r="AC392" s="124"/>
      <c r="AD392" s="124"/>
      <c r="AE392" s="124"/>
      <c r="AF392" s="124"/>
      <c r="AG392" s="124"/>
      <c r="AH392" s="124"/>
      <c r="AI392" s="124"/>
      <c r="AJ392" s="125"/>
      <c r="AK392" s="125"/>
      <c r="AL392" s="124"/>
      <c r="AM392" s="125"/>
      <c r="AN392" s="125"/>
      <c r="AO392" s="125"/>
      <c r="AP392" s="125"/>
      <c r="AQ392" s="125"/>
      <c r="AR392" s="125"/>
      <c r="AS392" s="125"/>
      <c r="AT392" s="125"/>
      <c r="AU392" s="125"/>
      <c r="AV392" s="124"/>
      <c r="AW392" s="124"/>
      <c r="AX392" s="124"/>
      <c r="AY392" s="124"/>
      <c r="AZ392" s="124"/>
      <c r="BA392" s="124"/>
      <c r="BB392" s="124"/>
      <c r="BC392" s="124"/>
      <c r="BD392" s="124"/>
      <c r="BE392" s="125"/>
      <c r="BF392" s="124"/>
      <c r="BG392" s="124"/>
      <c r="BH392" s="95"/>
      <c r="BI392" s="95"/>
      <c r="BJ392" s="95"/>
      <c r="BK392" s="94"/>
      <c r="BL392" s="95"/>
      <c r="BM392" s="96"/>
      <c r="BN392" s="94"/>
      <c r="BO392" s="94"/>
      <c r="BP392" s="42"/>
      <c r="BQ392" s="120"/>
    </row>
    <row r="393" spans="1:69" ht="22.75" customHeight="1" x14ac:dyDescent="0.35">
      <c r="A393" s="137">
        <v>389</v>
      </c>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5"/>
      <c r="AC393" s="124"/>
      <c r="AD393" s="124"/>
      <c r="AE393" s="124"/>
      <c r="AF393" s="124"/>
      <c r="AG393" s="124"/>
      <c r="AH393" s="124"/>
      <c r="AI393" s="124"/>
      <c r="AJ393" s="125"/>
      <c r="AK393" s="125"/>
      <c r="AL393" s="124"/>
      <c r="AM393" s="125"/>
      <c r="AN393" s="125"/>
      <c r="AO393" s="125"/>
      <c r="AP393" s="125"/>
      <c r="AQ393" s="125"/>
      <c r="AR393" s="125"/>
      <c r="AS393" s="125"/>
      <c r="AT393" s="125"/>
      <c r="AU393" s="125"/>
      <c r="AV393" s="124"/>
      <c r="AW393" s="124"/>
      <c r="AX393" s="124"/>
      <c r="AY393" s="124"/>
      <c r="AZ393" s="124"/>
      <c r="BA393" s="124"/>
      <c r="BB393" s="124"/>
      <c r="BC393" s="124"/>
      <c r="BD393" s="124"/>
      <c r="BE393" s="125"/>
      <c r="BF393" s="124"/>
      <c r="BG393" s="124"/>
      <c r="BH393" s="95"/>
      <c r="BI393" s="95"/>
      <c r="BJ393" s="95"/>
      <c r="BK393" s="94"/>
      <c r="BL393" s="95"/>
      <c r="BM393" s="96"/>
      <c r="BN393" s="94"/>
      <c r="BO393" s="94"/>
      <c r="BP393" s="42"/>
      <c r="BQ393" s="120"/>
    </row>
    <row r="394" spans="1:69" ht="22.75" customHeight="1" x14ac:dyDescent="0.35">
      <c r="A394" s="137">
        <v>390</v>
      </c>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5"/>
      <c r="AC394" s="124"/>
      <c r="AD394" s="124"/>
      <c r="AE394" s="124"/>
      <c r="AF394" s="124"/>
      <c r="AG394" s="124"/>
      <c r="AH394" s="124"/>
      <c r="AI394" s="124"/>
      <c r="AJ394" s="125"/>
      <c r="AK394" s="125"/>
      <c r="AL394" s="124"/>
      <c r="AM394" s="125"/>
      <c r="AN394" s="125"/>
      <c r="AO394" s="125"/>
      <c r="AP394" s="125"/>
      <c r="AQ394" s="125"/>
      <c r="AR394" s="125"/>
      <c r="AS394" s="125"/>
      <c r="AT394" s="125"/>
      <c r="AU394" s="125"/>
      <c r="AV394" s="124"/>
      <c r="AW394" s="124"/>
      <c r="AX394" s="124"/>
      <c r="AY394" s="124"/>
      <c r="AZ394" s="124"/>
      <c r="BA394" s="124"/>
      <c r="BB394" s="124"/>
      <c r="BC394" s="124"/>
      <c r="BD394" s="124"/>
      <c r="BE394" s="125"/>
      <c r="BF394" s="124"/>
      <c r="BG394" s="124"/>
      <c r="BH394" s="95"/>
      <c r="BI394" s="95"/>
      <c r="BJ394" s="95"/>
      <c r="BK394" s="94"/>
      <c r="BL394" s="95"/>
      <c r="BM394" s="96"/>
      <c r="BN394" s="94"/>
      <c r="BO394" s="94"/>
      <c r="BP394" s="42"/>
      <c r="BQ394" s="120"/>
    </row>
    <row r="395" spans="1:69" ht="22.75" customHeight="1" x14ac:dyDescent="0.35">
      <c r="A395" s="137">
        <v>391</v>
      </c>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5"/>
      <c r="AC395" s="124"/>
      <c r="AD395" s="124"/>
      <c r="AE395" s="124"/>
      <c r="AF395" s="124"/>
      <c r="AG395" s="124"/>
      <c r="AH395" s="124"/>
      <c r="AI395" s="124"/>
      <c r="AJ395" s="125"/>
      <c r="AK395" s="125"/>
      <c r="AL395" s="124"/>
      <c r="AM395" s="125"/>
      <c r="AN395" s="125"/>
      <c r="AO395" s="125"/>
      <c r="AP395" s="125"/>
      <c r="AQ395" s="125"/>
      <c r="AR395" s="125"/>
      <c r="AS395" s="125"/>
      <c r="AT395" s="125"/>
      <c r="AU395" s="125"/>
      <c r="AV395" s="124"/>
      <c r="AW395" s="124"/>
      <c r="AX395" s="124"/>
      <c r="AY395" s="124"/>
      <c r="AZ395" s="124"/>
      <c r="BA395" s="124"/>
      <c r="BB395" s="124"/>
      <c r="BC395" s="124"/>
      <c r="BD395" s="124"/>
      <c r="BE395" s="125"/>
      <c r="BF395" s="124"/>
      <c r="BG395" s="124"/>
      <c r="BH395" s="95"/>
      <c r="BI395" s="95"/>
      <c r="BJ395" s="95"/>
      <c r="BK395" s="94"/>
      <c r="BL395" s="95"/>
      <c r="BM395" s="96"/>
      <c r="BN395" s="94"/>
      <c r="BO395" s="94"/>
      <c r="BP395" s="42"/>
      <c r="BQ395" s="120"/>
    </row>
    <row r="396" spans="1:69" ht="22.75" customHeight="1" x14ac:dyDescent="0.35">
      <c r="A396" s="137">
        <v>392</v>
      </c>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5"/>
      <c r="AC396" s="124"/>
      <c r="AD396" s="124"/>
      <c r="AE396" s="124"/>
      <c r="AF396" s="124"/>
      <c r="AG396" s="124"/>
      <c r="AH396" s="124"/>
      <c r="AI396" s="124"/>
      <c r="AJ396" s="125"/>
      <c r="AK396" s="125"/>
      <c r="AL396" s="124"/>
      <c r="AM396" s="125"/>
      <c r="AN396" s="125"/>
      <c r="AO396" s="125"/>
      <c r="AP396" s="125"/>
      <c r="AQ396" s="125"/>
      <c r="AR396" s="125"/>
      <c r="AS396" s="125"/>
      <c r="AT396" s="125"/>
      <c r="AU396" s="125"/>
      <c r="AV396" s="124"/>
      <c r="AW396" s="124"/>
      <c r="AX396" s="124"/>
      <c r="AY396" s="124"/>
      <c r="AZ396" s="124"/>
      <c r="BA396" s="124"/>
      <c r="BB396" s="124"/>
      <c r="BC396" s="124"/>
      <c r="BD396" s="124"/>
      <c r="BE396" s="125"/>
      <c r="BF396" s="124"/>
      <c r="BG396" s="124"/>
      <c r="BH396" s="95"/>
      <c r="BI396" s="95"/>
      <c r="BJ396" s="95"/>
      <c r="BK396" s="94"/>
      <c r="BL396" s="95"/>
      <c r="BM396" s="96"/>
      <c r="BN396" s="94"/>
      <c r="BO396" s="94"/>
      <c r="BP396" s="42"/>
      <c r="BQ396" s="120"/>
    </row>
    <row r="397" spans="1:69" ht="22.75" customHeight="1" x14ac:dyDescent="0.35">
      <c r="A397" s="137">
        <v>393</v>
      </c>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5"/>
      <c r="AC397" s="124"/>
      <c r="AD397" s="124"/>
      <c r="AE397" s="124"/>
      <c r="AF397" s="124"/>
      <c r="AG397" s="124"/>
      <c r="AH397" s="124"/>
      <c r="AI397" s="124"/>
      <c r="AJ397" s="125"/>
      <c r="AK397" s="125"/>
      <c r="AL397" s="124"/>
      <c r="AM397" s="125"/>
      <c r="AN397" s="125"/>
      <c r="AO397" s="125"/>
      <c r="AP397" s="125"/>
      <c r="AQ397" s="125"/>
      <c r="AR397" s="125"/>
      <c r="AS397" s="125"/>
      <c r="AT397" s="125"/>
      <c r="AU397" s="125"/>
      <c r="AV397" s="124"/>
      <c r="AW397" s="124"/>
      <c r="AX397" s="124"/>
      <c r="AY397" s="124"/>
      <c r="AZ397" s="124"/>
      <c r="BA397" s="124"/>
      <c r="BB397" s="124"/>
      <c r="BC397" s="124"/>
      <c r="BD397" s="124"/>
      <c r="BE397" s="125"/>
      <c r="BF397" s="124"/>
      <c r="BG397" s="124"/>
      <c r="BH397" s="95"/>
      <c r="BI397" s="95"/>
      <c r="BJ397" s="95"/>
      <c r="BK397" s="94"/>
      <c r="BL397" s="95"/>
      <c r="BM397" s="96"/>
      <c r="BN397" s="94"/>
      <c r="BO397" s="94"/>
      <c r="BP397" s="42"/>
      <c r="BQ397" s="120"/>
    </row>
    <row r="398" spans="1:69" ht="22.75" customHeight="1" x14ac:dyDescent="0.35">
      <c r="A398" s="137">
        <v>394</v>
      </c>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5"/>
      <c r="AC398" s="124"/>
      <c r="AD398" s="124"/>
      <c r="AE398" s="124"/>
      <c r="AF398" s="124"/>
      <c r="AG398" s="124"/>
      <c r="AH398" s="124"/>
      <c r="AI398" s="124"/>
      <c r="AJ398" s="125"/>
      <c r="AK398" s="125"/>
      <c r="AL398" s="124"/>
      <c r="AM398" s="125"/>
      <c r="AN398" s="125"/>
      <c r="AO398" s="125"/>
      <c r="AP398" s="125"/>
      <c r="AQ398" s="125"/>
      <c r="AR398" s="125"/>
      <c r="AS398" s="125"/>
      <c r="AT398" s="125"/>
      <c r="AU398" s="125"/>
      <c r="AV398" s="124"/>
      <c r="AW398" s="124"/>
      <c r="AX398" s="124"/>
      <c r="AY398" s="124"/>
      <c r="AZ398" s="124"/>
      <c r="BA398" s="124"/>
      <c r="BB398" s="124"/>
      <c r="BC398" s="124"/>
      <c r="BD398" s="124"/>
      <c r="BE398" s="125"/>
      <c r="BF398" s="124"/>
      <c r="BG398" s="124"/>
      <c r="BH398" s="95"/>
      <c r="BI398" s="95"/>
      <c r="BJ398" s="95"/>
      <c r="BK398" s="94"/>
      <c r="BL398" s="95"/>
      <c r="BM398" s="96"/>
      <c r="BN398" s="94"/>
      <c r="BO398" s="94"/>
      <c r="BP398" s="42"/>
      <c r="BQ398" s="120"/>
    </row>
    <row r="399" spans="1:69" ht="22.75" customHeight="1" x14ac:dyDescent="0.35">
      <c r="A399" s="137">
        <v>395</v>
      </c>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5"/>
      <c r="AC399" s="124"/>
      <c r="AD399" s="124"/>
      <c r="AE399" s="124"/>
      <c r="AF399" s="124"/>
      <c r="AG399" s="124"/>
      <c r="AH399" s="124"/>
      <c r="AI399" s="124"/>
      <c r="AJ399" s="125"/>
      <c r="AK399" s="125"/>
      <c r="AL399" s="124"/>
      <c r="AM399" s="125"/>
      <c r="AN399" s="125"/>
      <c r="AO399" s="125"/>
      <c r="AP399" s="125"/>
      <c r="AQ399" s="125"/>
      <c r="AR399" s="125"/>
      <c r="AS399" s="125"/>
      <c r="AT399" s="125"/>
      <c r="AU399" s="125"/>
      <c r="AV399" s="124"/>
      <c r="AW399" s="124"/>
      <c r="AX399" s="124"/>
      <c r="AY399" s="124"/>
      <c r="AZ399" s="124"/>
      <c r="BA399" s="124"/>
      <c r="BB399" s="124"/>
      <c r="BC399" s="124"/>
      <c r="BD399" s="124"/>
      <c r="BE399" s="125"/>
      <c r="BF399" s="124"/>
      <c r="BG399" s="124"/>
      <c r="BH399" s="95"/>
      <c r="BI399" s="95"/>
      <c r="BJ399" s="95"/>
      <c r="BK399" s="94"/>
      <c r="BL399" s="95"/>
      <c r="BM399" s="96"/>
      <c r="BN399" s="94"/>
      <c r="BO399" s="94"/>
      <c r="BP399" s="42"/>
      <c r="BQ399" s="120"/>
    </row>
    <row r="400" spans="1:69" ht="22.75" customHeight="1" x14ac:dyDescent="0.35">
      <c r="A400" s="137">
        <v>396</v>
      </c>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5"/>
      <c r="AC400" s="124"/>
      <c r="AD400" s="124"/>
      <c r="AE400" s="124"/>
      <c r="AF400" s="124"/>
      <c r="AG400" s="124"/>
      <c r="AH400" s="124"/>
      <c r="AI400" s="124"/>
      <c r="AJ400" s="125"/>
      <c r="AK400" s="125"/>
      <c r="AL400" s="124"/>
      <c r="AM400" s="125"/>
      <c r="AN400" s="125"/>
      <c r="AO400" s="125"/>
      <c r="AP400" s="125"/>
      <c r="AQ400" s="125"/>
      <c r="AR400" s="125"/>
      <c r="AS400" s="125"/>
      <c r="AT400" s="125"/>
      <c r="AU400" s="125"/>
      <c r="AV400" s="124"/>
      <c r="AW400" s="124"/>
      <c r="AX400" s="124"/>
      <c r="AY400" s="124"/>
      <c r="AZ400" s="124"/>
      <c r="BA400" s="124"/>
      <c r="BB400" s="124"/>
      <c r="BC400" s="124"/>
      <c r="BD400" s="124"/>
      <c r="BE400" s="125"/>
      <c r="BF400" s="124"/>
      <c r="BG400" s="124"/>
      <c r="BH400" s="95"/>
      <c r="BI400" s="95"/>
      <c r="BJ400" s="95"/>
      <c r="BK400" s="94"/>
      <c r="BL400" s="95"/>
      <c r="BM400" s="96"/>
      <c r="BN400" s="94"/>
      <c r="BO400" s="94"/>
      <c r="BP400" s="42"/>
      <c r="BQ400" s="120"/>
    </row>
    <row r="401" spans="1:69" x14ac:dyDescent="0.35">
      <c r="A401" s="137">
        <v>397</v>
      </c>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5"/>
      <c r="AC401" s="124"/>
      <c r="AD401" s="124"/>
      <c r="AE401" s="124"/>
      <c r="AF401" s="124"/>
      <c r="AG401" s="124"/>
      <c r="AH401" s="124"/>
      <c r="AI401" s="124"/>
      <c r="AJ401" s="125"/>
      <c r="AK401" s="125"/>
      <c r="AL401" s="124"/>
      <c r="AM401" s="125"/>
      <c r="AN401" s="125"/>
      <c r="AO401" s="125"/>
      <c r="AP401" s="125"/>
      <c r="AQ401" s="125"/>
      <c r="AR401" s="125"/>
      <c r="AS401" s="125"/>
      <c r="AT401" s="125"/>
      <c r="AU401" s="125"/>
      <c r="AV401" s="124"/>
      <c r="AW401" s="124"/>
      <c r="AX401" s="124"/>
      <c r="AY401" s="124"/>
      <c r="AZ401" s="124"/>
      <c r="BA401" s="124"/>
      <c r="BB401" s="124"/>
      <c r="BC401" s="124"/>
      <c r="BD401" s="124"/>
      <c r="BE401" s="125"/>
      <c r="BF401" s="124"/>
      <c r="BG401" s="124"/>
      <c r="BH401" s="95"/>
      <c r="BI401" s="95"/>
      <c r="BJ401" s="95"/>
      <c r="BK401" s="94"/>
      <c r="BL401" s="95"/>
      <c r="BM401" s="96"/>
      <c r="BN401" s="94"/>
      <c r="BO401" s="94"/>
      <c r="BP401" s="42"/>
      <c r="BQ401" s="120"/>
    </row>
    <row r="402" spans="1:69" x14ac:dyDescent="0.35">
      <c r="A402" s="137">
        <v>398</v>
      </c>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5"/>
      <c r="AC402" s="124"/>
      <c r="AD402" s="124"/>
      <c r="AE402" s="124"/>
      <c r="AF402" s="124"/>
      <c r="AG402" s="124"/>
      <c r="AH402" s="124"/>
      <c r="AI402" s="124"/>
      <c r="AJ402" s="125"/>
      <c r="AK402" s="125"/>
      <c r="AL402" s="124"/>
      <c r="AM402" s="125"/>
      <c r="AN402" s="125"/>
      <c r="AO402" s="125"/>
      <c r="AP402" s="125"/>
      <c r="AQ402" s="125"/>
      <c r="AR402" s="125"/>
      <c r="AS402" s="125"/>
      <c r="AT402" s="125"/>
      <c r="AU402" s="125"/>
      <c r="AV402" s="124"/>
      <c r="AW402" s="124"/>
      <c r="AX402" s="124"/>
      <c r="AY402" s="124"/>
      <c r="AZ402" s="124"/>
      <c r="BA402" s="124"/>
      <c r="BB402" s="124"/>
      <c r="BC402" s="124"/>
      <c r="BD402" s="124"/>
      <c r="BE402" s="125"/>
      <c r="BF402" s="124"/>
      <c r="BG402" s="124"/>
      <c r="BH402" s="95"/>
      <c r="BI402" s="95"/>
      <c r="BJ402" s="95"/>
      <c r="BK402" s="94"/>
      <c r="BL402" s="95"/>
      <c r="BM402" s="96"/>
      <c r="BN402" s="94"/>
      <c r="BO402" s="94"/>
      <c r="BP402" s="42"/>
      <c r="BQ402" s="120"/>
    </row>
    <row r="403" spans="1:69" x14ac:dyDescent="0.35">
      <c r="A403" s="137">
        <v>399</v>
      </c>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5"/>
      <c r="AC403" s="124"/>
      <c r="AD403" s="124"/>
      <c r="AE403" s="124"/>
      <c r="AF403" s="124"/>
      <c r="AG403" s="124"/>
      <c r="AH403" s="124"/>
      <c r="AI403" s="124"/>
      <c r="AJ403" s="125"/>
      <c r="AK403" s="125"/>
      <c r="AL403" s="124"/>
      <c r="AM403" s="125"/>
      <c r="AN403" s="125"/>
      <c r="AO403" s="125"/>
      <c r="AP403" s="125"/>
      <c r="AQ403" s="125"/>
      <c r="AR403" s="125"/>
      <c r="AS403" s="125"/>
      <c r="AT403" s="125"/>
      <c r="AU403" s="125"/>
      <c r="AV403" s="124"/>
      <c r="AW403" s="124"/>
      <c r="AX403" s="124"/>
      <c r="AY403" s="124"/>
      <c r="AZ403" s="124"/>
      <c r="BA403" s="124"/>
      <c r="BB403" s="124"/>
      <c r="BC403" s="124"/>
      <c r="BD403" s="124"/>
      <c r="BE403" s="125"/>
      <c r="BF403" s="124"/>
      <c r="BG403" s="124"/>
      <c r="BH403" s="95"/>
      <c r="BI403" s="95"/>
      <c r="BJ403" s="95"/>
      <c r="BK403" s="94"/>
      <c r="BL403" s="95"/>
      <c r="BM403" s="96"/>
      <c r="BN403" s="94"/>
      <c r="BO403" s="94"/>
      <c r="BP403" s="42"/>
      <c r="BQ403" s="120"/>
    </row>
    <row r="404" spans="1:69" x14ac:dyDescent="0.35">
      <c r="A404" s="137">
        <v>400</v>
      </c>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5"/>
      <c r="AC404" s="124"/>
      <c r="AD404" s="124"/>
      <c r="AE404" s="124"/>
      <c r="AF404" s="124"/>
      <c r="AG404" s="124"/>
      <c r="AH404" s="124"/>
      <c r="AI404" s="124"/>
      <c r="AJ404" s="125"/>
      <c r="AK404" s="125"/>
      <c r="AL404" s="124"/>
      <c r="AM404" s="125"/>
      <c r="AN404" s="125"/>
      <c r="AO404" s="125"/>
      <c r="AP404" s="125"/>
      <c r="AQ404" s="125"/>
      <c r="AR404" s="125"/>
      <c r="AS404" s="125"/>
      <c r="AT404" s="125"/>
      <c r="AU404" s="125"/>
      <c r="AV404" s="124"/>
      <c r="AW404" s="124"/>
      <c r="AX404" s="124"/>
      <c r="AY404" s="124"/>
      <c r="AZ404" s="124"/>
      <c r="BA404" s="124"/>
      <c r="BB404" s="124"/>
      <c r="BC404" s="124"/>
      <c r="BD404" s="124"/>
      <c r="BE404" s="125"/>
      <c r="BF404" s="124"/>
      <c r="BG404" s="124"/>
      <c r="BH404" s="95"/>
      <c r="BI404" s="95"/>
      <c r="BJ404" s="95"/>
      <c r="BK404" s="94"/>
      <c r="BL404" s="95"/>
      <c r="BM404" s="96"/>
      <c r="BN404" s="94"/>
      <c r="BO404" s="94"/>
      <c r="BP404" s="42"/>
      <c r="BQ404" s="120"/>
    </row>
    <row r="405" spans="1:69" x14ac:dyDescent="0.35">
      <c r="A405" s="137">
        <v>401</v>
      </c>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5"/>
      <c r="AC405" s="124"/>
      <c r="AD405" s="124"/>
      <c r="AE405" s="124"/>
      <c r="AF405" s="124"/>
      <c r="AG405" s="124"/>
      <c r="AH405" s="124"/>
      <c r="AI405" s="124"/>
      <c r="AJ405" s="125"/>
      <c r="AK405" s="125"/>
      <c r="AL405" s="124"/>
      <c r="AM405" s="125"/>
      <c r="AN405" s="125"/>
      <c r="AO405" s="125"/>
      <c r="AP405" s="125"/>
      <c r="AQ405" s="125"/>
      <c r="AR405" s="125"/>
      <c r="AS405" s="125"/>
      <c r="AT405" s="125"/>
      <c r="AU405" s="125"/>
      <c r="AV405" s="124"/>
      <c r="AW405" s="124"/>
      <c r="AX405" s="124"/>
      <c r="AY405" s="124"/>
      <c r="AZ405" s="124"/>
      <c r="BA405" s="124"/>
      <c r="BB405" s="124"/>
      <c r="BC405" s="124"/>
      <c r="BD405" s="124"/>
      <c r="BE405" s="125"/>
      <c r="BF405" s="124"/>
      <c r="BG405" s="124"/>
      <c r="BH405" s="95"/>
      <c r="BI405" s="95"/>
      <c r="BJ405" s="95"/>
      <c r="BK405" s="94"/>
      <c r="BL405" s="95"/>
      <c r="BM405" s="96"/>
      <c r="BN405" s="94"/>
      <c r="BO405" s="94"/>
      <c r="BP405" s="42"/>
      <c r="BQ405" s="120"/>
    </row>
    <row r="406" spans="1:69" ht="22.75" customHeight="1" x14ac:dyDescent="0.35">
      <c r="A406" s="137">
        <v>402</v>
      </c>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5"/>
      <c r="AC406" s="124"/>
      <c r="AD406" s="124"/>
      <c r="AE406" s="124"/>
      <c r="AF406" s="124"/>
      <c r="AG406" s="124"/>
      <c r="AH406" s="124"/>
      <c r="AI406" s="124"/>
      <c r="AJ406" s="125"/>
      <c r="AK406" s="125"/>
      <c r="AL406" s="124"/>
      <c r="AM406" s="125"/>
      <c r="AN406" s="125"/>
      <c r="AO406" s="125"/>
      <c r="AP406" s="125"/>
      <c r="AQ406" s="125"/>
      <c r="AR406" s="125"/>
      <c r="AS406" s="125"/>
      <c r="AT406" s="125"/>
      <c r="AU406" s="125"/>
      <c r="AV406" s="124"/>
      <c r="AW406" s="124"/>
      <c r="AX406" s="124"/>
      <c r="AY406" s="124"/>
      <c r="AZ406" s="124"/>
      <c r="BA406" s="124"/>
      <c r="BB406" s="124"/>
      <c r="BC406" s="124"/>
      <c r="BD406" s="124"/>
      <c r="BE406" s="125"/>
      <c r="BF406" s="124"/>
      <c r="BG406" s="124"/>
      <c r="BH406" s="95"/>
      <c r="BI406" s="95"/>
      <c r="BJ406" s="95"/>
      <c r="BK406" s="94"/>
      <c r="BL406" s="95"/>
      <c r="BM406" s="96"/>
      <c r="BN406" s="94"/>
      <c r="BO406" s="94"/>
      <c r="BP406" s="42"/>
      <c r="BQ406" s="120"/>
    </row>
    <row r="407" spans="1:69" ht="22.75" customHeight="1" x14ac:dyDescent="0.35">
      <c r="A407" s="137">
        <v>403</v>
      </c>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5"/>
      <c r="AC407" s="124"/>
      <c r="AD407" s="124"/>
      <c r="AE407" s="124"/>
      <c r="AF407" s="124"/>
      <c r="AG407" s="124"/>
      <c r="AH407" s="124"/>
      <c r="AI407" s="124"/>
      <c r="AJ407" s="125"/>
      <c r="AK407" s="125"/>
      <c r="AL407" s="124"/>
      <c r="AM407" s="125"/>
      <c r="AN407" s="125"/>
      <c r="AO407" s="125"/>
      <c r="AP407" s="125"/>
      <c r="AQ407" s="125"/>
      <c r="AR407" s="125"/>
      <c r="AS407" s="125"/>
      <c r="AT407" s="125"/>
      <c r="AU407" s="125"/>
      <c r="AV407" s="124"/>
      <c r="AW407" s="124"/>
      <c r="AX407" s="124"/>
      <c r="AY407" s="124"/>
      <c r="AZ407" s="124"/>
      <c r="BA407" s="124"/>
      <c r="BB407" s="124"/>
      <c r="BC407" s="124"/>
      <c r="BD407" s="124"/>
      <c r="BE407" s="125"/>
      <c r="BF407" s="124"/>
      <c r="BG407" s="124"/>
      <c r="BH407" s="95"/>
      <c r="BI407" s="95"/>
      <c r="BJ407" s="95"/>
      <c r="BK407" s="94"/>
      <c r="BL407" s="95"/>
      <c r="BM407" s="96"/>
      <c r="BN407" s="94"/>
      <c r="BO407" s="94"/>
      <c r="BP407" s="42"/>
      <c r="BQ407" s="120"/>
    </row>
    <row r="408" spans="1:69" ht="22.75" customHeight="1" x14ac:dyDescent="0.35">
      <c r="A408" s="137">
        <v>404</v>
      </c>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5"/>
      <c r="AC408" s="124"/>
      <c r="AD408" s="124"/>
      <c r="AE408" s="124"/>
      <c r="AF408" s="124"/>
      <c r="AG408" s="124"/>
      <c r="AH408" s="124"/>
      <c r="AI408" s="124"/>
      <c r="AJ408" s="125"/>
      <c r="AK408" s="125"/>
      <c r="AL408" s="124"/>
      <c r="AM408" s="125"/>
      <c r="AN408" s="125"/>
      <c r="AO408" s="125"/>
      <c r="AP408" s="125"/>
      <c r="AQ408" s="125"/>
      <c r="AR408" s="125"/>
      <c r="AS408" s="125"/>
      <c r="AT408" s="125"/>
      <c r="AU408" s="125"/>
      <c r="AV408" s="124"/>
      <c r="AW408" s="124"/>
      <c r="AX408" s="124"/>
      <c r="AY408" s="124"/>
      <c r="AZ408" s="124"/>
      <c r="BA408" s="124"/>
      <c r="BB408" s="124"/>
      <c r="BC408" s="124"/>
      <c r="BD408" s="124"/>
      <c r="BE408" s="125"/>
      <c r="BF408" s="124"/>
      <c r="BG408" s="124"/>
      <c r="BH408" s="95"/>
      <c r="BI408" s="95"/>
      <c r="BJ408" s="95"/>
      <c r="BK408" s="94"/>
      <c r="BL408" s="95"/>
      <c r="BM408" s="96"/>
      <c r="BN408" s="94"/>
      <c r="BO408" s="94"/>
      <c r="BP408" s="42"/>
      <c r="BQ408" s="120"/>
    </row>
    <row r="409" spans="1:69" ht="22.75" customHeight="1" x14ac:dyDescent="0.35">
      <c r="A409" s="137">
        <v>405</v>
      </c>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5"/>
      <c r="AC409" s="124"/>
      <c r="AD409" s="124"/>
      <c r="AE409" s="124"/>
      <c r="AF409" s="124"/>
      <c r="AG409" s="124"/>
      <c r="AH409" s="124"/>
      <c r="AI409" s="124"/>
      <c r="AJ409" s="125"/>
      <c r="AK409" s="125"/>
      <c r="AL409" s="124"/>
      <c r="AM409" s="125"/>
      <c r="AN409" s="125"/>
      <c r="AO409" s="125"/>
      <c r="AP409" s="125"/>
      <c r="AQ409" s="125"/>
      <c r="AR409" s="125"/>
      <c r="AS409" s="125"/>
      <c r="AT409" s="125"/>
      <c r="AU409" s="125"/>
      <c r="AV409" s="124"/>
      <c r="AW409" s="124"/>
      <c r="AX409" s="124"/>
      <c r="AY409" s="124"/>
      <c r="AZ409" s="124"/>
      <c r="BA409" s="124"/>
      <c r="BB409" s="124"/>
      <c r="BC409" s="124"/>
      <c r="BD409" s="124"/>
      <c r="BE409" s="125"/>
      <c r="BF409" s="124"/>
      <c r="BG409" s="124"/>
      <c r="BH409" s="95"/>
      <c r="BI409" s="95"/>
      <c r="BJ409" s="95"/>
      <c r="BK409" s="94"/>
      <c r="BL409" s="95"/>
      <c r="BM409" s="96"/>
      <c r="BN409" s="94"/>
      <c r="BO409" s="94"/>
      <c r="BP409" s="42"/>
      <c r="BQ409" s="120"/>
    </row>
    <row r="410" spans="1:69" ht="22.75" customHeight="1" x14ac:dyDescent="0.35">
      <c r="A410" s="137">
        <v>406</v>
      </c>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5"/>
      <c r="AC410" s="124"/>
      <c r="AD410" s="124"/>
      <c r="AE410" s="124"/>
      <c r="AF410" s="124"/>
      <c r="AG410" s="124"/>
      <c r="AH410" s="124"/>
      <c r="AI410" s="124"/>
      <c r="AJ410" s="125"/>
      <c r="AK410" s="125"/>
      <c r="AL410" s="124"/>
      <c r="AM410" s="125"/>
      <c r="AN410" s="125"/>
      <c r="AO410" s="125"/>
      <c r="AP410" s="125"/>
      <c r="AQ410" s="125"/>
      <c r="AR410" s="125"/>
      <c r="AS410" s="125"/>
      <c r="AT410" s="125"/>
      <c r="AU410" s="125"/>
      <c r="AV410" s="124"/>
      <c r="AW410" s="124"/>
      <c r="AX410" s="124"/>
      <c r="AY410" s="124"/>
      <c r="AZ410" s="124"/>
      <c r="BA410" s="124"/>
      <c r="BB410" s="124"/>
      <c r="BC410" s="124"/>
      <c r="BD410" s="124"/>
      <c r="BE410" s="125"/>
      <c r="BF410" s="124"/>
      <c r="BG410" s="124"/>
      <c r="BH410" s="95"/>
      <c r="BI410" s="95"/>
      <c r="BJ410" s="95"/>
      <c r="BK410" s="94"/>
      <c r="BL410" s="95"/>
      <c r="BM410" s="96"/>
      <c r="BN410" s="94"/>
      <c r="BO410" s="94"/>
      <c r="BP410" s="42"/>
      <c r="BQ410" s="120"/>
    </row>
    <row r="411" spans="1:69" ht="22.75" customHeight="1" x14ac:dyDescent="0.35">
      <c r="A411" s="137">
        <v>407</v>
      </c>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5"/>
      <c r="AC411" s="124"/>
      <c r="AD411" s="124"/>
      <c r="AE411" s="124"/>
      <c r="AF411" s="124"/>
      <c r="AG411" s="124"/>
      <c r="AH411" s="124"/>
      <c r="AI411" s="124"/>
      <c r="AJ411" s="125"/>
      <c r="AK411" s="125"/>
      <c r="AL411" s="124"/>
      <c r="AM411" s="125"/>
      <c r="AN411" s="125"/>
      <c r="AO411" s="125"/>
      <c r="AP411" s="125"/>
      <c r="AQ411" s="125"/>
      <c r="AR411" s="125"/>
      <c r="AS411" s="125"/>
      <c r="AT411" s="125"/>
      <c r="AU411" s="125"/>
      <c r="AV411" s="124"/>
      <c r="AW411" s="124"/>
      <c r="AX411" s="124"/>
      <c r="AY411" s="124"/>
      <c r="AZ411" s="124"/>
      <c r="BA411" s="124"/>
      <c r="BB411" s="124"/>
      <c r="BC411" s="124"/>
      <c r="BD411" s="124"/>
      <c r="BE411" s="125"/>
      <c r="BF411" s="124"/>
      <c r="BG411" s="124"/>
      <c r="BH411" s="95"/>
      <c r="BI411" s="95"/>
      <c r="BJ411" s="95"/>
      <c r="BK411" s="94"/>
      <c r="BL411" s="95"/>
      <c r="BM411" s="96"/>
      <c r="BN411" s="94"/>
      <c r="BO411" s="94"/>
      <c r="BP411" s="42"/>
      <c r="BQ411" s="120"/>
    </row>
    <row r="412" spans="1:69" ht="22.75" customHeight="1" x14ac:dyDescent="0.35">
      <c r="A412" s="137">
        <v>408</v>
      </c>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5"/>
      <c r="AC412" s="124"/>
      <c r="AD412" s="124"/>
      <c r="AE412" s="124"/>
      <c r="AF412" s="124"/>
      <c r="AG412" s="124"/>
      <c r="AH412" s="124"/>
      <c r="AI412" s="124"/>
      <c r="AJ412" s="125"/>
      <c r="AK412" s="125"/>
      <c r="AL412" s="124"/>
      <c r="AM412" s="125"/>
      <c r="AN412" s="125"/>
      <c r="AO412" s="125"/>
      <c r="AP412" s="125"/>
      <c r="AQ412" s="125"/>
      <c r="AR412" s="125"/>
      <c r="AS412" s="125"/>
      <c r="AT412" s="125"/>
      <c r="AU412" s="125"/>
      <c r="AV412" s="124"/>
      <c r="AW412" s="124"/>
      <c r="AX412" s="124"/>
      <c r="AY412" s="124"/>
      <c r="AZ412" s="124"/>
      <c r="BA412" s="124"/>
      <c r="BB412" s="124"/>
      <c r="BC412" s="124"/>
      <c r="BD412" s="124"/>
      <c r="BE412" s="125"/>
      <c r="BF412" s="124"/>
      <c r="BG412" s="124"/>
      <c r="BH412" s="95"/>
      <c r="BI412" s="95"/>
      <c r="BJ412" s="95"/>
      <c r="BK412" s="94"/>
      <c r="BL412" s="95"/>
      <c r="BM412" s="96"/>
      <c r="BN412" s="94"/>
      <c r="BO412" s="94"/>
      <c r="BP412" s="42"/>
      <c r="BQ412" s="120"/>
    </row>
    <row r="413" spans="1:69" ht="22.75" customHeight="1" x14ac:dyDescent="0.35">
      <c r="A413" s="137">
        <v>409</v>
      </c>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5"/>
      <c r="AC413" s="124"/>
      <c r="AD413" s="124"/>
      <c r="AE413" s="124"/>
      <c r="AF413" s="124"/>
      <c r="AG413" s="124"/>
      <c r="AH413" s="124"/>
      <c r="AI413" s="124"/>
      <c r="AJ413" s="125"/>
      <c r="AK413" s="125"/>
      <c r="AL413" s="124"/>
      <c r="AM413" s="125"/>
      <c r="AN413" s="125"/>
      <c r="AO413" s="125"/>
      <c r="AP413" s="125"/>
      <c r="AQ413" s="125"/>
      <c r="AR413" s="125"/>
      <c r="AS413" s="125"/>
      <c r="AT413" s="125"/>
      <c r="AU413" s="125"/>
      <c r="AV413" s="124"/>
      <c r="AW413" s="124"/>
      <c r="AX413" s="124"/>
      <c r="AY413" s="124"/>
      <c r="AZ413" s="124"/>
      <c r="BA413" s="124"/>
      <c r="BB413" s="124"/>
      <c r="BC413" s="124"/>
      <c r="BD413" s="124"/>
      <c r="BE413" s="125"/>
      <c r="BF413" s="124"/>
      <c r="BG413" s="124"/>
      <c r="BH413" s="95"/>
      <c r="BI413" s="95"/>
      <c r="BJ413" s="95"/>
      <c r="BK413" s="94"/>
      <c r="BL413" s="95"/>
      <c r="BM413" s="96"/>
      <c r="BN413" s="94"/>
      <c r="BO413" s="94"/>
      <c r="BP413" s="42"/>
      <c r="BQ413" s="120"/>
    </row>
    <row r="414" spans="1:69" ht="22.75" customHeight="1" x14ac:dyDescent="0.35">
      <c r="A414" s="137">
        <v>410</v>
      </c>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5"/>
      <c r="AC414" s="124"/>
      <c r="AD414" s="124"/>
      <c r="AE414" s="124"/>
      <c r="AF414" s="124"/>
      <c r="AG414" s="124"/>
      <c r="AH414" s="124"/>
      <c r="AI414" s="124"/>
      <c r="AJ414" s="125"/>
      <c r="AK414" s="125"/>
      <c r="AL414" s="124"/>
      <c r="AM414" s="125"/>
      <c r="AN414" s="125"/>
      <c r="AO414" s="125"/>
      <c r="AP414" s="125"/>
      <c r="AQ414" s="125"/>
      <c r="AR414" s="125"/>
      <c r="AS414" s="125"/>
      <c r="AT414" s="125"/>
      <c r="AU414" s="125"/>
      <c r="AV414" s="124"/>
      <c r="AW414" s="124"/>
      <c r="AX414" s="124"/>
      <c r="AY414" s="124"/>
      <c r="AZ414" s="124"/>
      <c r="BA414" s="124"/>
      <c r="BB414" s="124"/>
      <c r="BC414" s="124"/>
      <c r="BD414" s="124"/>
      <c r="BE414" s="125"/>
      <c r="BF414" s="124"/>
      <c r="BG414" s="124"/>
      <c r="BH414" s="95"/>
      <c r="BI414" s="95"/>
      <c r="BJ414" s="95"/>
      <c r="BK414" s="94"/>
      <c r="BL414" s="95"/>
      <c r="BM414" s="96"/>
      <c r="BN414" s="94"/>
      <c r="BO414" s="94"/>
      <c r="BP414" s="42"/>
      <c r="BQ414" s="120"/>
    </row>
    <row r="415" spans="1:69" ht="22.75" customHeight="1" x14ac:dyDescent="0.35">
      <c r="A415" s="137">
        <v>411</v>
      </c>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5"/>
      <c r="AC415" s="124"/>
      <c r="AD415" s="124"/>
      <c r="AE415" s="124"/>
      <c r="AF415" s="124"/>
      <c r="AG415" s="124"/>
      <c r="AH415" s="124"/>
      <c r="AI415" s="124"/>
      <c r="AJ415" s="125"/>
      <c r="AK415" s="125"/>
      <c r="AL415" s="124"/>
      <c r="AM415" s="125"/>
      <c r="AN415" s="125"/>
      <c r="AO415" s="125"/>
      <c r="AP415" s="125"/>
      <c r="AQ415" s="125"/>
      <c r="AR415" s="125"/>
      <c r="AS415" s="125"/>
      <c r="AT415" s="125"/>
      <c r="AU415" s="125"/>
      <c r="AV415" s="124"/>
      <c r="AW415" s="124"/>
      <c r="AX415" s="124"/>
      <c r="AY415" s="124"/>
      <c r="AZ415" s="124"/>
      <c r="BA415" s="124"/>
      <c r="BB415" s="124"/>
      <c r="BC415" s="124"/>
      <c r="BD415" s="124"/>
      <c r="BE415" s="125"/>
      <c r="BF415" s="124"/>
      <c r="BG415" s="124"/>
      <c r="BH415" s="95"/>
      <c r="BI415" s="95"/>
      <c r="BJ415" s="95"/>
      <c r="BK415" s="94"/>
      <c r="BL415" s="95"/>
      <c r="BM415" s="96"/>
      <c r="BN415" s="94"/>
      <c r="BO415" s="94"/>
      <c r="BP415" s="42"/>
      <c r="BQ415" s="120"/>
    </row>
    <row r="416" spans="1:69" x14ac:dyDescent="0.35">
      <c r="A416" s="137">
        <v>412</v>
      </c>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5"/>
      <c r="AC416" s="124"/>
      <c r="AD416" s="124"/>
      <c r="AE416" s="124"/>
      <c r="AF416" s="124"/>
      <c r="AG416" s="124"/>
      <c r="AH416" s="124"/>
      <c r="AI416" s="124"/>
      <c r="AJ416" s="125"/>
      <c r="AK416" s="125"/>
      <c r="AL416" s="124"/>
      <c r="AM416" s="125"/>
      <c r="AN416" s="125"/>
      <c r="AO416" s="125"/>
      <c r="AP416" s="125"/>
      <c r="AQ416" s="125"/>
      <c r="AR416" s="125"/>
      <c r="AS416" s="125"/>
      <c r="AT416" s="125"/>
      <c r="AU416" s="125"/>
      <c r="AV416" s="124"/>
      <c r="AW416" s="124"/>
      <c r="AX416" s="124"/>
      <c r="AY416" s="124"/>
      <c r="AZ416" s="124"/>
      <c r="BA416" s="124"/>
      <c r="BB416" s="124"/>
      <c r="BC416" s="124"/>
      <c r="BD416" s="124"/>
      <c r="BE416" s="125"/>
      <c r="BF416" s="124"/>
      <c r="BG416" s="124"/>
      <c r="BH416" s="95"/>
      <c r="BI416" s="95"/>
      <c r="BJ416" s="95"/>
      <c r="BK416" s="94"/>
      <c r="BL416" s="95"/>
      <c r="BM416" s="96"/>
      <c r="BN416" s="94"/>
      <c r="BO416" s="94"/>
      <c r="BP416" s="42"/>
      <c r="BQ416" s="120"/>
    </row>
    <row r="417" spans="1:69" x14ac:dyDescent="0.35">
      <c r="A417" s="137">
        <v>413</v>
      </c>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5"/>
      <c r="AC417" s="124"/>
      <c r="AD417" s="124"/>
      <c r="AE417" s="124"/>
      <c r="AF417" s="124"/>
      <c r="AG417" s="124"/>
      <c r="AH417" s="124"/>
      <c r="AI417" s="124"/>
      <c r="AJ417" s="125"/>
      <c r="AK417" s="125"/>
      <c r="AL417" s="124"/>
      <c r="AM417" s="125"/>
      <c r="AN417" s="125"/>
      <c r="AO417" s="125"/>
      <c r="AP417" s="125"/>
      <c r="AQ417" s="125"/>
      <c r="AR417" s="125"/>
      <c r="AS417" s="125"/>
      <c r="AT417" s="125"/>
      <c r="AU417" s="125"/>
      <c r="AV417" s="124"/>
      <c r="AW417" s="124"/>
      <c r="AX417" s="124"/>
      <c r="AY417" s="124"/>
      <c r="AZ417" s="124"/>
      <c r="BA417" s="124"/>
      <c r="BB417" s="124"/>
      <c r="BC417" s="124"/>
      <c r="BD417" s="124"/>
      <c r="BE417" s="125"/>
      <c r="BF417" s="124"/>
      <c r="BG417" s="124"/>
      <c r="BH417" s="95"/>
      <c r="BI417" s="95"/>
      <c r="BJ417" s="95"/>
      <c r="BK417" s="94"/>
      <c r="BL417" s="95"/>
      <c r="BM417" s="96"/>
      <c r="BN417" s="94"/>
      <c r="BO417" s="94"/>
      <c r="BP417" s="42"/>
      <c r="BQ417" s="120"/>
    </row>
    <row r="418" spans="1:69" ht="22.75" customHeight="1" x14ac:dyDescent="0.35">
      <c r="A418" s="137">
        <v>414</v>
      </c>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5"/>
      <c r="AC418" s="124"/>
      <c r="AD418" s="124"/>
      <c r="AE418" s="124"/>
      <c r="AF418" s="124"/>
      <c r="AG418" s="124"/>
      <c r="AH418" s="124"/>
      <c r="AI418" s="124"/>
      <c r="AJ418" s="125"/>
      <c r="AK418" s="125"/>
      <c r="AL418" s="124"/>
      <c r="AM418" s="125"/>
      <c r="AN418" s="125"/>
      <c r="AO418" s="125"/>
      <c r="AP418" s="125"/>
      <c r="AQ418" s="125"/>
      <c r="AR418" s="125"/>
      <c r="AS418" s="125"/>
      <c r="AT418" s="125"/>
      <c r="AU418" s="125"/>
      <c r="AV418" s="124"/>
      <c r="AW418" s="124"/>
      <c r="AX418" s="124"/>
      <c r="AY418" s="124"/>
      <c r="AZ418" s="124"/>
      <c r="BA418" s="124"/>
      <c r="BB418" s="124"/>
      <c r="BC418" s="124"/>
      <c r="BD418" s="124"/>
      <c r="BE418" s="125"/>
      <c r="BF418" s="124"/>
      <c r="BG418" s="124"/>
      <c r="BH418" s="95"/>
      <c r="BI418" s="95"/>
      <c r="BJ418" s="95"/>
      <c r="BK418" s="94"/>
      <c r="BL418" s="95"/>
      <c r="BM418" s="96"/>
      <c r="BN418" s="94"/>
      <c r="BO418" s="94"/>
      <c r="BP418" s="42"/>
      <c r="BQ418" s="120"/>
    </row>
    <row r="419" spans="1:69" ht="22.75" customHeight="1" x14ac:dyDescent="0.35">
      <c r="A419" s="137">
        <v>415</v>
      </c>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5"/>
      <c r="AC419" s="124"/>
      <c r="AD419" s="124"/>
      <c r="AE419" s="124"/>
      <c r="AF419" s="124"/>
      <c r="AG419" s="124"/>
      <c r="AH419" s="124"/>
      <c r="AI419" s="124"/>
      <c r="AJ419" s="125"/>
      <c r="AK419" s="125"/>
      <c r="AL419" s="124"/>
      <c r="AM419" s="125"/>
      <c r="AN419" s="125"/>
      <c r="AO419" s="125"/>
      <c r="AP419" s="125"/>
      <c r="AQ419" s="125"/>
      <c r="AR419" s="125"/>
      <c r="AS419" s="125"/>
      <c r="AT419" s="125"/>
      <c r="AU419" s="125"/>
      <c r="AV419" s="124"/>
      <c r="AW419" s="124"/>
      <c r="AX419" s="124"/>
      <c r="AY419" s="124"/>
      <c r="AZ419" s="124"/>
      <c r="BA419" s="124"/>
      <c r="BB419" s="124"/>
      <c r="BC419" s="124"/>
      <c r="BD419" s="124"/>
      <c r="BE419" s="125"/>
      <c r="BF419" s="124"/>
      <c r="BG419" s="124"/>
      <c r="BH419" s="95"/>
      <c r="BI419" s="95"/>
      <c r="BJ419" s="95"/>
      <c r="BK419" s="94"/>
      <c r="BL419" s="95"/>
      <c r="BM419" s="96"/>
      <c r="BN419" s="94"/>
      <c r="BO419" s="94"/>
      <c r="BP419" s="42"/>
      <c r="BQ419" s="120"/>
    </row>
    <row r="420" spans="1:69" ht="22.75" customHeight="1" x14ac:dyDescent="0.35">
      <c r="A420" s="137">
        <v>416</v>
      </c>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5"/>
      <c r="AC420" s="124"/>
      <c r="AD420" s="124"/>
      <c r="AE420" s="124"/>
      <c r="AF420" s="124"/>
      <c r="AG420" s="124"/>
      <c r="AH420" s="124"/>
      <c r="AI420" s="124"/>
      <c r="AJ420" s="125"/>
      <c r="AK420" s="125"/>
      <c r="AL420" s="124"/>
      <c r="AM420" s="125"/>
      <c r="AN420" s="125"/>
      <c r="AO420" s="125"/>
      <c r="AP420" s="125"/>
      <c r="AQ420" s="125"/>
      <c r="AR420" s="125"/>
      <c r="AS420" s="125"/>
      <c r="AT420" s="125"/>
      <c r="AU420" s="125"/>
      <c r="AV420" s="124"/>
      <c r="AW420" s="124"/>
      <c r="AX420" s="124"/>
      <c r="AY420" s="124"/>
      <c r="AZ420" s="124"/>
      <c r="BA420" s="124"/>
      <c r="BB420" s="124"/>
      <c r="BC420" s="124"/>
      <c r="BD420" s="124"/>
      <c r="BE420" s="125"/>
      <c r="BF420" s="124"/>
      <c r="BG420" s="124"/>
      <c r="BH420" s="95"/>
      <c r="BI420" s="95"/>
      <c r="BJ420" s="95"/>
      <c r="BK420" s="94"/>
      <c r="BL420" s="95"/>
      <c r="BM420" s="96"/>
      <c r="BN420" s="94"/>
      <c r="BO420" s="94"/>
      <c r="BP420" s="42"/>
      <c r="BQ420" s="120"/>
    </row>
    <row r="421" spans="1:69" ht="22.75" customHeight="1" x14ac:dyDescent="0.35">
      <c r="A421" s="137">
        <v>417</v>
      </c>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5"/>
      <c r="AC421" s="124"/>
      <c r="AD421" s="124"/>
      <c r="AE421" s="124"/>
      <c r="AF421" s="124"/>
      <c r="AG421" s="124"/>
      <c r="AH421" s="124"/>
      <c r="AI421" s="124"/>
      <c r="AJ421" s="125"/>
      <c r="AK421" s="125"/>
      <c r="AL421" s="124"/>
      <c r="AM421" s="125"/>
      <c r="AN421" s="125"/>
      <c r="AO421" s="125"/>
      <c r="AP421" s="125"/>
      <c r="AQ421" s="125"/>
      <c r="AR421" s="125"/>
      <c r="AS421" s="125"/>
      <c r="AT421" s="125"/>
      <c r="AU421" s="125"/>
      <c r="AV421" s="124"/>
      <c r="AW421" s="124"/>
      <c r="AX421" s="124"/>
      <c r="AY421" s="124"/>
      <c r="AZ421" s="124"/>
      <c r="BA421" s="124"/>
      <c r="BB421" s="124"/>
      <c r="BC421" s="124"/>
      <c r="BD421" s="124"/>
      <c r="BE421" s="125"/>
      <c r="BF421" s="124"/>
      <c r="BG421" s="124"/>
      <c r="BH421" s="95"/>
      <c r="BI421" s="95"/>
      <c r="BJ421" s="95"/>
      <c r="BK421" s="94"/>
      <c r="BL421" s="95"/>
      <c r="BM421" s="96"/>
      <c r="BN421" s="94"/>
      <c r="BO421" s="94"/>
      <c r="BP421" s="42"/>
      <c r="BQ421" s="120"/>
    </row>
    <row r="422" spans="1:69" ht="22.75" customHeight="1" x14ac:dyDescent="0.35">
      <c r="A422" s="137">
        <v>418</v>
      </c>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5"/>
      <c r="AC422" s="124"/>
      <c r="AD422" s="124"/>
      <c r="AE422" s="124"/>
      <c r="AF422" s="124"/>
      <c r="AG422" s="124"/>
      <c r="AH422" s="124"/>
      <c r="AI422" s="124"/>
      <c r="AJ422" s="125"/>
      <c r="AK422" s="125"/>
      <c r="AL422" s="124"/>
      <c r="AM422" s="125"/>
      <c r="AN422" s="125"/>
      <c r="AO422" s="125"/>
      <c r="AP422" s="125"/>
      <c r="AQ422" s="125"/>
      <c r="AR422" s="125"/>
      <c r="AS422" s="125"/>
      <c r="AT422" s="125"/>
      <c r="AU422" s="125"/>
      <c r="AV422" s="124"/>
      <c r="AW422" s="124"/>
      <c r="AX422" s="124"/>
      <c r="AY422" s="124"/>
      <c r="AZ422" s="124"/>
      <c r="BA422" s="124"/>
      <c r="BB422" s="124"/>
      <c r="BC422" s="124"/>
      <c r="BD422" s="124"/>
      <c r="BE422" s="125"/>
      <c r="BF422" s="124"/>
      <c r="BG422" s="124"/>
      <c r="BH422" s="95"/>
      <c r="BI422" s="95"/>
      <c r="BJ422" s="95"/>
      <c r="BK422" s="94"/>
      <c r="BL422" s="95"/>
      <c r="BM422" s="96"/>
      <c r="BN422" s="94"/>
      <c r="BO422" s="94"/>
      <c r="BP422" s="42"/>
      <c r="BQ422" s="120"/>
    </row>
    <row r="423" spans="1:69" ht="22.75" customHeight="1" x14ac:dyDescent="0.35">
      <c r="A423" s="137">
        <v>419</v>
      </c>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5"/>
      <c r="AC423" s="124"/>
      <c r="AD423" s="124"/>
      <c r="AE423" s="124"/>
      <c r="AF423" s="124"/>
      <c r="AG423" s="124"/>
      <c r="AH423" s="124"/>
      <c r="AI423" s="124"/>
      <c r="AJ423" s="125"/>
      <c r="AK423" s="125"/>
      <c r="AL423" s="124"/>
      <c r="AM423" s="125"/>
      <c r="AN423" s="125"/>
      <c r="AO423" s="125"/>
      <c r="AP423" s="125"/>
      <c r="AQ423" s="125"/>
      <c r="AR423" s="125"/>
      <c r="AS423" s="125"/>
      <c r="AT423" s="125"/>
      <c r="AU423" s="125"/>
      <c r="AV423" s="124"/>
      <c r="AW423" s="124"/>
      <c r="AX423" s="124"/>
      <c r="AY423" s="124"/>
      <c r="AZ423" s="124"/>
      <c r="BA423" s="124"/>
      <c r="BB423" s="124"/>
      <c r="BC423" s="124"/>
      <c r="BD423" s="124"/>
      <c r="BE423" s="125"/>
      <c r="BF423" s="124"/>
      <c r="BG423" s="124"/>
      <c r="BH423" s="95"/>
      <c r="BI423" s="95"/>
      <c r="BJ423" s="95"/>
      <c r="BK423" s="94"/>
      <c r="BL423" s="95"/>
      <c r="BM423" s="96"/>
      <c r="BN423" s="94"/>
      <c r="BO423" s="94"/>
      <c r="BP423" s="42"/>
      <c r="BQ423" s="120"/>
    </row>
    <row r="424" spans="1:69" ht="22.75" customHeight="1" x14ac:dyDescent="0.35">
      <c r="A424" s="137">
        <v>420</v>
      </c>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5"/>
      <c r="AC424" s="124"/>
      <c r="AD424" s="124"/>
      <c r="AE424" s="124"/>
      <c r="AF424" s="124"/>
      <c r="AG424" s="124"/>
      <c r="AH424" s="124"/>
      <c r="AI424" s="124"/>
      <c r="AJ424" s="125"/>
      <c r="AK424" s="125"/>
      <c r="AL424" s="124"/>
      <c r="AM424" s="125"/>
      <c r="AN424" s="125"/>
      <c r="AO424" s="125"/>
      <c r="AP424" s="125"/>
      <c r="AQ424" s="125"/>
      <c r="AR424" s="125"/>
      <c r="AS424" s="125"/>
      <c r="AT424" s="125"/>
      <c r="AU424" s="125"/>
      <c r="AV424" s="124"/>
      <c r="AW424" s="124"/>
      <c r="AX424" s="124"/>
      <c r="AY424" s="124"/>
      <c r="AZ424" s="124"/>
      <c r="BA424" s="124"/>
      <c r="BB424" s="124"/>
      <c r="BC424" s="124"/>
      <c r="BD424" s="124"/>
      <c r="BE424" s="125"/>
      <c r="BF424" s="124"/>
      <c r="BG424" s="124"/>
      <c r="BH424" s="95"/>
      <c r="BI424" s="95"/>
      <c r="BJ424" s="95"/>
      <c r="BK424" s="94"/>
      <c r="BL424" s="95"/>
      <c r="BM424" s="96"/>
      <c r="BN424" s="94"/>
      <c r="BO424" s="94"/>
      <c r="BP424" s="42"/>
      <c r="BQ424" s="120"/>
    </row>
    <row r="425" spans="1:69" ht="22.75" customHeight="1" x14ac:dyDescent="0.35">
      <c r="A425" s="137">
        <v>421</v>
      </c>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5"/>
      <c r="AC425" s="124"/>
      <c r="AD425" s="124"/>
      <c r="AE425" s="124"/>
      <c r="AF425" s="124"/>
      <c r="AG425" s="124"/>
      <c r="AH425" s="124"/>
      <c r="AI425" s="124"/>
      <c r="AJ425" s="125"/>
      <c r="AK425" s="125"/>
      <c r="AL425" s="124"/>
      <c r="AM425" s="125"/>
      <c r="AN425" s="125"/>
      <c r="AO425" s="125"/>
      <c r="AP425" s="125"/>
      <c r="AQ425" s="125"/>
      <c r="AR425" s="125"/>
      <c r="AS425" s="125"/>
      <c r="AT425" s="125"/>
      <c r="AU425" s="125"/>
      <c r="AV425" s="124"/>
      <c r="AW425" s="124"/>
      <c r="AX425" s="124"/>
      <c r="AY425" s="124"/>
      <c r="AZ425" s="124"/>
      <c r="BA425" s="124"/>
      <c r="BB425" s="124"/>
      <c r="BC425" s="124"/>
      <c r="BD425" s="124"/>
      <c r="BE425" s="125"/>
      <c r="BF425" s="124"/>
      <c r="BG425" s="124"/>
      <c r="BH425" s="95"/>
      <c r="BI425" s="95"/>
      <c r="BJ425" s="95"/>
      <c r="BK425" s="94"/>
      <c r="BL425" s="95"/>
      <c r="BM425" s="96"/>
      <c r="BN425" s="94"/>
      <c r="BO425" s="94"/>
      <c r="BP425" s="42"/>
      <c r="BQ425" s="120"/>
    </row>
    <row r="426" spans="1:69" x14ac:dyDescent="0.35">
      <c r="A426" s="137">
        <v>422</v>
      </c>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5"/>
      <c r="AC426" s="124"/>
      <c r="AD426" s="124"/>
      <c r="AE426" s="124"/>
      <c r="AF426" s="124"/>
      <c r="AG426" s="124"/>
      <c r="AH426" s="124"/>
      <c r="AI426" s="124"/>
      <c r="AJ426" s="125"/>
      <c r="AK426" s="125"/>
      <c r="AL426" s="124"/>
      <c r="AM426" s="125"/>
      <c r="AN426" s="125"/>
      <c r="AO426" s="125"/>
      <c r="AP426" s="125"/>
      <c r="AQ426" s="125"/>
      <c r="AR426" s="125"/>
      <c r="AS426" s="125"/>
      <c r="AT426" s="125"/>
      <c r="AU426" s="125"/>
      <c r="AV426" s="124"/>
      <c r="AW426" s="124"/>
      <c r="AX426" s="124"/>
      <c r="AY426" s="124"/>
      <c r="AZ426" s="124"/>
      <c r="BA426" s="124"/>
      <c r="BB426" s="124"/>
      <c r="BC426" s="124"/>
      <c r="BD426" s="124"/>
      <c r="BE426" s="125"/>
      <c r="BF426" s="124"/>
      <c r="BG426" s="124"/>
      <c r="BH426" s="95"/>
      <c r="BI426" s="95"/>
      <c r="BJ426" s="95"/>
      <c r="BK426" s="94"/>
      <c r="BL426" s="95"/>
      <c r="BM426" s="96"/>
      <c r="BN426" s="94"/>
      <c r="BO426" s="94"/>
      <c r="BP426" s="42"/>
      <c r="BQ426" s="120"/>
    </row>
    <row r="427" spans="1:69" x14ac:dyDescent="0.35">
      <c r="A427" s="137">
        <v>423</v>
      </c>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5"/>
      <c r="AC427" s="124"/>
      <c r="AD427" s="124"/>
      <c r="AE427" s="124"/>
      <c r="AF427" s="124"/>
      <c r="AG427" s="124"/>
      <c r="AH427" s="124"/>
      <c r="AI427" s="124"/>
      <c r="AJ427" s="125"/>
      <c r="AK427" s="125"/>
      <c r="AL427" s="124"/>
      <c r="AM427" s="125"/>
      <c r="AN427" s="125"/>
      <c r="AO427" s="125"/>
      <c r="AP427" s="125"/>
      <c r="AQ427" s="125"/>
      <c r="AR427" s="125"/>
      <c r="AS427" s="125"/>
      <c r="AT427" s="125"/>
      <c r="AU427" s="125"/>
      <c r="AV427" s="124"/>
      <c r="AW427" s="124"/>
      <c r="AX427" s="124"/>
      <c r="AY427" s="124"/>
      <c r="AZ427" s="124"/>
      <c r="BA427" s="124"/>
      <c r="BB427" s="124"/>
      <c r="BC427" s="124"/>
      <c r="BD427" s="124"/>
      <c r="BE427" s="125"/>
      <c r="BF427" s="124"/>
      <c r="BG427" s="124"/>
      <c r="BH427" s="95"/>
      <c r="BI427" s="95"/>
      <c r="BJ427" s="95"/>
      <c r="BK427" s="94"/>
      <c r="BL427" s="95"/>
      <c r="BM427" s="96"/>
      <c r="BN427" s="94"/>
      <c r="BO427" s="94"/>
      <c r="BP427" s="42"/>
      <c r="BQ427" s="120"/>
    </row>
    <row r="428" spans="1:69" x14ac:dyDescent="0.35">
      <c r="A428" s="137">
        <v>424</v>
      </c>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5"/>
      <c r="AC428" s="124"/>
      <c r="AD428" s="124"/>
      <c r="AE428" s="124"/>
      <c r="AF428" s="124"/>
      <c r="AG428" s="124"/>
      <c r="AH428" s="124"/>
      <c r="AI428" s="124"/>
      <c r="AJ428" s="125"/>
      <c r="AK428" s="125"/>
      <c r="AL428" s="124"/>
      <c r="AM428" s="125"/>
      <c r="AN428" s="125"/>
      <c r="AO428" s="125"/>
      <c r="AP428" s="125"/>
      <c r="AQ428" s="125"/>
      <c r="AR428" s="125"/>
      <c r="AS428" s="125"/>
      <c r="AT428" s="125"/>
      <c r="AU428" s="125"/>
      <c r="AV428" s="124"/>
      <c r="AW428" s="124"/>
      <c r="AX428" s="124"/>
      <c r="AY428" s="124"/>
      <c r="AZ428" s="124"/>
      <c r="BA428" s="124"/>
      <c r="BB428" s="124"/>
      <c r="BC428" s="124"/>
      <c r="BD428" s="124"/>
      <c r="BE428" s="125"/>
      <c r="BF428" s="124"/>
      <c r="BG428" s="124"/>
      <c r="BH428" s="95"/>
      <c r="BI428" s="95"/>
      <c r="BJ428" s="95"/>
      <c r="BK428" s="94"/>
      <c r="BL428" s="95"/>
      <c r="BM428" s="96"/>
      <c r="BN428" s="94"/>
      <c r="BO428" s="94"/>
      <c r="BP428" s="42"/>
      <c r="BQ428" s="120"/>
    </row>
    <row r="429" spans="1:69" x14ac:dyDescent="0.35">
      <c r="A429" s="137">
        <v>425</v>
      </c>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5"/>
      <c r="AC429" s="124"/>
      <c r="AD429" s="124"/>
      <c r="AE429" s="124"/>
      <c r="AF429" s="124"/>
      <c r="AG429" s="124"/>
      <c r="AH429" s="124"/>
      <c r="AI429" s="124"/>
      <c r="AJ429" s="125"/>
      <c r="AK429" s="125"/>
      <c r="AL429" s="124"/>
      <c r="AM429" s="125"/>
      <c r="AN429" s="125"/>
      <c r="AO429" s="125"/>
      <c r="AP429" s="125"/>
      <c r="AQ429" s="125"/>
      <c r="AR429" s="125"/>
      <c r="AS429" s="125"/>
      <c r="AT429" s="125"/>
      <c r="AU429" s="125"/>
      <c r="AV429" s="124"/>
      <c r="AW429" s="124"/>
      <c r="AX429" s="124"/>
      <c r="AY429" s="124"/>
      <c r="AZ429" s="124"/>
      <c r="BA429" s="124"/>
      <c r="BB429" s="124"/>
      <c r="BC429" s="124"/>
      <c r="BD429" s="124"/>
      <c r="BE429" s="125"/>
      <c r="BF429" s="124"/>
      <c r="BG429" s="124"/>
      <c r="BH429" s="95"/>
      <c r="BI429" s="95"/>
      <c r="BJ429" s="95"/>
      <c r="BK429" s="94"/>
      <c r="BL429" s="95"/>
      <c r="BM429" s="96"/>
      <c r="BN429" s="94"/>
      <c r="BO429" s="94"/>
      <c r="BP429" s="42"/>
      <c r="BQ429" s="120"/>
    </row>
    <row r="430" spans="1:69" x14ac:dyDescent="0.35">
      <c r="A430" s="137">
        <v>426</v>
      </c>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5"/>
      <c r="AC430" s="124"/>
      <c r="AD430" s="124"/>
      <c r="AE430" s="124"/>
      <c r="AF430" s="124"/>
      <c r="AG430" s="124"/>
      <c r="AH430" s="124"/>
      <c r="AI430" s="124"/>
      <c r="AJ430" s="125"/>
      <c r="AK430" s="125"/>
      <c r="AL430" s="124"/>
      <c r="AM430" s="125"/>
      <c r="AN430" s="125"/>
      <c r="AO430" s="125"/>
      <c r="AP430" s="125"/>
      <c r="AQ430" s="125"/>
      <c r="AR430" s="125"/>
      <c r="AS430" s="125"/>
      <c r="AT430" s="125"/>
      <c r="AU430" s="125"/>
      <c r="AV430" s="124"/>
      <c r="AW430" s="124"/>
      <c r="AX430" s="124"/>
      <c r="AY430" s="124"/>
      <c r="AZ430" s="124"/>
      <c r="BA430" s="124"/>
      <c r="BB430" s="124"/>
      <c r="BC430" s="124"/>
      <c r="BD430" s="124"/>
      <c r="BE430" s="125"/>
      <c r="BF430" s="124"/>
      <c r="BG430" s="124"/>
      <c r="BH430" s="95"/>
      <c r="BI430" s="95"/>
      <c r="BJ430" s="95"/>
      <c r="BK430" s="94"/>
      <c r="BL430" s="95"/>
      <c r="BM430" s="96"/>
      <c r="BN430" s="94"/>
      <c r="BO430" s="94"/>
      <c r="BP430" s="42"/>
      <c r="BQ430" s="120"/>
    </row>
    <row r="431" spans="1:69" x14ac:dyDescent="0.35">
      <c r="A431" s="137">
        <v>427</v>
      </c>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5"/>
      <c r="AC431" s="124"/>
      <c r="AD431" s="124"/>
      <c r="AE431" s="124"/>
      <c r="AF431" s="124"/>
      <c r="AG431" s="124"/>
      <c r="AH431" s="124"/>
      <c r="AI431" s="124"/>
      <c r="AJ431" s="125"/>
      <c r="AK431" s="125"/>
      <c r="AL431" s="124"/>
      <c r="AM431" s="125"/>
      <c r="AN431" s="125"/>
      <c r="AO431" s="125"/>
      <c r="AP431" s="125"/>
      <c r="AQ431" s="125"/>
      <c r="AR431" s="125"/>
      <c r="AS431" s="125"/>
      <c r="AT431" s="125"/>
      <c r="AU431" s="125"/>
      <c r="AV431" s="124"/>
      <c r="AW431" s="124"/>
      <c r="AX431" s="124"/>
      <c r="AY431" s="124"/>
      <c r="AZ431" s="124"/>
      <c r="BA431" s="124"/>
      <c r="BB431" s="124"/>
      <c r="BC431" s="124"/>
      <c r="BD431" s="124"/>
      <c r="BE431" s="125"/>
      <c r="BF431" s="124"/>
      <c r="BG431" s="124"/>
      <c r="BH431" s="95"/>
      <c r="BI431" s="95"/>
      <c r="BJ431" s="95"/>
      <c r="BK431" s="94"/>
      <c r="BL431" s="95"/>
      <c r="BM431" s="96"/>
      <c r="BN431" s="94"/>
      <c r="BO431" s="94"/>
      <c r="BP431" s="42"/>
      <c r="BQ431" s="120"/>
    </row>
    <row r="432" spans="1:69" x14ac:dyDescent="0.35">
      <c r="A432" s="137">
        <v>428</v>
      </c>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5"/>
      <c r="AC432" s="124"/>
      <c r="AD432" s="124"/>
      <c r="AE432" s="124"/>
      <c r="AF432" s="124"/>
      <c r="AG432" s="124"/>
      <c r="AH432" s="124"/>
      <c r="AI432" s="124"/>
      <c r="AJ432" s="125"/>
      <c r="AK432" s="125"/>
      <c r="AL432" s="124"/>
      <c r="AM432" s="125"/>
      <c r="AN432" s="125"/>
      <c r="AO432" s="125"/>
      <c r="AP432" s="125"/>
      <c r="AQ432" s="125"/>
      <c r="AR432" s="125"/>
      <c r="AS432" s="125"/>
      <c r="AT432" s="125"/>
      <c r="AU432" s="125"/>
      <c r="AV432" s="124"/>
      <c r="AW432" s="124"/>
      <c r="AX432" s="124"/>
      <c r="AY432" s="124"/>
      <c r="AZ432" s="124"/>
      <c r="BA432" s="124"/>
      <c r="BB432" s="124"/>
      <c r="BC432" s="124"/>
      <c r="BD432" s="124"/>
      <c r="BE432" s="125"/>
      <c r="BF432" s="124"/>
      <c r="BG432" s="124"/>
      <c r="BH432" s="95"/>
      <c r="BI432" s="95"/>
      <c r="BJ432" s="95"/>
      <c r="BK432" s="94"/>
      <c r="BL432" s="95"/>
      <c r="BM432" s="96"/>
      <c r="BN432" s="94"/>
      <c r="BO432" s="94"/>
      <c r="BP432" s="42"/>
      <c r="BQ432" s="120"/>
    </row>
    <row r="433" spans="1:69" x14ac:dyDescent="0.35">
      <c r="A433" s="137">
        <v>429</v>
      </c>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5"/>
      <c r="AC433" s="124"/>
      <c r="AD433" s="124"/>
      <c r="AE433" s="124"/>
      <c r="AF433" s="124"/>
      <c r="AG433" s="124"/>
      <c r="AH433" s="124"/>
      <c r="AI433" s="124"/>
      <c r="AJ433" s="125"/>
      <c r="AK433" s="125"/>
      <c r="AL433" s="124"/>
      <c r="AM433" s="125"/>
      <c r="AN433" s="125"/>
      <c r="AO433" s="125"/>
      <c r="AP433" s="125"/>
      <c r="AQ433" s="125"/>
      <c r="AR433" s="125"/>
      <c r="AS433" s="125"/>
      <c r="AT433" s="125"/>
      <c r="AU433" s="125"/>
      <c r="AV433" s="124"/>
      <c r="AW433" s="124"/>
      <c r="AX433" s="124"/>
      <c r="AY433" s="124"/>
      <c r="AZ433" s="124"/>
      <c r="BA433" s="124"/>
      <c r="BB433" s="124"/>
      <c r="BC433" s="124"/>
      <c r="BD433" s="124"/>
      <c r="BE433" s="125"/>
      <c r="BF433" s="124"/>
      <c r="BG433" s="124"/>
      <c r="BH433" s="95"/>
      <c r="BI433" s="95"/>
      <c r="BJ433" s="95"/>
      <c r="BK433" s="94"/>
      <c r="BL433" s="95"/>
      <c r="BM433" s="96"/>
      <c r="BN433" s="94"/>
      <c r="BO433" s="94"/>
      <c r="BP433" s="42"/>
      <c r="BQ433" s="120"/>
    </row>
    <row r="434" spans="1:69" x14ac:dyDescent="0.35">
      <c r="A434" s="137">
        <v>430</v>
      </c>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5"/>
      <c r="AC434" s="124"/>
      <c r="AD434" s="124"/>
      <c r="AE434" s="124"/>
      <c r="AF434" s="124"/>
      <c r="AG434" s="124"/>
      <c r="AH434" s="124"/>
      <c r="AI434" s="124"/>
      <c r="AJ434" s="125"/>
      <c r="AK434" s="125"/>
      <c r="AL434" s="124"/>
      <c r="AM434" s="125"/>
      <c r="AN434" s="125"/>
      <c r="AO434" s="125"/>
      <c r="AP434" s="125"/>
      <c r="AQ434" s="125"/>
      <c r="AR434" s="125"/>
      <c r="AS434" s="125"/>
      <c r="AT434" s="125"/>
      <c r="AU434" s="125"/>
      <c r="AV434" s="124"/>
      <c r="AW434" s="124"/>
      <c r="AX434" s="124"/>
      <c r="AY434" s="124"/>
      <c r="AZ434" s="124"/>
      <c r="BA434" s="124"/>
      <c r="BB434" s="124"/>
      <c r="BC434" s="124"/>
      <c r="BD434" s="124"/>
      <c r="BE434" s="125"/>
      <c r="BF434" s="124"/>
      <c r="BG434" s="124"/>
      <c r="BH434" s="95"/>
      <c r="BI434" s="95"/>
      <c r="BJ434" s="95"/>
      <c r="BK434" s="94"/>
      <c r="BL434" s="95"/>
      <c r="BM434" s="96"/>
      <c r="BN434" s="94"/>
      <c r="BO434" s="94"/>
      <c r="BP434" s="42"/>
      <c r="BQ434" s="120"/>
    </row>
    <row r="435" spans="1:69" x14ac:dyDescent="0.35">
      <c r="A435" s="137">
        <v>431</v>
      </c>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5"/>
      <c r="AC435" s="124"/>
      <c r="AD435" s="124"/>
      <c r="AE435" s="124"/>
      <c r="AF435" s="124"/>
      <c r="AG435" s="124"/>
      <c r="AH435" s="124"/>
      <c r="AI435" s="124"/>
      <c r="AJ435" s="125"/>
      <c r="AK435" s="125"/>
      <c r="AL435" s="124"/>
      <c r="AM435" s="125"/>
      <c r="AN435" s="125"/>
      <c r="AO435" s="125"/>
      <c r="AP435" s="125"/>
      <c r="AQ435" s="125"/>
      <c r="AR435" s="125"/>
      <c r="AS435" s="125"/>
      <c r="AT435" s="125"/>
      <c r="AU435" s="125"/>
      <c r="AV435" s="124"/>
      <c r="AW435" s="124"/>
      <c r="AX435" s="124"/>
      <c r="AY435" s="124"/>
      <c r="AZ435" s="124"/>
      <c r="BA435" s="124"/>
      <c r="BB435" s="124"/>
      <c r="BC435" s="124"/>
      <c r="BD435" s="124"/>
      <c r="BE435" s="125"/>
      <c r="BF435" s="124"/>
      <c r="BG435" s="124"/>
      <c r="BH435" s="95"/>
      <c r="BI435" s="95"/>
      <c r="BJ435" s="95"/>
      <c r="BK435" s="94"/>
      <c r="BL435" s="95"/>
      <c r="BM435" s="96"/>
      <c r="BN435" s="94"/>
      <c r="BO435" s="94"/>
      <c r="BP435" s="42"/>
      <c r="BQ435" s="120"/>
    </row>
    <row r="436" spans="1:69" x14ac:dyDescent="0.35">
      <c r="A436" s="137">
        <v>432</v>
      </c>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5"/>
      <c r="AC436" s="124"/>
      <c r="AD436" s="124"/>
      <c r="AE436" s="124"/>
      <c r="AF436" s="124"/>
      <c r="AG436" s="124"/>
      <c r="AH436" s="124"/>
      <c r="AI436" s="124"/>
      <c r="AJ436" s="125"/>
      <c r="AK436" s="125"/>
      <c r="AL436" s="124"/>
      <c r="AM436" s="125"/>
      <c r="AN436" s="125"/>
      <c r="AO436" s="125"/>
      <c r="AP436" s="125"/>
      <c r="AQ436" s="125"/>
      <c r="AR436" s="125"/>
      <c r="AS436" s="125"/>
      <c r="AT436" s="125"/>
      <c r="AU436" s="125"/>
      <c r="AV436" s="124"/>
      <c r="AW436" s="124"/>
      <c r="AX436" s="124"/>
      <c r="AY436" s="124"/>
      <c r="AZ436" s="124"/>
      <c r="BA436" s="124"/>
      <c r="BB436" s="124"/>
      <c r="BC436" s="124"/>
      <c r="BD436" s="124"/>
      <c r="BE436" s="125"/>
      <c r="BF436" s="124"/>
      <c r="BG436" s="124"/>
      <c r="BH436" s="95"/>
      <c r="BI436" s="95"/>
      <c r="BJ436" s="95"/>
      <c r="BK436" s="94"/>
      <c r="BL436" s="95"/>
      <c r="BM436" s="96"/>
      <c r="BN436" s="94"/>
      <c r="BO436" s="94"/>
      <c r="BP436" s="42"/>
      <c r="BQ436" s="120"/>
    </row>
    <row r="437" spans="1:69" x14ac:dyDescent="0.35">
      <c r="A437" s="137">
        <v>433</v>
      </c>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5"/>
      <c r="AC437" s="124"/>
      <c r="AD437" s="124"/>
      <c r="AE437" s="124"/>
      <c r="AF437" s="124"/>
      <c r="AG437" s="124"/>
      <c r="AH437" s="124"/>
      <c r="AI437" s="124"/>
      <c r="AJ437" s="125"/>
      <c r="AK437" s="125"/>
      <c r="AL437" s="124"/>
      <c r="AM437" s="125"/>
      <c r="AN437" s="125"/>
      <c r="AO437" s="125"/>
      <c r="AP437" s="125"/>
      <c r="AQ437" s="125"/>
      <c r="AR437" s="125"/>
      <c r="AS437" s="125"/>
      <c r="AT437" s="125"/>
      <c r="AU437" s="125"/>
      <c r="AV437" s="124"/>
      <c r="AW437" s="124"/>
      <c r="AX437" s="124"/>
      <c r="AY437" s="124"/>
      <c r="AZ437" s="124"/>
      <c r="BA437" s="124"/>
      <c r="BB437" s="124"/>
      <c r="BC437" s="124"/>
      <c r="BD437" s="124"/>
      <c r="BE437" s="125"/>
      <c r="BF437" s="124"/>
      <c r="BG437" s="124"/>
      <c r="BH437" s="95"/>
      <c r="BI437" s="95"/>
      <c r="BJ437" s="95"/>
      <c r="BK437" s="94"/>
      <c r="BL437" s="95"/>
      <c r="BM437" s="96"/>
      <c r="BN437" s="94"/>
      <c r="BO437" s="94"/>
      <c r="BP437" s="42"/>
      <c r="BQ437" s="120"/>
    </row>
    <row r="438" spans="1:69" x14ac:dyDescent="0.35">
      <c r="A438" s="137">
        <v>434</v>
      </c>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5"/>
      <c r="AC438" s="124"/>
      <c r="AD438" s="124"/>
      <c r="AE438" s="124"/>
      <c r="AF438" s="124"/>
      <c r="AG438" s="124"/>
      <c r="AH438" s="124"/>
      <c r="AI438" s="124"/>
      <c r="AJ438" s="125"/>
      <c r="AK438" s="125"/>
      <c r="AL438" s="124"/>
      <c r="AM438" s="125"/>
      <c r="AN438" s="125"/>
      <c r="AO438" s="125"/>
      <c r="AP438" s="125"/>
      <c r="AQ438" s="125"/>
      <c r="AR438" s="125"/>
      <c r="AS438" s="125"/>
      <c r="AT438" s="125"/>
      <c r="AU438" s="125"/>
      <c r="AV438" s="124"/>
      <c r="AW438" s="124"/>
      <c r="AX438" s="124"/>
      <c r="AY438" s="124"/>
      <c r="AZ438" s="124"/>
      <c r="BA438" s="124"/>
      <c r="BB438" s="124"/>
      <c r="BC438" s="124"/>
      <c r="BD438" s="124"/>
      <c r="BE438" s="125"/>
      <c r="BF438" s="124"/>
      <c r="BG438" s="124"/>
      <c r="BH438" s="95"/>
      <c r="BI438" s="95"/>
      <c r="BJ438" s="95"/>
      <c r="BK438" s="94"/>
      <c r="BL438" s="95"/>
      <c r="BM438" s="96"/>
      <c r="BN438" s="94"/>
      <c r="BO438" s="94"/>
      <c r="BP438" s="42"/>
      <c r="BQ438" s="120"/>
    </row>
    <row r="439" spans="1:69" x14ac:dyDescent="0.35">
      <c r="A439" s="137">
        <v>435</v>
      </c>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5"/>
      <c r="AC439" s="124"/>
      <c r="AD439" s="124"/>
      <c r="AE439" s="124"/>
      <c r="AF439" s="124"/>
      <c r="AG439" s="124"/>
      <c r="AH439" s="124"/>
      <c r="AI439" s="124"/>
      <c r="AJ439" s="125"/>
      <c r="AK439" s="125"/>
      <c r="AL439" s="124"/>
      <c r="AM439" s="125"/>
      <c r="AN439" s="125"/>
      <c r="AO439" s="125"/>
      <c r="AP439" s="125"/>
      <c r="AQ439" s="125"/>
      <c r="AR439" s="125"/>
      <c r="AS439" s="125"/>
      <c r="AT439" s="125"/>
      <c r="AU439" s="125"/>
      <c r="AV439" s="124"/>
      <c r="AW439" s="124"/>
      <c r="AX439" s="124"/>
      <c r="AY439" s="124"/>
      <c r="AZ439" s="124"/>
      <c r="BA439" s="124"/>
      <c r="BB439" s="124"/>
      <c r="BC439" s="124"/>
      <c r="BD439" s="124"/>
      <c r="BE439" s="125"/>
      <c r="BF439" s="124"/>
      <c r="BG439" s="124"/>
      <c r="BH439" s="95"/>
      <c r="BI439" s="95"/>
      <c r="BJ439" s="95"/>
      <c r="BK439" s="94"/>
      <c r="BL439" s="95"/>
      <c r="BM439" s="96"/>
      <c r="BN439" s="94"/>
      <c r="BO439" s="94"/>
      <c r="BP439" s="42"/>
      <c r="BQ439" s="120"/>
    </row>
    <row r="440" spans="1:69" x14ac:dyDescent="0.35">
      <c r="A440" s="137">
        <v>436</v>
      </c>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5"/>
      <c r="AC440" s="124"/>
      <c r="AD440" s="124"/>
      <c r="AE440" s="124"/>
      <c r="AF440" s="124"/>
      <c r="AG440" s="124"/>
      <c r="AH440" s="124"/>
      <c r="AI440" s="124"/>
      <c r="AJ440" s="125"/>
      <c r="AK440" s="125"/>
      <c r="AL440" s="124"/>
      <c r="AM440" s="125"/>
      <c r="AN440" s="125"/>
      <c r="AO440" s="125"/>
      <c r="AP440" s="125"/>
      <c r="AQ440" s="125"/>
      <c r="AR440" s="125"/>
      <c r="AS440" s="125"/>
      <c r="AT440" s="125"/>
      <c r="AU440" s="125"/>
      <c r="AV440" s="124"/>
      <c r="AW440" s="124"/>
      <c r="AX440" s="124"/>
      <c r="AY440" s="124"/>
      <c r="AZ440" s="124"/>
      <c r="BA440" s="124"/>
      <c r="BB440" s="124"/>
      <c r="BC440" s="124"/>
      <c r="BD440" s="124"/>
      <c r="BE440" s="125"/>
      <c r="BF440" s="124"/>
      <c r="BG440" s="124"/>
      <c r="BH440" s="95"/>
      <c r="BI440" s="95"/>
      <c r="BJ440" s="95"/>
      <c r="BK440" s="94"/>
      <c r="BL440" s="95"/>
      <c r="BM440" s="96"/>
      <c r="BN440" s="94"/>
      <c r="BO440" s="94"/>
      <c r="BP440" s="42"/>
      <c r="BQ440" s="120"/>
    </row>
    <row r="441" spans="1:69" x14ac:dyDescent="0.35">
      <c r="A441" s="137">
        <v>437</v>
      </c>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5"/>
      <c r="AC441" s="124"/>
      <c r="AD441" s="124"/>
      <c r="AE441" s="124"/>
      <c r="AF441" s="124"/>
      <c r="AG441" s="124"/>
      <c r="AH441" s="124"/>
      <c r="AI441" s="124"/>
      <c r="AJ441" s="125"/>
      <c r="AK441" s="125"/>
      <c r="AL441" s="124"/>
      <c r="AM441" s="125"/>
      <c r="AN441" s="125"/>
      <c r="AO441" s="125"/>
      <c r="AP441" s="125"/>
      <c r="AQ441" s="125"/>
      <c r="AR441" s="125"/>
      <c r="AS441" s="125"/>
      <c r="AT441" s="125"/>
      <c r="AU441" s="125"/>
      <c r="AV441" s="124"/>
      <c r="AW441" s="124"/>
      <c r="AX441" s="124"/>
      <c r="AY441" s="124"/>
      <c r="AZ441" s="124"/>
      <c r="BA441" s="124"/>
      <c r="BB441" s="124"/>
      <c r="BC441" s="124"/>
      <c r="BD441" s="124"/>
      <c r="BE441" s="125"/>
      <c r="BF441" s="124"/>
      <c r="BG441" s="124"/>
      <c r="BH441" s="95"/>
      <c r="BI441" s="95"/>
      <c r="BJ441" s="95"/>
      <c r="BK441" s="94"/>
      <c r="BL441" s="95"/>
      <c r="BM441" s="96"/>
      <c r="BN441" s="94"/>
      <c r="BO441" s="94"/>
      <c r="BP441" s="42"/>
      <c r="BQ441" s="120"/>
    </row>
    <row r="442" spans="1:69" x14ac:dyDescent="0.35">
      <c r="A442" s="137">
        <v>438</v>
      </c>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5"/>
      <c r="AC442" s="124"/>
      <c r="AD442" s="124"/>
      <c r="AE442" s="124"/>
      <c r="AF442" s="124"/>
      <c r="AG442" s="124"/>
      <c r="AH442" s="124"/>
      <c r="AI442" s="124"/>
      <c r="AJ442" s="125"/>
      <c r="AK442" s="125"/>
      <c r="AL442" s="124"/>
      <c r="AM442" s="125"/>
      <c r="AN442" s="125"/>
      <c r="AO442" s="125"/>
      <c r="AP442" s="125"/>
      <c r="AQ442" s="125"/>
      <c r="AR442" s="125"/>
      <c r="AS442" s="125"/>
      <c r="AT442" s="125"/>
      <c r="AU442" s="125"/>
      <c r="AV442" s="124"/>
      <c r="AW442" s="124"/>
      <c r="AX442" s="124"/>
      <c r="AY442" s="124"/>
      <c r="AZ442" s="124"/>
      <c r="BA442" s="124"/>
      <c r="BB442" s="124"/>
      <c r="BC442" s="124"/>
      <c r="BD442" s="124"/>
      <c r="BE442" s="125"/>
      <c r="BF442" s="124"/>
      <c r="BG442" s="124"/>
      <c r="BH442" s="95"/>
      <c r="BI442" s="95"/>
      <c r="BJ442" s="95"/>
      <c r="BK442" s="94"/>
      <c r="BL442" s="95"/>
      <c r="BM442" s="96"/>
      <c r="BN442" s="94"/>
      <c r="BO442" s="94"/>
      <c r="BP442" s="42"/>
      <c r="BQ442" s="120"/>
    </row>
    <row r="443" spans="1:69" x14ac:dyDescent="0.35">
      <c r="A443" s="137">
        <v>439</v>
      </c>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5"/>
      <c r="AC443" s="124"/>
      <c r="AD443" s="124"/>
      <c r="AE443" s="124"/>
      <c r="AF443" s="124"/>
      <c r="AG443" s="124"/>
      <c r="AH443" s="124"/>
      <c r="AI443" s="124"/>
      <c r="AJ443" s="125"/>
      <c r="AK443" s="125"/>
      <c r="AL443" s="124"/>
      <c r="AM443" s="125"/>
      <c r="AN443" s="125"/>
      <c r="AO443" s="125"/>
      <c r="AP443" s="125"/>
      <c r="AQ443" s="125"/>
      <c r="AR443" s="125"/>
      <c r="AS443" s="125"/>
      <c r="AT443" s="125"/>
      <c r="AU443" s="125"/>
      <c r="AV443" s="124"/>
      <c r="AW443" s="124"/>
      <c r="AX443" s="124"/>
      <c r="AY443" s="124"/>
      <c r="AZ443" s="124"/>
      <c r="BA443" s="124"/>
      <c r="BB443" s="124"/>
      <c r="BC443" s="124"/>
      <c r="BD443" s="124"/>
      <c r="BE443" s="125"/>
      <c r="BF443" s="124"/>
      <c r="BG443" s="124"/>
      <c r="BH443" s="95"/>
      <c r="BI443" s="95"/>
      <c r="BJ443" s="95"/>
      <c r="BK443" s="94"/>
      <c r="BL443" s="95"/>
      <c r="BM443" s="96"/>
      <c r="BN443" s="94"/>
      <c r="BO443" s="94"/>
      <c r="BP443" s="42"/>
      <c r="BQ443" s="120"/>
    </row>
    <row r="444" spans="1:69" x14ac:dyDescent="0.35">
      <c r="A444" s="137">
        <v>440</v>
      </c>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5"/>
      <c r="AC444" s="124"/>
      <c r="AD444" s="124"/>
      <c r="AE444" s="124"/>
      <c r="AF444" s="124"/>
      <c r="AG444" s="124"/>
      <c r="AH444" s="124"/>
      <c r="AI444" s="124"/>
      <c r="AJ444" s="125"/>
      <c r="AK444" s="125"/>
      <c r="AL444" s="124"/>
      <c r="AM444" s="125"/>
      <c r="AN444" s="125"/>
      <c r="AO444" s="125"/>
      <c r="AP444" s="125"/>
      <c r="AQ444" s="125"/>
      <c r="AR444" s="125"/>
      <c r="AS444" s="125"/>
      <c r="AT444" s="125"/>
      <c r="AU444" s="125"/>
      <c r="AV444" s="124"/>
      <c r="AW444" s="124"/>
      <c r="AX444" s="124"/>
      <c r="AY444" s="124"/>
      <c r="AZ444" s="124"/>
      <c r="BA444" s="124"/>
      <c r="BB444" s="124"/>
      <c r="BC444" s="124"/>
      <c r="BD444" s="124"/>
      <c r="BE444" s="125"/>
      <c r="BF444" s="124"/>
      <c r="BG444" s="124"/>
      <c r="BH444" s="95"/>
      <c r="BI444" s="95"/>
      <c r="BJ444" s="95"/>
      <c r="BK444" s="94"/>
      <c r="BL444" s="95"/>
      <c r="BM444" s="96"/>
      <c r="BN444" s="94"/>
      <c r="BO444" s="94"/>
      <c r="BP444" s="42"/>
      <c r="BQ444" s="120"/>
    </row>
    <row r="445" spans="1:69" x14ac:dyDescent="0.35">
      <c r="A445" s="137">
        <v>441</v>
      </c>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5"/>
      <c r="AC445" s="124"/>
      <c r="AD445" s="124"/>
      <c r="AE445" s="124"/>
      <c r="AF445" s="124"/>
      <c r="AG445" s="124"/>
      <c r="AH445" s="124"/>
      <c r="AI445" s="124"/>
      <c r="AJ445" s="125"/>
      <c r="AK445" s="125"/>
      <c r="AL445" s="124"/>
      <c r="AM445" s="125"/>
      <c r="AN445" s="125"/>
      <c r="AO445" s="125"/>
      <c r="AP445" s="125"/>
      <c r="AQ445" s="125"/>
      <c r="AR445" s="125"/>
      <c r="AS445" s="125"/>
      <c r="AT445" s="125"/>
      <c r="AU445" s="125"/>
      <c r="AV445" s="124"/>
      <c r="AW445" s="124"/>
      <c r="AX445" s="124"/>
      <c r="AY445" s="124"/>
      <c r="AZ445" s="124"/>
      <c r="BA445" s="124"/>
      <c r="BB445" s="124"/>
      <c r="BC445" s="124"/>
      <c r="BD445" s="124"/>
      <c r="BE445" s="125"/>
      <c r="BF445" s="124"/>
      <c r="BG445" s="124"/>
      <c r="BH445" s="95"/>
      <c r="BI445" s="95"/>
      <c r="BJ445" s="95"/>
      <c r="BK445" s="94"/>
      <c r="BL445" s="95"/>
      <c r="BM445" s="96"/>
      <c r="BN445" s="94"/>
      <c r="BO445" s="94"/>
      <c r="BP445" s="42"/>
      <c r="BQ445" s="120"/>
    </row>
    <row r="446" spans="1:69" x14ac:dyDescent="0.35">
      <c r="A446" s="137">
        <v>442</v>
      </c>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5"/>
      <c r="AC446" s="124"/>
      <c r="AD446" s="124"/>
      <c r="AE446" s="124"/>
      <c r="AF446" s="124"/>
      <c r="AG446" s="124"/>
      <c r="AH446" s="124"/>
      <c r="AI446" s="124"/>
      <c r="AJ446" s="125"/>
      <c r="AK446" s="125"/>
      <c r="AL446" s="124"/>
      <c r="AM446" s="125"/>
      <c r="AN446" s="125"/>
      <c r="AO446" s="125"/>
      <c r="AP446" s="125"/>
      <c r="AQ446" s="125"/>
      <c r="AR446" s="125"/>
      <c r="AS446" s="125"/>
      <c r="AT446" s="125"/>
      <c r="AU446" s="125"/>
      <c r="AV446" s="124"/>
      <c r="AW446" s="124"/>
      <c r="AX446" s="124"/>
      <c r="AY446" s="124"/>
      <c r="AZ446" s="124"/>
      <c r="BA446" s="124"/>
      <c r="BB446" s="124"/>
      <c r="BC446" s="124"/>
      <c r="BD446" s="124"/>
      <c r="BE446" s="125"/>
      <c r="BF446" s="124"/>
      <c r="BG446" s="124"/>
      <c r="BH446" s="95"/>
      <c r="BI446" s="95"/>
      <c r="BJ446" s="95"/>
      <c r="BK446" s="94"/>
      <c r="BL446" s="95"/>
      <c r="BM446" s="96"/>
      <c r="BN446" s="94"/>
      <c r="BO446" s="94"/>
      <c r="BP446" s="42"/>
      <c r="BQ446" s="120"/>
    </row>
    <row r="447" spans="1:69" x14ac:dyDescent="0.35">
      <c r="A447" s="137">
        <v>443</v>
      </c>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5"/>
      <c r="AC447" s="124"/>
      <c r="AD447" s="124"/>
      <c r="AE447" s="124"/>
      <c r="AF447" s="124"/>
      <c r="AG447" s="124"/>
      <c r="AH447" s="124"/>
      <c r="AI447" s="124"/>
      <c r="AJ447" s="125"/>
      <c r="AK447" s="125"/>
      <c r="AL447" s="124"/>
      <c r="AM447" s="125"/>
      <c r="AN447" s="125"/>
      <c r="AO447" s="125"/>
      <c r="AP447" s="125"/>
      <c r="AQ447" s="125"/>
      <c r="AR447" s="125"/>
      <c r="AS447" s="125"/>
      <c r="AT447" s="125"/>
      <c r="AU447" s="125"/>
      <c r="AV447" s="124"/>
      <c r="AW447" s="124"/>
      <c r="AX447" s="124"/>
      <c r="AY447" s="124"/>
      <c r="AZ447" s="124"/>
      <c r="BA447" s="124"/>
      <c r="BB447" s="124"/>
      <c r="BC447" s="124"/>
      <c r="BD447" s="124"/>
      <c r="BE447" s="125"/>
      <c r="BF447" s="124"/>
      <c r="BG447" s="124"/>
      <c r="BH447" s="95"/>
      <c r="BI447" s="95"/>
      <c r="BJ447" s="95"/>
      <c r="BK447" s="94"/>
      <c r="BL447" s="95"/>
      <c r="BM447" s="96"/>
      <c r="BN447" s="94"/>
      <c r="BO447" s="94"/>
      <c r="BP447" s="42"/>
      <c r="BQ447" s="120"/>
    </row>
    <row r="448" spans="1:69" x14ac:dyDescent="0.35">
      <c r="A448" s="137">
        <v>444</v>
      </c>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5"/>
      <c r="AC448" s="124"/>
      <c r="AD448" s="124"/>
      <c r="AE448" s="124"/>
      <c r="AF448" s="124"/>
      <c r="AG448" s="124"/>
      <c r="AH448" s="124"/>
      <c r="AI448" s="124"/>
      <c r="AJ448" s="125"/>
      <c r="AK448" s="125"/>
      <c r="AL448" s="124"/>
      <c r="AM448" s="125"/>
      <c r="AN448" s="125"/>
      <c r="AO448" s="125"/>
      <c r="AP448" s="125"/>
      <c r="AQ448" s="125"/>
      <c r="AR448" s="125"/>
      <c r="AS448" s="125"/>
      <c r="AT448" s="125"/>
      <c r="AU448" s="125"/>
      <c r="AV448" s="124"/>
      <c r="AW448" s="124"/>
      <c r="AX448" s="124"/>
      <c r="AY448" s="124"/>
      <c r="AZ448" s="124"/>
      <c r="BA448" s="124"/>
      <c r="BB448" s="124"/>
      <c r="BC448" s="124"/>
      <c r="BD448" s="124"/>
      <c r="BE448" s="125"/>
      <c r="BF448" s="124"/>
      <c r="BG448" s="124"/>
      <c r="BH448" s="95"/>
      <c r="BI448" s="95"/>
      <c r="BJ448" s="95"/>
      <c r="BK448" s="94"/>
      <c r="BL448" s="95"/>
      <c r="BM448" s="96"/>
      <c r="BN448" s="94"/>
      <c r="BO448" s="94"/>
      <c r="BP448" s="42"/>
      <c r="BQ448" s="120"/>
    </row>
    <row r="449" spans="1:69" x14ac:dyDescent="0.35">
      <c r="A449" s="137">
        <v>445</v>
      </c>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5"/>
      <c r="AC449" s="124"/>
      <c r="AD449" s="124"/>
      <c r="AE449" s="124"/>
      <c r="AF449" s="124"/>
      <c r="AG449" s="124"/>
      <c r="AH449" s="124"/>
      <c r="AI449" s="124"/>
      <c r="AJ449" s="125"/>
      <c r="AK449" s="125"/>
      <c r="AL449" s="124"/>
      <c r="AM449" s="125"/>
      <c r="AN449" s="125"/>
      <c r="AO449" s="125"/>
      <c r="AP449" s="125"/>
      <c r="AQ449" s="125"/>
      <c r="AR449" s="125"/>
      <c r="AS449" s="125"/>
      <c r="AT449" s="125"/>
      <c r="AU449" s="125"/>
      <c r="AV449" s="124"/>
      <c r="AW449" s="124"/>
      <c r="AX449" s="124"/>
      <c r="AY449" s="124"/>
      <c r="AZ449" s="124"/>
      <c r="BA449" s="124"/>
      <c r="BB449" s="124"/>
      <c r="BC449" s="124"/>
      <c r="BD449" s="124"/>
      <c r="BE449" s="125"/>
      <c r="BF449" s="124"/>
      <c r="BG449" s="124"/>
      <c r="BH449" s="95"/>
      <c r="BI449" s="95"/>
      <c r="BJ449" s="95"/>
      <c r="BK449" s="94"/>
      <c r="BL449" s="95"/>
      <c r="BM449" s="96"/>
      <c r="BN449" s="94"/>
      <c r="BO449" s="94"/>
      <c r="BP449" s="42"/>
      <c r="BQ449" s="120"/>
    </row>
    <row r="450" spans="1:69" x14ac:dyDescent="0.35">
      <c r="A450" s="137">
        <v>446</v>
      </c>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5"/>
      <c r="AC450" s="124"/>
      <c r="AD450" s="124"/>
      <c r="AE450" s="124"/>
      <c r="AF450" s="124"/>
      <c r="AG450" s="124"/>
      <c r="AH450" s="124"/>
      <c r="AI450" s="124"/>
      <c r="AJ450" s="125"/>
      <c r="AK450" s="125"/>
      <c r="AL450" s="124"/>
      <c r="AM450" s="125"/>
      <c r="AN450" s="125"/>
      <c r="AO450" s="125"/>
      <c r="AP450" s="125"/>
      <c r="AQ450" s="125"/>
      <c r="AR450" s="125"/>
      <c r="AS450" s="125"/>
      <c r="AT450" s="125"/>
      <c r="AU450" s="125"/>
      <c r="AV450" s="124"/>
      <c r="AW450" s="124"/>
      <c r="AX450" s="124"/>
      <c r="AY450" s="124"/>
      <c r="AZ450" s="124"/>
      <c r="BA450" s="124"/>
      <c r="BB450" s="124"/>
      <c r="BC450" s="124"/>
      <c r="BD450" s="124"/>
      <c r="BE450" s="125"/>
      <c r="BF450" s="124"/>
      <c r="BG450" s="124"/>
      <c r="BH450" s="95"/>
      <c r="BI450" s="95"/>
      <c r="BJ450" s="95"/>
      <c r="BK450" s="94"/>
      <c r="BL450" s="95"/>
      <c r="BM450" s="96"/>
      <c r="BN450" s="94"/>
      <c r="BO450" s="94"/>
      <c r="BP450" s="42"/>
      <c r="BQ450" s="120"/>
    </row>
    <row r="451" spans="1:69" x14ac:dyDescent="0.35">
      <c r="A451" s="137">
        <v>447</v>
      </c>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5"/>
      <c r="AC451" s="124"/>
      <c r="AD451" s="124"/>
      <c r="AE451" s="124"/>
      <c r="AF451" s="124"/>
      <c r="AG451" s="124"/>
      <c r="AH451" s="124"/>
      <c r="AI451" s="124"/>
      <c r="AJ451" s="125"/>
      <c r="AK451" s="125"/>
      <c r="AL451" s="124"/>
      <c r="AM451" s="125"/>
      <c r="AN451" s="125"/>
      <c r="AO451" s="125"/>
      <c r="AP451" s="125"/>
      <c r="AQ451" s="125"/>
      <c r="AR451" s="125"/>
      <c r="AS451" s="125"/>
      <c r="AT451" s="125"/>
      <c r="AU451" s="125"/>
      <c r="AV451" s="124"/>
      <c r="AW451" s="124"/>
      <c r="AX451" s="124"/>
      <c r="AY451" s="124"/>
      <c r="AZ451" s="124"/>
      <c r="BA451" s="124"/>
      <c r="BB451" s="124"/>
      <c r="BC451" s="124"/>
      <c r="BD451" s="124"/>
      <c r="BE451" s="125"/>
      <c r="BF451" s="124"/>
      <c r="BG451" s="124"/>
      <c r="BH451" s="95"/>
      <c r="BI451" s="95"/>
      <c r="BJ451" s="95"/>
      <c r="BK451" s="94"/>
      <c r="BL451" s="95"/>
      <c r="BM451" s="96"/>
      <c r="BN451" s="94"/>
      <c r="BO451" s="94"/>
      <c r="BP451" s="42"/>
      <c r="BQ451" s="120"/>
    </row>
    <row r="452" spans="1:69" x14ac:dyDescent="0.35">
      <c r="A452" s="137">
        <v>448</v>
      </c>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5"/>
      <c r="AC452" s="124"/>
      <c r="AD452" s="124"/>
      <c r="AE452" s="124"/>
      <c r="AF452" s="124"/>
      <c r="AG452" s="124"/>
      <c r="AH452" s="124"/>
      <c r="AI452" s="124"/>
      <c r="AJ452" s="125"/>
      <c r="AK452" s="125"/>
      <c r="AL452" s="124"/>
      <c r="AM452" s="125"/>
      <c r="AN452" s="125"/>
      <c r="AO452" s="125"/>
      <c r="AP452" s="125"/>
      <c r="AQ452" s="125"/>
      <c r="AR452" s="125"/>
      <c r="AS452" s="125"/>
      <c r="AT452" s="125"/>
      <c r="AU452" s="125"/>
      <c r="AV452" s="124"/>
      <c r="AW452" s="124"/>
      <c r="AX452" s="124"/>
      <c r="AY452" s="124"/>
      <c r="AZ452" s="124"/>
      <c r="BA452" s="124"/>
      <c r="BB452" s="124"/>
      <c r="BC452" s="124"/>
      <c r="BD452" s="124"/>
      <c r="BE452" s="125"/>
      <c r="BF452" s="124"/>
      <c r="BG452" s="124"/>
      <c r="BH452" s="95"/>
      <c r="BI452" s="95"/>
      <c r="BJ452" s="95"/>
      <c r="BK452" s="94"/>
      <c r="BL452" s="95"/>
      <c r="BM452" s="96"/>
      <c r="BN452" s="94"/>
      <c r="BO452" s="94"/>
      <c r="BP452" s="42"/>
      <c r="BQ452" s="120"/>
    </row>
    <row r="453" spans="1:69" x14ac:dyDescent="0.35">
      <c r="A453" s="137">
        <v>449</v>
      </c>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5"/>
      <c r="AC453" s="124"/>
      <c r="AD453" s="124"/>
      <c r="AE453" s="124"/>
      <c r="AF453" s="124"/>
      <c r="AG453" s="124"/>
      <c r="AH453" s="124"/>
      <c r="AI453" s="124"/>
      <c r="AJ453" s="125"/>
      <c r="AK453" s="125"/>
      <c r="AL453" s="124"/>
      <c r="AM453" s="125"/>
      <c r="AN453" s="125"/>
      <c r="AO453" s="125"/>
      <c r="AP453" s="125"/>
      <c r="AQ453" s="125"/>
      <c r="AR453" s="125"/>
      <c r="AS453" s="125"/>
      <c r="AT453" s="125"/>
      <c r="AU453" s="125"/>
      <c r="AV453" s="124"/>
      <c r="AW453" s="124"/>
      <c r="AX453" s="124"/>
      <c r="AY453" s="124"/>
      <c r="AZ453" s="124"/>
      <c r="BA453" s="124"/>
      <c r="BB453" s="124"/>
      <c r="BC453" s="124"/>
      <c r="BD453" s="124"/>
      <c r="BE453" s="125"/>
      <c r="BF453" s="124"/>
      <c r="BG453" s="124"/>
      <c r="BH453" s="95"/>
      <c r="BI453" s="95"/>
      <c r="BJ453" s="95"/>
      <c r="BK453" s="94"/>
      <c r="BL453" s="95"/>
      <c r="BM453" s="96"/>
      <c r="BN453" s="94"/>
      <c r="BO453" s="94"/>
      <c r="BP453" s="42"/>
      <c r="BQ453" s="120"/>
    </row>
    <row r="454" spans="1:69" x14ac:dyDescent="0.35">
      <c r="A454" s="137">
        <v>450</v>
      </c>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5"/>
      <c r="AC454" s="124"/>
      <c r="AD454" s="124"/>
      <c r="AE454" s="124"/>
      <c r="AF454" s="124"/>
      <c r="AG454" s="124"/>
      <c r="AH454" s="124"/>
      <c r="AI454" s="124"/>
      <c r="AJ454" s="125"/>
      <c r="AK454" s="125"/>
      <c r="AL454" s="124"/>
      <c r="AM454" s="125"/>
      <c r="AN454" s="125"/>
      <c r="AO454" s="125"/>
      <c r="AP454" s="125"/>
      <c r="AQ454" s="125"/>
      <c r="AR454" s="125"/>
      <c r="AS454" s="125"/>
      <c r="AT454" s="125"/>
      <c r="AU454" s="125"/>
      <c r="AV454" s="124"/>
      <c r="AW454" s="124"/>
      <c r="AX454" s="124"/>
      <c r="AY454" s="124"/>
      <c r="AZ454" s="124"/>
      <c r="BA454" s="124"/>
      <c r="BB454" s="124"/>
      <c r="BC454" s="124"/>
      <c r="BD454" s="124"/>
      <c r="BE454" s="125"/>
      <c r="BF454" s="124"/>
      <c r="BG454" s="124"/>
      <c r="BH454" s="95"/>
      <c r="BI454" s="95"/>
      <c r="BJ454" s="95"/>
      <c r="BK454" s="94"/>
      <c r="BL454" s="95"/>
      <c r="BM454" s="96"/>
      <c r="BN454" s="94"/>
      <c r="BO454" s="94"/>
      <c r="BP454" s="42"/>
      <c r="BQ454" s="120"/>
    </row>
    <row r="455" spans="1:69" x14ac:dyDescent="0.35">
      <c r="A455" s="137">
        <v>451</v>
      </c>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5"/>
      <c r="AC455" s="124"/>
      <c r="AD455" s="124"/>
      <c r="AE455" s="124"/>
      <c r="AF455" s="124"/>
      <c r="AG455" s="124"/>
      <c r="AH455" s="124"/>
      <c r="AI455" s="124"/>
      <c r="AJ455" s="125"/>
      <c r="AK455" s="125"/>
      <c r="AL455" s="124"/>
      <c r="AM455" s="125"/>
      <c r="AN455" s="125"/>
      <c r="AO455" s="125"/>
      <c r="AP455" s="125"/>
      <c r="AQ455" s="125"/>
      <c r="AR455" s="125"/>
      <c r="AS455" s="125"/>
      <c r="AT455" s="125"/>
      <c r="AU455" s="125"/>
      <c r="AV455" s="124"/>
      <c r="AW455" s="124"/>
      <c r="AX455" s="124"/>
      <c r="AY455" s="124"/>
      <c r="AZ455" s="124"/>
      <c r="BA455" s="124"/>
      <c r="BB455" s="124"/>
      <c r="BC455" s="124"/>
      <c r="BD455" s="124"/>
      <c r="BE455" s="125"/>
      <c r="BF455" s="124"/>
      <c r="BG455" s="124"/>
      <c r="BH455" s="95"/>
      <c r="BI455" s="95"/>
      <c r="BJ455" s="95"/>
      <c r="BK455" s="94"/>
      <c r="BL455" s="95"/>
      <c r="BM455" s="96"/>
      <c r="BN455" s="94"/>
      <c r="BO455" s="94"/>
      <c r="BP455" s="42"/>
      <c r="BQ455" s="120"/>
    </row>
    <row r="456" spans="1:69" x14ac:dyDescent="0.35">
      <c r="A456" s="137">
        <v>452</v>
      </c>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5"/>
      <c r="AC456" s="124"/>
      <c r="AD456" s="124"/>
      <c r="AE456" s="124"/>
      <c r="AF456" s="124"/>
      <c r="AG456" s="124"/>
      <c r="AH456" s="124"/>
      <c r="AI456" s="124"/>
      <c r="AJ456" s="125"/>
      <c r="AK456" s="125"/>
      <c r="AL456" s="124"/>
      <c r="AM456" s="125"/>
      <c r="AN456" s="125"/>
      <c r="AO456" s="125"/>
      <c r="AP456" s="125"/>
      <c r="AQ456" s="125"/>
      <c r="AR456" s="125"/>
      <c r="AS456" s="125"/>
      <c r="AT456" s="125"/>
      <c r="AU456" s="125"/>
      <c r="AV456" s="124"/>
      <c r="AW456" s="124"/>
      <c r="AX456" s="124"/>
      <c r="AY456" s="124"/>
      <c r="AZ456" s="124"/>
      <c r="BA456" s="124"/>
      <c r="BB456" s="124"/>
      <c r="BC456" s="124"/>
      <c r="BD456" s="124"/>
      <c r="BE456" s="125"/>
      <c r="BF456" s="124"/>
      <c r="BG456" s="124"/>
      <c r="BH456" s="95"/>
      <c r="BI456" s="95"/>
      <c r="BJ456" s="95"/>
      <c r="BK456" s="94"/>
      <c r="BL456" s="95"/>
      <c r="BM456" s="96"/>
      <c r="BN456" s="94"/>
      <c r="BO456" s="94"/>
      <c r="BP456" s="42"/>
      <c r="BQ456" s="120"/>
    </row>
    <row r="457" spans="1:69" x14ac:dyDescent="0.35">
      <c r="A457" s="137">
        <v>453</v>
      </c>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5"/>
      <c r="AC457" s="124"/>
      <c r="AD457" s="124"/>
      <c r="AE457" s="124"/>
      <c r="AF457" s="124"/>
      <c r="AG457" s="124"/>
      <c r="AH457" s="124"/>
      <c r="AI457" s="124"/>
      <c r="AJ457" s="125"/>
      <c r="AK457" s="125"/>
      <c r="AL457" s="124"/>
      <c r="AM457" s="125"/>
      <c r="AN457" s="125"/>
      <c r="AO457" s="125"/>
      <c r="AP457" s="125"/>
      <c r="AQ457" s="125"/>
      <c r="AR457" s="125"/>
      <c r="AS457" s="125"/>
      <c r="AT457" s="125"/>
      <c r="AU457" s="125"/>
      <c r="AV457" s="124"/>
      <c r="AW457" s="124"/>
      <c r="AX457" s="124"/>
      <c r="AY457" s="124"/>
      <c r="AZ457" s="124"/>
      <c r="BA457" s="124"/>
      <c r="BB457" s="124"/>
      <c r="BC457" s="124"/>
      <c r="BD457" s="124"/>
      <c r="BE457" s="125"/>
      <c r="BF457" s="124"/>
      <c r="BG457" s="124"/>
      <c r="BH457" s="95"/>
      <c r="BI457" s="95"/>
      <c r="BJ457" s="95"/>
      <c r="BK457" s="94"/>
      <c r="BL457" s="95"/>
      <c r="BM457" s="96"/>
      <c r="BN457" s="94"/>
      <c r="BO457" s="94"/>
      <c r="BP457" s="42"/>
      <c r="BQ457" s="120"/>
    </row>
    <row r="458" spans="1:69" x14ac:dyDescent="0.35">
      <c r="A458" s="137">
        <v>454</v>
      </c>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5"/>
      <c r="AC458" s="124"/>
      <c r="AD458" s="124"/>
      <c r="AE458" s="124"/>
      <c r="AF458" s="124"/>
      <c r="AG458" s="124"/>
      <c r="AH458" s="124"/>
      <c r="AI458" s="124"/>
      <c r="AJ458" s="125"/>
      <c r="AK458" s="125"/>
      <c r="AL458" s="124"/>
      <c r="AM458" s="125"/>
      <c r="AN458" s="125"/>
      <c r="AO458" s="125"/>
      <c r="AP458" s="125"/>
      <c r="AQ458" s="125"/>
      <c r="AR458" s="125"/>
      <c r="AS458" s="125"/>
      <c r="AT458" s="125"/>
      <c r="AU458" s="125"/>
      <c r="AV458" s="124"/>
      <c r="AW458" s="124"/>
      <c r="AX458" s="124"/>
      <c r="AY458" s="124"/>
      <c r="AZ458" s="124"/>
      <c r="BA458" s="124"/>
      <c r="BB458" s="124"/>
      <c r="BC458" s="124"/>
      <c r="BD458" s="124"/>
      <c r="BE458" s="125"/>
      <c r="BF458" s="124"/>
      <c r="BG458" s="124"/>
      <c r="BH458" s="95"/>
      <c r="BI458" s="95"/>
      <c r="BJ458" s="95"/>
      <c r="BK458" s="94"/>
      <c r="BL458" s="95"/>
      <c r="BM458" s="96"/>
      <c r="BN458" s="94"/>
      <c r="BO458" s="94"/>
      <c r="BP458" s="42"/>
      <c r="BQ458" s="120"/>
    </row>
    <row r="459" spans="1:69" x14ac:dyDescent="0.35">
      <c r="A459" s="137">
        <v>455</v>
      </c>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5"/>
      <c r="AC459" s="124"/>
      <c r="AD459" s="124"/>
      <c r="AE459" s="124"/>
      <c r="AF459" s="124"/>
      <c r="AG459" s="124"/>
      <c r="AH459" s="124"/>
      <c r="AI459" s="124"/>
      <c r="AJ459" s="125"/>
      <c r="AK459" s="125"/>
      <c r="AL459" s="124"/>
      <c r="AM459" s="125"/>
      <c r="AN459" s="125"/>
      <c r="AO459" s="125"/>
      <c r="AP459" s="125"/>
      <c r="AQ459" s="125"/>
      <c r="AR459" s="125"/>
      <c r="AS459" s="125"/>
      <c r="AT459" s="125"/>
      <c r="AU459" s="125"/>
      <c r="AV459" s="124"/>
      <c r="AW459" s="124"/>
      <c r="AX459" s="124"/>
      <c r="AY459" s="124"/>
      <c r="AZ459" s="124"/>
      <c r="BA459" s="124"/>
      <c r="BB459" s="124"/>
      <c r="BC459" s="124"/>
      <c r="BD459" s="124"/>
      <c r="BE459" s="125"/>
      <c r="BF459" s="124"/>
      <c r="BG459" s="124"/>
      <c r="BH459" s="95"/>
      <c r="BI459" s="95"/>
      <c r="BJ459" s="95"/>
      <c r="BK459" s="94"/>
      <c r="BL459" s="95"/>
      <c r="BM459" s="96"/>
      <c r="BN459" s="94"/>
      <c r="BO459" s="94"/>
      <c r="BP459" s="42"/>
      <c r="BQ459" s="120"/>
    </row>
    <row r="460" spans="1:69" ht="22.75" customHeight="1" x14ac:dyDescent="0.35">
      <c r="A460" s="137">
        <v>456</v>
      </c>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5"/>
      <c r="AC460" s="124"/>
      <c r="AD460" s="124"/>
      <c r="AE460" s="124"/>
      <c r="AF460" s="124"/>
      <c r="AG460" s="124"/>
      <c r="AH460" s="124"/>
      <c r="AI460" s="124"/>
      <c r="AJ460" s="125"/>
      <c r="AK460" s="125"/>
      <c r="AL460" s="124"/>
      <c r="AM460" s="125"/>
      <c r="AN460" s="125"/>
      <c r="AO460" s="125"/>
      <c r="AP460" s="125"/>
      <c r="AQ460" s="125"/>
      <c r="AR460" s="125"/>
      <c r="AS460" s="125"/>
      <c r="AT460" s="125"/>
      <c r="AU460" s="125"/>
      <c r="AV460" s="124"/>
      <c r="AW460" s="124"/>
      <c r="AX460" s="124"/>
      <c r="AY460" s="124"/>
      <c r="AZ460" s="124"/>
      <c r="BA460" s="124"/>
      <c r="BB460" s="124"/>
      <c r="BC460" s="124"/>
      <c r="BD460" s="124"/>
      <c r="BE460" s="125"/>
      <c r="BF460" s="124"/>
      <c r="BG460" s="124"/>
      <c r="BH460" s="95"/>
      <c r="BI460" s="95"/>
      <c r="BJ460" s="95"/>
      <c r="BK460" s="94"/>
      <c r="BL460" s="95"/>
      <c r="BM460" s="96"/>
      <c r="BN460" s="94"/>
      <c r="BO460" s="94"/>
      <c r="BP460" s="42"/>
      <c r="BQ460" s="120"/>
    </row>
    <row r="461" spans="1:69" x14ac:dyDescent="0.35">
      <c r="A461" s="137">
        <v>457</v>
      </c>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5"/>
      <c r="AC461" s="124"/>
      <c r="AD461" s="124"/>
      <c r="AE461" s="124"/>
      <c r="AF461" s="124"/>
      <c r="AG461" s="124"/>
      <c r="AH461" s="124"/>
      <c r="AI461" s="124"/>
      <c r="AJ461" s="125"/>
      <c r="AK461" s="125"/>
      <c r="AL461" s="124"/>
      <c r="AM461" s="125"/>
      <c r="AN461" s="125"/>
      <c r="AO461" s="125"/>
      <c r="AP461" s="125"/>
      <c r="AQ461" s="125"/>
      <c r="AR461" s="125"/>
      <c r="AS461" s="125"/>
      <c r="AT461" s="125"/>
      <c r="AU461" s="125"/>
      <c r="AV461" s="124"/>
      <c r="AW461" s="124"/>
      <c r="AX461" s="124"/>
      <c r="AY461" s="124"/>
      <c r="AZ461" s="124"/>
      <c r="BA461" s="124"/>
      <c r="BB461" s="124"/>
      <c r="BC461" s="124"/>
      <c r="BD461" s="124"/>
      <c r="BE461" s="125"/>
      <c r="BF461" s="124"/>
      <c r="BG461" s="124"/>
      <c r="BH461" s="95"/>
      <c r="BI461" s="95"/>
      <c r="BJ461" s="95"/>
      <c r="BK461" s="94"/>
      <c r="BL461" s="95"/>
      <c r="BM461" s="96"/>
      <c r="BN461" s="94"/>
      <c r="BO461" s="94"/>
      <c r="BP461" s="42"/>
      <c r="BQ461" s="120"/>
    </row>
    <row r="462" spans="1:69" x14ac:dyDescent="0.35">
      <c r="A462" s="137">
        <v>458</v>
      </c>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5"/>
      <c r="AC462" s="124"/>
      <c r="AD462" s="124"/>
      <c r="AE462" s="124"/>
      <c r="AF462" s="124"/>
      <c r="AG462" s="124"/>
      <c r="AH462" s="124"/>
      <c r="AI462" s="124"/>
      <c r="AJ462" s="125"/>
      <c r="AK462" s="125"/>
      <c r="AL462" s="124"/>
      <c r="AM462" s="125"/>
      <c r="AN462" s="125"/>
      <c r="AO462" s="125"/>
      <c r="AP462" s="125"/>
      <c r="AQ462" s="125"/>
      <c r="AR462" s="125"/>
      <c r="AS462" s="125"/>
      <c r="AT462" s="125"/>
      <c r="AU462" s="125"/>
      <c r="AV462" s="124"/>
      <c r="AW462" s="124"/>
      <c r="AX462" s="124"/>
      <c r="AY462" s="124"/>
      <c r="AZ462" s="124"/>
      <c r="BA462" s="124"/>
      <c r="BB462" s="124"/>
      <c r="BC462" s="124"/>
      <c r="BD462" s="124"/>
      <c r="BE462" s="125"/>
      <c r="BF462" s="124"/>
      <c r="BG462" s="124"/>
      <c r="BH462" s="95"/>
      <c r="BI462" s="95"/>
      <c r="BJ462" s="95"/>
      <c r="BK462" s="94"/>
      <c r="BL462" s="95"/>
      <c r="BM462" s="96"/>
      <c r="BN462" s="94"/>
      <c r="BO462" s="94"/>
      <c r="BP462" s="42"/>
      <c r="BQ462" s="120"/>
    </row>
    <row r="463" spans="1:69" x14ac:dyDescent="0.35">
      <c r="A463" s="137">
        <v>459</v>
      </c>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5"/>
      <c r="AC463" s="124"/>
      <c r="AD463" s="124"/>
      <c r="AE463" s="124"/>
      <c r="AF463" s="124"/>
      <c r="AG463" s="124"/>
      <c r="AH463" s="124"/>
      <c r="AI463" s="124"/>
      <c r="AJ463" s="125"/>
      <c r="AK463" s="125"/>
      <c r="AL463" s="124"/>
      <c r="AM463" s="125"/>
      <c r="AN463" s="125"/>
      <c r="AO463" s="125"/>
      <c r="AP463" s="125"/>
      <c r="AQ463" s="125"/>
      <c r="AR463" s="125"/>
      <c r="AS463" s="125"/>
      <c r="AT463" s="125"/>
      <c r="AU463" s="125"/>
      <c r="AV463" s="124"/>
      <c r="AW463" s="124"/>
      <c r="AX463" s="124"/>
      <c r="AY463" s="124"/>
      <c r="AZ463" s="124"/>
      <c r="BA463" s="124"/>
      <c r="BB463" s="124"/>
      <c r="BC463" s="124"/>
      <c r="BD463" s="124"/>
      <c r="BE463" s="125"/>
      <c r="BF463" s="124"/>
      <c r="BG463" s="124"/>
      <c r="BH463" s="95"/>
      <c r="BI463" s="95"/>
      <c r="BJ463" s="95"/>
      <c r="BK463" s="94"/>
      <c r="BL463" s="95"/>
      <c r="BM463" s="96"/>
      <c r="BN463" s="94"/>
      <c r="BO463" s="94"/>
      <c r="BP463" s="42"/>
      <c r="BQ463" s="120"/>
    </row>
    <row r="464" spans="1:69" x14ac:dyDescent="0.35">
      <c r="A464" s="137">
        <v>460</v>
      </c>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5"/>
      <c r="AC464" s="124"/>
      <c r="AD464" s="124"/>
      <c r="AE464" s="124"/>
      <c r="AF464" s="124"/>
      <c r="AG464" s="124"/>
      <c r="AH464" s="124"/>
      <c r="AI464" s="124"/>
      <c r="AJ464" s="125"/>
      <c r="AK464" s="125"/>
      <c r="AL464" s="124"/>
      <c r="AM464" s="125"/>
      <c r="AN464" s="125"/>
      <c r="AO464" s="125"/>
      <c r="AP464" s="125"/>
      <c r="AQ464" s="125"/>
      <c r="AR464" s="125"/>
      <c r="AS464" s="125"/>
      <c r="AT464" s="125"/>
      <c r="AU464" s="125"/>
      <c r="AV464" s="124"/>
      <c r="AW464" s="124"/>
      <c r="AX464" s="124"/>
      <c r="AY464" s="124"/>
      <c r="AZ464" s="124"/>
      <c r="BA464" s="124"/>
      <c r="BB464" s="124"/>
      <c r="BC464" s="124"/>
      <c r="BD464" s="124"/>
      <c r="BE464" s="125"/>
      <c r="BF464" s="124"/>
      <c r="BG464" s="124"/>
      <c r="BH464" s="95"/>
      <c r="BI464" s="95"/>
      <c r="BJ464" s="95"/>
      <c r="BK464" s="94"/>
      <c r="BL464" s="95"/>
      <c r="BM464" s="96"/>
      <c r="BN464" s="94"/>
      <c r="BO464" s="94"/>
      <c r="BP464" s="42"/>
      <c r="BQ464" s="120"/>
    </row>
    <row r="465" spans="1:69" x14ac:dyDescent="0.35">
      <c r="A465" s="137">
        <v>461</v>
      </c>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5"/>
      <c r="AC465" s="124"/>
      <c r="AD465" s="124"/>
      <c r="AE465" s="124"/>
      <c r="AF465" s="124"/>
      <c r="AG465" s="124"/>
      <c r="AH465" s="124"/>
      <c r="AI465" s="124"/>
      <c r="AJ465" s="125"/>
      <c r="AK465" s="125"/>
      <c r="AL465" s="124"/>
      <c r="AM465" s="125"/>
      <c r="AN465" s="125"/>
      <c r="AO465" s="125"/>
      <c r="AP465" s="125"/>
      <c r="AQ465" s="125"/>
      <c r="AR465" s="125"/>
      <c r="AS465" s="125"/>
      <c r="AT465" s="125"/>
      <c r="AU465" s="125"/>
      <c r="AV465" s="124"/>
      <c r="AW465" s="124"/>
      <c r="AX465" s="124"/>
      <c r="AY465" s="124"/>
      <c r="AZ465" s="124"/>
      <c r="BA465" s="124"/>
      <c r="BB465" s="124"/>
      <c r="BC465" s="124"/>
      <c r="BD465" s="124"/>
      <c r="BE465" s="125"/>
      <c r="BF465" s="124"/>
      <c r="BG465" s="124"/>
      <c r="BH465" s="95"/>
      <c r="BI465" s="95"/>
      <c r="BJ465" s="95"/>
      <c r="BK465" s="94"/>
      <c r="BL465" s="95"/>
      <c r="BM465" s="96"/>
      <c r="BN465" s="94"/>
      <c r="BO465" s="94"/>
      <c r="BP465" s="42"/>
      <c r="BQ465" s="120"/>
    </row>
    <row r="466" spans="1:69" x14ac:dyDescent="0.35">
      <c r="A466" s="137">
        <v>462</v>
      </c>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5"/>
      <c r="AC466" s="124"/>
      <c r="AD466" s="124"/>
      <c r="AE466" s="124"/>
      <c r="AF466" s="124"/>
      <c r="AG466" s="124"/>
      <c r="AH466" s="124"/>
      <c r="AI466" s="124"/>
      <c r="AJ466" s="125"/>
      <c r="AK466" s="125"/>
      <c r="AL466" s="124"/>
      <c r="AM466" s="125"/>
      <c r="AN466" s="125"/>
      <c r="AO466" s="125"/>
      <c r="AP466" s="125"/>
      <c r="AQ466" s="125"/>
      <c r="AR466" s="125"/>
      <c r="AS466" s="125"/>
      <c r="AT466" s="125"/>
      <c r="AU466" s="125"/>
      <c r="AV466" s="124"/>
      <c r="AW466" s="124"/>
      <c r="AX466" s="124"/>
      <c r="AY466" s="124"/>
      <c r="AZ466" s="124"/>
      <c r="BA466" s="124"/>
      <c r="BB466" s="124"/>
      <c r="BC466" s="124"/>
      <c r="BD466" s="124"/>
      <c r="BE466" s="125"/>
      <c r="BF466" s="124"/>
      <c r="BG466" s="124"/>
      <c r="BH466" s="95"/>
      <c r="BI466" s="95"/>
      <c r="BJ466" s="95"/>
      <c r="BK466" s="94"/>
      <c r="BL466" s="95"/>
      <c r="BM466" s="96"/>
      <c r="BN466" s="94"/>
      <c r="BO466" s="94"/>
      <c r="BP466" s="42"/>
      <c r="BQ466" s="120"/>
    </row>
    <row r="467" spans="1:69" x14ac:dyDescent="0.35">
      <c r="A467" s="137">
        <v>463</v>
      </c>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5"/>
      <c r="AC467" s="124"/>
      <c r="AD467" s="124"/>
      <c r="AE467" s="124"/>
      <c r="AF467" s="124"/>
      <c r="AG467" s="124"/>
      <c r="AH467" s="124"/>
      <c r="AI467" s="124"/>
      <c r="AJ467" s="125"/>
      <c r="AK467" s="125"/>
      <c r="AL467" s="124"/>
      <c r="AM467" s="125"/>
      <c r="AN467" s="125"/>
      <c r="AO467" s="125"/>
      <c r="AP467" s="125"/>
      <c r="AQ467" s="125"/>
      <c r="AR467" s="125"/>
      <c r="AS467" s="125"/>
      <c r="AT467" s="125"/>
      <c r="AU467" s="125"/>
      <c r="AV467" s="124"/>
      <c r="AW467" s="124"/>
      <c r="AX467" s="124"/>
      <c r="AY467" s="124"/>
      <c r="AZ467" s="124"/>
      <c r="BA467" s="124"/>
      <c r="BB467" s="124"/>
      <c r="BC467" s="124"/>
      <c r="BD467" s="124"/>
      <c r="BE467" s="125"/>
      <c r="BF467" s="124"/>
      <c r="BG467" s="124"/>
      <c r="BH467" s="95"/>
      <c r="BI467" s="95"/>
      <c r="BJ467" s="95"/>
      <c r="BK467" s="94"/>
      <c r="BL467" s="95"/>
      <c r="BM467" s="96"/>
      <c r="BN467" s="94"/>
      <c r="BO467" s="94"/>
      <c r="BP467" s="42"/>
      <c r="BQ467" s="120"/>
    </row>
    <row r="468" spans="1:69" x14ac:dyDescent="0.35">
      <c r="A468" s="137">
        <v>464</v>
      </c>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5"/>
      <c r="AC468" s="124"/>
      <c r="AD468" s="124"/>
      <c r="AE468" s="124"/>
      <c r="AF468" s="124"/>
      <c r="AG468" s="124"/>
      <c r="AH468" s="124"/>
      <c r="AI468" s="124"/>
      <c r="AJ468" s="125"/>
      <c r="AK468" s="125"/>
      <c r="AL468" s="124"/>
      <c r="AM468" s="125"/>
      <c r="AN468" s="125"/>
      <c r="AO468" s="125"/>
      <c r="AP468" s="125"/>
      <c r="AQ468" s="125"/>
      <c r="AR468" s="125"/>
      <c r="AS468" s="125"/>
      <c r="AT468" s="125"/>
      <c r="AU468" s="125"/>
      <c r="AV468" s="124"/>
      <c r="AW468" s="124"/>
      <c r="AX468" s="124"/>
      <c r="AY468" s="124"/>
      <c r="AZ468" s="124"/>
      <c r="BA468" s="124"/>
      <c r="BB468" s="124"/>
      <c r="BC468" s="124"/>
      <c r="BD468" s="124"/>
      <c r="BE468" s="125"/>
      <c r="BF468" s="124"/>
      <c r="BG468" s="124"/>
      <c r="BH468" s="95"/>
      <c r="BI468" s="95"/>
      <c r="BJ468" s="95"/>
      <c r="BK468" s="94"/>
      <c r="BL468" s="95"/>
      <c r="BM468" s="96"/>
      <c r="BN468" s="94"/>
      <c r="BO468" s="94"/>
      <c r="BP468" s="42"/>
      <c r="BQ468" s="120"/>
    </row>
    <row r="469" spans="1:69" x14ac:dyDescent="0.35">
      <c r="A469" s="137">
        <v>465</v>
      </c>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5"/>
      <c r="AC469" s="124"/>
      <c r="AD469" s="124"/>
      <c r="AE469" s="124"/>
      <c r="AF469" s="124"/>
      <c r="AG469" s="124"/>
      <c r="AH469" s="124"/>
      <c r="AI469" s="124"/>
      <c r="AJ469" s="125"/>
      <c r="AK469" s="125"/>
      <c r="AL469" s="124"/>
      <c r="AM469" s="125"/>
      <c r="AN469" s="125"/>
      <c r="AO469" s="125"/>
      <c r="AP469" s="125"/>
      <c r="AQ469" s="125"/>
      <c r="AR469" s="125"/>
      <c r="AS469" s="125"/>
      <c r="AT469" s="125"/>
      <c r="AU469" s="125"/>
      <c r="AV469" s="124"/>
      <c r="AW469" s="124"/>
      <c r="AX469" s="124"/>
      <c r="AY469" s="124"/>
      <c r="AZ469" s="124"/>
      <c r="BA469" s="124"/>
      <c r="BB469" s="124"/>
      <c r="BC469" s="124"/>
      <c r="BD469" s="124"/>
      <c r="BE469" s="125"/>
      <c r="BF469" s="124"/>
      <c r="BG469" s="124"/>
      <c r="BH469" s="95"/>
      <c r="BI469" s="95"/>
      <c r="BJ469" s="95"/>
      <c r="BK469" s="94"/>
      <c r="BL469" s="95"/>
      <c r="BM469" s="96"/>
      <c r="BN469" s="94"/>
      <c r="BO469" s="94"/>
      <c r="BP469" s="42"/>
      <c r="BQ469" s="120"/>
    </row>
    <row r="470" spans="1:69" x14ac:dyDescent="0.35">
      <c r="A470" s="137">
        <v>466</v>
      </c>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5"/>
      <c r="AC470" s="124"/>
      <c r="AD470" s="124"/>
      <c r="AE470" s="124"/>
      <c r="AF470" s="124"/>
      <c r="AG470" s="124"/>
      <c r="AH470" s="124"/>
      <c r="AI470" s="124"/>
      <c r="AJ470" s="125"/>
      <c r="AK470" s="125"/>
      <c r="AL470" s="124"/>
      <c r="AM470" s="125"/>
      <c r="AN470" s="125"/>
      <c r="AO470" s="125"/>
      <c r="AP470" s="125"/>
      <c r="AQ470" s="125"/>
      <c r="AR470" s="125"/>
      <c r="AS470" s="125"/>
      <c r="AT470" s="125"/>
      <c r="AU470" s="125"/>
      <c r="AV470" s="124"/>
      <c r="AW470" s="124"/>
      <c r="AX470" s="124"/>
      <c r="AY470" s="124"/>
      <c r="AZ470" s="124"/>
      <c r="BA470" s="124"/>
      <c r="BB470" s="124"/>
      <c r="BC470" s="124"/>
      <c r="BD470" s="124"/>
      <c r="BE470" s="125"/>
      <c r="BF470" s="124"/>
      <c r="BG470" s="124"/>
      <c r="BH470" s="95"/>
      <c r="BI470" s="95"/>
      <c r="BJ470" s="95"/>
      <c r="BK470" s="94"/>
      <c r="BL470" s="95"/>
      <c r="BM470" s="96"/>
      <c r="BN470" s="94"/>
      <c r="BO470" s="94"/>
      <c r="BP470" s="42"/>
      <c r="BQ470" s="120"/>
    </row>
    <row r="471" spans="1:69" x14ac:dyDescent="0.35">
      <c r="A471" s="137">
        <v>467</v>
      </c>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5"/>
      <c r="AC471" s="124"/>
      <c r="AD471" s="124"/>
      <c r="AE471" s="124"/>
      <c r="AF471" s="124"/>
      <c r="AG471" s="124"/>
      <c r="AH471" s="124"/>
      <c r="AI471" s="124"/>
      <c r="AJ471" s="125"/>
      <c r="AK471" s="125"/>
      <c r="AL471" s="124"/>
      <c r="AM471" s="125"/>
      <c r="AN471" s="125"/>
      <c r="AO471" s="125"/>
      <c r="AP471" s="125"/>
      <c r="AQ471" s="125"/>
      <c r="AR471" s="125"/>
      <c r="AS471" s="125"/>
      <c r="AT471" s="125"/>
      <c r="AU471" s="125"/>
      <c r="AV471" s="124"/>
      <c r="AW471" s="124"/>
      <c r="AX471" s="124"/>
      <c r="AY471" s="124"/>
      <c r="AZ471" s="124"/>
      <c r="BA471" s="124"/>
      <c r="BB471" s="124"/>
      <c r="BC471" s="124"/>
      <c r="BD471" s="124"/>
      <c r="BE471" s="125"/>
      <c r="BF471" s="124"/>
      <c r="BG471" s="124"/>
      <c r="BH471" s="95"/>
      <c r="BI471" s="95"/>
      <c r="BJ471" s="95"/>
      <c r="BK471" s="94"/>
      <c r="BL471" s="95"/>
      <c r="BM471" s="96"/>
      <c r="BN471" s="94"/>
      <c r="BO471" s="94"/>
      <c r="BP471" s="42"/>
      <c r="BQ471" s="120"/>
    </row>
    <row r="472" spans="1:69" ht="22.75" customHeight="1" x14ac:dyDescent="0.35">
      <c r="A472" s="137">
        <v>468</v>
      </c>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5"/>
      <c r="AC472" s="124"/>
      <c r="AD472" s="124"/>
      <c r="AE472" s="124"/>
      <c r="AF472" s="124"/>
      <c r="AG472" s="124"/>
      <c r="AH472" s="124"/>
      <c r="AI472" s="124"/>
      <c r="AJ472" s="125"/>
      <c r="AK472" s="125"/>
      <c r="AL472" s="124"/>
      <c r="AM472" s="125"/>
      <c r="AN472" s="125"/>
      <c r="AO472" s="125"/>
      <c r="AP472" s="125"/>
      <c r="AQ472" s="125"/>
      <c r="AR472" s="125"/>
      <c r="AS472" s="125"/>
      <c r="AT472" s="125"/>
      <c r="AU472" s="125"/>
      <c r="AV472" s="124"/>
      <c r="AW472" s="124"/>
      <c r="AX472" s="124"/>
      <c r="AY472" s="124"/>
      <c r="AZ472" s="124"/>
      <c r="BA472" s="124"/>
      <c r="BB472" s="124"/>
      <c r="BC472" s="124"/>
      <c r="BD472" s="124"/>
      <c r="BE472" s="125"/>
      <c r="BF472" s="124"/>
      <c r="BG472" s="124"/>
      <c r="BH472" s="95"/>
      <c r="BI472" s="95"/>
      <c r="BJ472" s="95"/>
      <c r="BK472" s="94"/>
      <c r="BL472" s="95"/>
      <c r="BM472" s="96"/>
      <c r="BN472" s="94"/>
      <c r="BO472" s="94"/>
      <c r="BP472" s="42"/>
      <c r="BQ472" s="120"/>
    </row>
    <row r="473" spans="1:69" ht="22.75" customHeight="1" x14ac:dyDescent="0.35">
      <c r="A473" s="137">
        <v>469</v>
      </c>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5"/>
      <c r="AC473" s="124"/>
      <c r="AD473" s="124"/>
      <c r="AE473" s="124"/>
      <c r="AF473" s="124"/>
      <c r="AG473" s="124"/>
      <c r="AH473" s="124"/>
      <c r="AI473" s="124"/>
      <c r="AJ473" s="125"/>
      <c r="AK473" s="125"/>
      <c r="AL473" s="124"/>
      <c r="AM473" s="125"/>
      <c r="AN473" s="125"/>
      <c r="AO473" s="125"/>
      <c r="AP473" s="125"/>
      <c r="AQ473" s="125"/>
      <c r="AR473" s="125"/>
      <c r="AS473" s="125"/>
      <c r="AT473" s="125"/>
      <c r="AU473" s="125"/>
      <c r="AV473" s="124"/>
      <c r="AW473" s="124"/>
      <c r="AX473" s="124"/>
      <c r="AY473" s="124"/>
      <c r="AZ473" s="124"/>
      <c r="BA473" s="124"/>
      <c r="BB473" s="124"/>
      <c r="BC473" s="124"/>
      <c r="BD473" s="124"/>
      <c r="BE473" s="125"/>
      <c r="BF473" s="124"/>
      <c r="BG473" s="124"/>
      <c r="BH473" s="95"/>
      <c r="BI473" s="95"/>
      <c r="BJ473" s="95"/>
      <c r="BK473" s="94"/>
      <c r="BL473" s="95"/>
      <c r="BM473" s="96"/>
      <c r="BN473" s="94"/>
      <c r="BO473" s="94"/>
      <c r="BP473" s="42"/>
      <c r="BQ473" s="120"/>
    </row>
    <row r="474" spans="1:69" ht="22.75" customHeight="1" x14ac:dyDescent="0.35">
      <c r="A474" s="137">
        <v>470</v>
      </c>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5"/>
      <c r="AC474" s="124"/>
      <c r="AD474" s="124"/>
      <c r="AE474" s="124"/>
      <c r="AF474" s="124"/>
      <c r="AG474" s="124"/>
      <c r="AH474" s="124"/>
      <c r="AI474" s="124"/>
      <c r="AJ474" s="125"/>
      <c r="AK474" s="125"/>
      <c r="AL474" s="124"/>
      <c r="AM474" s="125"/>
      <c r="AN474" s="125"/>
      <c r="AO474" s="125"/>
      <c r="AP474" s="125"/>
      <c r="AQ474" s="125"/>
      <c r="AR474" s="125"/>
      <c r="AS474" s="125"/>
      <c r="AT474" s="125"/>
      <c r="AU474" s="125"/>
      <c r="AV474" s="124"/>
      <c r="AW474" s="124"/>
      <c r="AX474" s="124"/>
      <c r="AY474" s="124"/>
      <c r="AZ474" s="124"/>
      <c r="BA474" s="124"/>
      <c r="BB474" s="124"/>
      <c r="BC474" s="124"/>
      <c r="BD474" s="124"/>
      <c r="BE474" s="125"/>
      <c r="BF474" s="124"/>
      <c r="BG474" s="124"/>
      <c r="BH474" s="95"/>
      <c r="BI474" s="95"/>
      <c r="BJ474" s="95"/>
      <c r="BK474" s="94"/>
      <c r="BL474" s="95"/>
      <c r="BM474" s="96"/>
      <c r="BN474" s="94"/>
      <c r="BO474" s="94"/>
      <c r="BP474" s="42"/>
      <c r="BQ474" s="120"/>
    </row>
    <row r="475" spans="1:69" ht="22.75" customHeight="1" x14ac:dyDescent="0.35">
      <c r="A475" s="137">
        <v>471</v>
      </c>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5"/>
      <c r="AC475" s="124"/>
      <c r="AD475" s="124"/>
      <c r="AE475" s="124"/>
      <c r="AF475" s="124"/>
      <c r="AG475" s="124"/>
      <c r="AH475" s="124"/>
      <c r="AI475" s="124"/>
      <c r="AJ475" s="125"/>
      <c r="AK475" s="125"/>
      <c r="AL475" s="124"/>
      <c r="AM475" s="125"/>
      <c r="AN475" s="125"/>
      <c r="AO475" s="125"/>
      <c r="AP475" s="125"/>
      <c r="AQ475" s="125"/>
      <c r="AR475" s="125"/>
      <c r="AS475" s="125"/>
      <c r="AT475" s="125"/>
      <c r="AU475" s="125"/>
      <c r="AV475" s="124"/>
      <c r="AW475" s="124"/>
      <c r="AX475" s="124"/>
      <c r="AY475" s="124"/>
      <c r="AZ475" s="124"/>
      <c r="BA475" s="124"/>
      <c r="BB475" s="124"/>
      <c r="BC475" s="124"/>
      <c r="BD475" s="124"/>
      <c r="BE475" s="125"/>
      <c r="BF475" s="124"/>
      <c r="BG475" s="124"/>
      <c r="BH475" s="95"/>
      <c r="BI475" s="95"/>
      <c r="BJ475" s="95"/>
      <c r="BK475" s="94"/>
      <c r="BL475" s="95"/>
      <c r="BM475" s="96"/>
      <c r="BN475" s="94"/>
      <c r="BO475" s="94"/>
      <c r="BP475" s="42"/>
      <c r="BQ475" s="120"/>
    </row>
    <row r="476" spans="1:69" ht="22.75" customHeight="1" x14ac:dyDescent="0.35">
      <c r="A476" s="137">
        <v>472</v>
      </c>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5"/>
      <c r="AC476" s="124"/>
      <c r="AD476" s="124"/>
      <c r="AE476" s="124"/>
      <c r="AF476" s="124"/>
      <c r="AG476" s="124"/>
      <c r="AH476" s="124"/>
      <c r="AI476" s="124"/>
      <c r="AJ476" s="125"/>
      <c r="AK476" s="125"/>
      <c r="AL476" s="124"/>
      <c r="AM476" s="125"/>
      <c r="AN476" s="125"/>
      <c r="AO476" s="125"/>
      <c r="AP476" s="125"/>
      <c r="AQ476" s="125"/>
      <c r="AR476" s="125"/>
      <c r="AS476" s="125"/>
      <c r="AT476" s="125"/>
      <c r="AU476" s="125"/>
      <c r="AV476" s="124"/>
      <c r="AW476" s="124"/>
      <c r="AX476" s="124"/>
      <c r="AY476" s="124"/>
      <c r="AZ476" s="124"/>
      <c r="BA476" s="124"/>
      <c r="BB476" s="124"/>
      <c r="BC476" s="124"/>
      <c r="BD476" s="124"/>
      <c r="BE476" s="125"/>
      <c r="BF476" s="124"/>
      <c r="BG476" s="124"/>
      <c r="BH476" s="95"/>
      <c r="BI476" s="95"/>
      <c r="BJ476" s="95"/>
      <c r="BK476" s="94"/>
      <c r="BL476" s="95"/>
      <c r="BM476" s="96"/>
      <c r="BN476" s="94"/>
      <c r="BO476" s="94"/>
      <c r="BP476" s="42"/>
      <c r="BQ476" s="120"/>
    </row>
    <row r="477" spans="1:69" ht="22.75" customHeight="1" x14ac:dyDescent="0.35">
      <c r="A477" s="137">
        <v>473</v>
      </c>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5"/>
      <c r="AC477" s="124"/>
      <c r="AD477" s="124"/>
      <c r="AE477" s="124"/>
      <c r="AF477" s="124"/>
      <c r="AG477" s="124"/>
      <c r="AH477" s="124"/>
      <c r="AI477" s="124"/>
      <c r="AJ477" s="125"/>
      <c r="AK477" s="125"/>
      <c r="AL477" s="124"/>
      <c r="AM477" s="125"/>
      <c r="AN477" s="125"/>
      <c r="AO477" s="125"/>
      <c r="AP477" s="125"/>
      <c r="AQ477" s="125"/>
      <c r="AR477" s="125"/>
      <c r="AS477" s="125"/>
      <c r="AT477" s="125"/>
      <c r="AU477" s="125"/>
      <c r="AV477" s="124"/>
      <c r="AW477" s="124"/>
      <c r="AX477" s="124"/>
      <c r="AY477" s="124"/>
      <c r="AZ477" s="124"/>
      <c r="BA477" s="124"/>
      <c r="BB477" s="124"/>
      <c r="BC477" s="124"/>
      <c r="BD477" s="124"/>
      <c r="BE477" s="125"/>
      <c r="BF477" s="124"/>
      <c r="BG477" s="124"/>
      <c r="BH477" s="95"/>
      <c r="BI477" s="95"/>
      <c r="BJ477" s="95"/>
      <c r="BK477" s="94"/>
      <c r="BL477" s="95"/>
      <c r="BM477" s="96"/>
      <c r="BN477" s="94"/>
      <c r="BO477" s="94"/>
      <c r="BP477" s="42"/>
      <c r="BQ477" s="120"/>
    </row>
    <row r="478" spans="1:69" ht="22.75" customHeight="1" x14ac:dyDescent="0.35">
      <c r="A478" s="137">
        <v>474</v>
      </c>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5"/>
      <c r="AC478" s="124"/>
      <c r="AD478" s="124"/>
      <c r="AE478" s="124"/>
      <c r="AF478" s="124"/>
      <c r="AG478" s="124"/>
      <c r="AH478" s="124"/>
      <c r="AI478" s="124"/>
      <c r="AJ478" s="125"/>
      <c r="AK478" s="125"/>
      <c r="AL478" s="124"/>
      <c r="AM478" s="125"/>
      <c r="AN478" s="125"/>
      <c r="AO478" s="125"/>
      <c r="AP478" s="125"/>
      <c r="AQ478" s="125"/>
      <c r="AR478" s="125"/>
      <c r="AS478" s="125"/>
      <c r="AT478" s="125"/>
      <c r="AU478" s="125"/>
      <c r="AV478" s="124"/>
      <c r="AW478" s="124"/>
      <c r="AX478" s="124"/>
      <c r="AY478" s="124"/>
      <c r="AZ478" s="124"/>
      <c r="BA478" s="124"/>
      <c r="BB478" s="124"/>
      <c r="BC478" s="124"/>
      <c r="BD478" s="124"/>
      <c r="BE478" s="125"/>
      <c r="BF478" s="124"/>
      <c r="BG478" s="124"/>
      <c r="BH478" s="95"/>
      <c r="BI478" s="95"/>
      <c r="BJ478" s="95"/>
      <c r="BK478" s="94"/>
      <c r="BL478" s="95"/>
      <c r="BM478" s="96"/>
      <c r="BN478" s="94"/>
      <c r="BO478" s="94"/>
      <c r="BP478" s="42"/>
      <c r="BQ478" s="120"/>
    </row>
    <row r="479" spans="1:69" ht="22.75" customHeight="1" x14ac:dyDescent="0.35">
      <c r="A479" s="137">
        <v>475</v>
      </c>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5"/>
      <c r="AC479" s="124"/>
      <c r="AD479" s="124"/>
      <c r="AE479" s="124"/>
      <c r="AF479" s="124"/>
      <c r="AG479" s="124"/>
      <c r="AH479" s="124"/>
      <c r="AI479" s="124"/>
      <c r="AJ479" s="125"/>
      <c r="AK479" s="125"/>
      <c r="AL479" s="124"/>
      <c r="AM479" s="125"/>
      <c r="AN479" s="125"/>
      <c r="AO479" s="125"/>
      <c r="AP479" s="125"/>
      <c r="AQ479" s="125"/>
      <c r="AR479" s="125"/>
      <c r="AS479" s="125"/>
      <c r="AT479" s="125"/>
      <c r="AU479" s="125"/>
      <c r="AV479" s="124"/>
      <c r="AW479" s="124"/>
      <c r="AX479" s="124"/>
      <c r="AY479" s="124"/>
      <c r="AZ479" s="124"/>
      <c r="BA479" s="124"/>
      <c r="BB479" s="124"/>
      <c r="BC479" s="124"/>
      <c r="BD479" s="124"/>
      <c r="BE479" s="125"/>
      <c r="BF479" s="124"/>
      <c r="BG479" s="124"/>
      <c r="BH479" s="95"/>
      <c r="BI479" s="95"/>
      <c r="BJ479" s="95"/>
      <c r="BK479" s="94"/>
      <c r="BL479" s="95"/>
      <c r="BM479" s="96"/>
      <c r="BN479" s="94"/>
      <c r="BO479" s="94"/>
      <c r="BP479" s="42"/>
      <c r="BQ479" s="120"/>
    </row>
    <row r="480" spans="1:69" ht="22.75" customHeight="1" x14ac:dyDescent="0.35">
      <c r="A480" s="137">
        <v>476</v>
      </c>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5"/>
      <c r="AC480" s="124"/>
      <c r="AD480" s="124"/>
      <c r="AE480" s="124"/>
      <c r="AF480" s="124"/>
      <c r="AG480" s="124"/>
      <c r="AH480" s="124"/>
      <c r="AI480" s="124"/>
      <c r="AJ480" s="125"/>
      <c r="AK480" s="125"/>
      <c r="AL480" s="124"/>
      <c r="AM480" s="125"/>
      <c r="AN480" s="125"/>
      <c r="AO480" s="125"/>
      <c r="AP480" s="125"/>
      <c r="AQ480" s="125"/>
      <c r="AR480" s="125"/>
      <c r="AS480" s="125"/>
      <c r="AT480" s="125"/>
      <c r="AU480" s="125"/>
      <c r="AV480" s="124"/>
      <c r="AW480" s="124"/>
      <c r="AX480" s="124"/>
      <c r="AY480" s="124"/>
      <c r="AZ480" s="124"/>
      <c r="BA480" s="124"/>
      <c r="BB480" s="124"/>
      <c r="BC480" s="124"/>
      <c r="BD480" s="124"/>
      <c r="BE480" s="125"/>
      <c r="BF480" s="124"/>
      <c r="BG480" s="124"/>
      <c r="BH480" s="95"/>
      <c r="BI480" s="95"/>
      <c r="BJ480" s="95"/>
      <c r="BK480" s="94"/>
      <c r="BL480" s="95"/>
      <c r="BM480" s="96"/>
      <c r="BN480" s="94"/>
      <c r="BO480" s="94"/>
      <c r="BP480" s="42"/>
      <c r="BQ480" s="120"/>
    </row>
    <row r="481" spans="1:69" ht="22.75" customHeight="1" x14ac:dyDescent="0.35">
      <c r="A481" s="137">
        <v>477</v>
      </c>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5"/>
      <c r="AC481" s="124"/>
      <c r="AD481" s="124"/>
      <c r="AE481" s="124"/>
      <c r="AF481" s="124"/>
      <c r="AG481" s="124"/>
      <c r="AH481" s="124"/>
      <c r="AI481" s="124"/>
      <c r="AJ481" s="125"/>
      <c r="AK481" s="125"/>
      <c r="AL481" s="124"/>
      <c r="AM481" s="125"/>
      <c r="AN481" s="125"/>
      <c r="AO481" s="125"/>
      <c r="AP481" s="125"/>
      <c r="AQ481" s="125"/>
      <c r="AR481" s="125"/>
      <c r="AS481" s="125"/>
      <c r="AT481" s="125"/>
      <c r="AU481" s="125"/>
      <c r="AV481" s="124"/>
      <c r="AW481" s="124"/>
      <c r="AX481" s="124"/>
      <c r="AY481" s="124"/>
      <c r="AZ481" s="124"/>
      <c r="BA481" s="124"/>
      <c r="BB481" s="124"/>
      <c r="BC481" s="124"/>
      <c r="BD481" s="124"/>
      <c r="BE481" s="125"/>
      <c r="BF481" s="124"/>
      <c r="BG481" s="124"/>
      <c r="BH481" s="95"/>
      <c r="BI481" s="95"/>
      <c r="BJ481" s="95"/>
      <c r="BK481" s="94"/>
      <c r="BL481" s="95"/>
      <c r="BM481" s="96"/>
      <c r="BN481" s="94"/>
      <c r="BO481" s="94"/>
      <c r="BP481" s="42"/>
      <c r="BQ481" s="120"/>
    </row>
    <row r="482" spans="1:69" ht="22.75" customHeight="1" x14ac:dyDescent="0.35">
      <c r="A482" s="137">
        <v>478</v>
      </c>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5"/>
      <c r="AC482" s="124"/>
      <c r="AD482" s="124"/>
      <c r="AE482" s="124"/>
      <c r="AF482" s="124"/>
      <c r="AG482" s="124"/>
      <c r="AH482" s="124"/>
      <c r="AI482" s="124"/>
      <c r="AJ482" s="125"/>
      <c r="AK482" s="125"/>
      <c r="AL482" s="124"/>
      <c r="AM482" s="125"/>
      <c r="AN482" s="125"/>
      <c r="AO482" s="125"/>
      <c r="AP482" s="125"/>
      <c r="AQ482" s="125"/>
      <c r="AR482" s="125"/>
      <c r="AS482" s="125"/>
      <c r="AT482" s="125"/>
      <c r="AU482" s="125"/>
      <c r="AV482" s="124"/>
      <c r="AW482" s="124"/>
      <c r="AX482" s="124"/>
      <c r="AY482" s="124"/>
      <c r="AZ482" s="124"/>
      <c r="BA482" s="124"/>
      <c r="BB482" s="124"/>
      <c r="BC482" s="124"/>
      <c r="BD482" s="124"/>
      <c r="BE482" s="125"/>
      <c r="BF482" s="124"/>
      <c r="BG482" s="124"/>
      <c r="BH482" s="95"/>
      <c r="BI482" s="95"/>
      <c r="BJ482" s="95"/>
      <c r="BK482" s="94"/>
      <c r="BL482" s="95"/>
      <c r="BM482" s="96"/>
      <c r="BN482" s="94"/>
      <c r="BO482" s="94"/>
      <c r="BP482" s="42"/>
      <c r="BQ482" s="120"/>
    </row>
    <row r="483" spans="1:69" ht="22.75" customHeight="1" x14ac:dyDescent="0.35">
      <c r="A483" s="137">
        <v>479</v>
      </c>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5"/>
      <c r="AC483" s="124"/>
      <c r="AD483" s="124"/>
      <c r="AE483" s="124"/>
      <c r="AF483" s="124"/>
      <c r="AG483" s="124"/>
      <c r="AH483" s="124"/>
      <c r="AI483" s="124"/>
      <c r="AJ483" s="125"/>
      <c r="AK483" s="125"/>
      <c r="AL483" s="124"/>
      <c r="AM483" s="125"/>
      <c r="AN483" s="125"/>
      <c r="AO483" s="125"/>
      <c r="AP483" s="125"/>
      <c r="AQ483" s="125"/>
      <c r="AR483" s="125"/>
      <c r="AS483" s="125"/>
      <c r="AT483" s="125"/>
      <c r="AU483" s="125"/>
      <c r="AV483" s="124"/>
      <c r="AW483" s="124"/>
      <c r="AX483" s="124"/>
      <c r="AY483" s="124"/>
      <c r="AZ483" s="124"/>
      <c r="BA483" s="124"/>
      <c r="BB483" s="124"/>
      <c r="BC483" s="124"/>
      <c r="BD483" s="124"/>
      <c r="BE483" s="125"/>
      <c r="BF483" s="124"/>
      <c r="BG483" s="124"/>
      <c r="BH483" s="95"/>
      <c r="BI483" s="95"/>
      <c r="BJ483" s="95"/>
      <c r="BK483" s="94"/>
      <c r="BL483" s="95"/>
      <c r="BM483" s="96"/>
      <c r="BN483" s="94"/>
      <c r="BO483" s="94"/>
      <c r="BP483" s="42"/>
      <c r="BQ483" s="120"/>
    </row>
    <row r="484" spans="1:69" ht="22.75" customHeight="1" x14ac:dyDescent="0.35">
      <c r="A484" s="137">
        <v>480</v>
      </c>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5"/>
      <c r="AC484" s="124"/>
      <c r="AD484" s="124"/>
      <c r="AE484" s="124"/>
      <c r="AF484" s="124"/>
      <c r="AG484" s="124"/>
      <c r="AH484" s="124"/>
      <c r="AI484" s="124"/>
      <c r="AJ484" s="125"/>
      <c r="AK484" s="125"/>
      <c r="AL484" s="124"/>
      <c r="AM484" s="125"/>
      <c r="AN484" s="125"/>
      <c r="AO484" s="125"/>
      <c r="AP484" s="125"/>
      <c r="AQ484" s="125"/>
      <c r="AR484" s="125"/>
      <c r="AS484" s="125"/>
      <c r="AT484" s="125"/>
      <c r="AU484" s="125"/>
      <c r="AV484" s="124"/>
      <c r="AW484" s="124"/>
      <c r="AX484" s="124"/>
      <c r="AY484" s="124"/>
      <c r="AZ484" s="124"/>
      <c r="BA484" s="124"/>
      <c r="BB484" s="124"/>
      <c r="BC484" s="124"/>
      <c r="BD484" s="124"/>
      <c r="BE484" s="125"/>
      <c r="BF484" s="124"/>
      <c r="BG484" s="124"/>
      <c r="BH484" s="95"/>
      <c r="BI484" s="95"/>
      <c r="BJ484" s="95"/>
      <c r="BK484" s="94"/>
      <c r="BL484" s="95"/>
      <c r="BM484" s="96"/>
      <c r="BN484" s="94"/>
      <c r="BO484" s="94"/>
      <c r="BP484" s="42"/>
      <c r="BQ484" s="120"/>
    </row>
    <row r="485" spans="1:69" ht="22.75" customHeight="1" x14ac:dyDescent="0.35">
      <c r="A485" s="137">
        <v>481</v>
      </c>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5"/>
      <c r="AC485" s="124"/>
      <c r="AD485" s="124"/>
      <c r="AE485" s="124"/>
      <c r="AF485" s="124"/>
      <c r="AG485" s="124"/>
      <c r="AH485" s="124"/>
      <c r="AI485" s="124"/>
      <c r="AJ485" s="125"/>
      <c r="AK485" s="125"/>
      <c r="AL485" s="124"/>
      <c r="AM485" s="125"/>
      <c r="AN485" s="125"/>
      <c r="AO485" s="125"/>
      <c r="AP485" s="125"/>
      <c r="AQ485" s="125"/>
      <c r="AR485" s="125"/>
      <c r="AS485" s="125"/>
      <c r="AT485" s="125"/>
      <c r="AU485" s="125"/>
      <c r="AV485" s="124"/>
      <c r="AW485" s="124"/>
      <c r="AX485" s="124"/>
      <c r="AY485" s="124"/>
      <c r="AZ485" s="124"/>
      <c r="BA485" s="124"/>
      <c r="BB485" s="124"/>
      <c r="BC485" s="124"/>
      <c r="BD485" s="124"/>
      <c r="BE485" s="125"/>
      <c r="BF485" s="124"/>
      <c r="BG485" s="124"/>
      <c r="BH485" s="95"/>
      <c r="BI485" s="95"/>
      <c r="BJ485" s="95"/>
      <c r="BK485" s="94"/>
      <c r="BL485" s="95"/>
      <c r="BM485" s="96"/>
      <c r="BN485" s="94"/>
      <c r="BO485" s="94"/>
      <c r="BP485" s="42"/>
      <c r="BQ485" s="120"/>
    </row>
    <row r="486" spans="1:69" x14ac:dyDescent="0.35">
      <c r="A486" s="137">
        <v>482</v>
      </c>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5"/>
      <c r="AC486" s="124"/>
      <c r="AD486" s="124"/>
      <c r="AE486" s="124"/>
      <c r="AF486" s="124"/>
      <c r="AG486" s="124"/>
      <c r="AH486" s="124"/>
      <c r="AI486" s="124"/>
      <c r="AJ486" s="125"/>
      <c r="AK486" s="125"/>
      <c r="AL486" s="124"/>
      <c r="AM486" s="125"/>
      <c r="AN486" s="125"/>
      <c r="AO486" s="125"/>
      <c r="AP486" s="125"/>
      <c r="AQ486" s="125"/>
      <c r="AR486" s="125"/>
      <c r="AS486" s="125"/>
      <c r="AT486" s="125"/>
      <c r="AU486" s="125"/>
      <c r="AV486" s="124"/>
      <c r="AW486" s="124"/>
      <c r="AX486" s="124"/>
      <c r="AY486" s="124"/>
      <c r="AZ486" s="124"/>
      <c r="BA486" s="124"/>
      <c r="BB486" s="124"/>
      <c r="BC486" s="124"/>
      <c r="BD486" s="124"/>
      <c r="BE486" s="125"/>
      <c r="BF486" s="124"/>
      <c r="BG486" s="124"/>
      <c r="BH486" s="95"/>
      <c r="BI486" s="95"/>
      <c r="BJ486" s="95"/>
      <c r="BK486" s="94"/>
      <c r="BL486" s="95"/>
      <c r="BM486" s="96"/>
      <c r="BN486" s="94"/>
      <c r="BO486" s="94"/>
      <c r="BP486" s="42"/>
      <c r="BQ486" s="120"/>
    </row>
    <row r="487" spans="1:69" x14ac:dyDescent="0.35">
      <c r="A487" s="137">
        <v>483</v>
      </c>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5"/>
      <c r="AC487" s="124"/>
      <c r="AD487" s="124"/>
      <c r="AE487" s="124"/>
      <c r="AF487" s="124"/>
      <c r="AG487" s="124"/>
      <c r="AH487" s="124"/>
      <c r="AI487" s="124"/>
      <c r="AJ487" s="125"/>
      <c r="AK487" s="125"/>
      <c r="AL487" s="124"/>
      <c r="AM487" s="125"/>
      <c r="AN487" s="125"/>
      <c r="AO487" s="125"/>
      <c r="AP487" s="125"/>
      <c r="AQ487" s="125"/>
      <c r="AR487" s="125"/>
      <c r="AS487" s="125"/>
      <c r="AT487" s="125"/>
      <c r="AU487" s="125"/>
      <c r="AV487" s="124"/>
      <c r="AW487" s="124"/>
      <c r="AX487" s="124"/>
      <c r="AY487" s="124"/>
      <c r="AZ487" s="124"/>
      <c r="BA487" s="124"/>
      <c r="BB487" s="124"/>
      <c r="BC487" s="124"/>
      <c r="BD487" s="124"/>
      <c r="BE487" s="125"/>
      <c r="BF487" s="124"/>
      <c r="BG487" s="124"/>
      <c r="BH487" s="95"/>
      <c r="BI487" s="95"/>
      <c r="BJ487" s="95"/>
      <c r="BK487" s="94"/>
      <c r="BL487" s="95"/>
      <c r="BM487" s="96"/>
      <c r="BN487" s="94"/>
      <c r="BO487" s="94"/>
      <c r="BP487" s="42"/>
      <c r="BQ487" s="120"/>
    </row>
    <row r="488" spans="1:69" x14ac:dyDescent="0.35">
      <c r="A488" s="137">
        <v>484</v>
      </c>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5"/>
      <c r="AC488" s="124"/>
      <c r="AD488" s="124"/>
      <c r="AE488" s="124"/>
      <c r="AF488" s="124"/>
      <c r="AG488" s="124"/>
      <c r="AH488" s="124"/>
      <c r="AI488" s="124"/>
      <c r="AJ488" s="125"/>
      <c r="AK488" s="125"/>
      <c r="AL488" s="124"/>
      <c r="AM488" s="125"/>
      <c r="AN488" s="125"/>
      <c r="AO488" s="125"/>
      <c r="AP488" s="125"/>
      <c r="AQ488" s="125"/>
      <c r="AR488" s="125"/>
      <c r="AS488" s="125"/>
      <c r="AT488" s="125"/>
      <c r="AU488" s="125"/>
      <c r="AV488" s="124"/>
      <c r="AW488" s="124"/>
      <c r="AX488" s="124"/>
      <c r="AY488" s="124"/>
      <c r="AZ488" s="124"/>
      <c r="BA488" s="124"/>
      <c r="BB488" s="124"/>
      <c r="BC488" s="124"/>
      <c r="BD488" s="124"/>
      <c r="BE488" s="125"/>
      <c r="BF488" s="124"/>
      <c r="BG488" s="124"/>
      <c r="BH488" s="95"/>
      <c r="BI488" s="95"/>
      <c r="BJ488" s="95"/>
      <c r="BK488" s="94"/>
      <c r="BL488" s="95"/>
      <c r="BM488" s="96"/>
      <c r="BN488" s="94"/>
      <c r="BO488" s="94"/>
      <c r="BP488" s="42"/>
      <c r="BQ488" s="120"/>
    </row>
    <row r="489" spans="1:69" x14ac:dyDescent="0.35">
      <c r="A489" s="137">
        <v>485</v>
      </c>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5"/>
      <c r="AC489" s="124"/>
      <c r="AD489" s="124"/>
      <c r="AE489" s="124"/>
      <c r="AF489" s="124"/>
      <c r="AG489" s="124"/>
      <c r="AH489" s="124"/>
      <c r="AI489" s="124"/>
      <c r="AJ489" s="125"/>
      <c r="AK489" s="125"/>
      <c r="AL489" s="124"/>
      <c r="AM489" s="125"/>
      <c r="AN489" s="125"/>
      <c r="AO489" s="125"/>
      <c r="AP489" s="125"/>
      <c r="AQ489" s="125"/>
      <c r="AR489" s="125"/>
      <c r="AS489" s="125"/>
      <c r="AT489" s="125"/>
      <c r="AU489" s="125"/>
      <c r="AV489" s="124"/>
      <c r="AW489" s="124"/>
      <c r="AX489" s="124"/>
      <c r="AY489" s="124"/>
      <c r="AZ489" s="124"/>
      <c r="BA489" s="124"/>
      <c r="BB489" s="124"/>
      <c r="BC489" s="124"/>
      <c r="BD489" s="124"/>
      <c r="BE489" s="125"/>
      <c r="BF489" s="124"/>
      <c r="BG489" s="124"/>
      <c r="BH489" s="95"/>
      <c r="BI489" s="95"/>
      <c r="BJ489" s="95"/>
      <c r="BK489" s="94"/>
      <c r="BL489" s="95"/>
      <c r="BM489" s="96"/>
      <c r="BN489" s="94"/>
      <c r="BO489" s="94"/>
      <c r="BP489" s="42"/>
      <c r="BQ489" s="120"/>
    </row>
    <row r="490" spans="1:69" ht="22.75" customHeight="1" x14ac:dyDescent="0.35">
      <c r="A490" s="137">
        <v>486</v>
      </c>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5"/>
      <c r="AC490" s="124"/>
      <c r="AD490" s="124"/>
      <c r="AE490" s="124"/>
      <c r="AF490" s="124"/>
      <c r="AG490" s="124"/>
      <c r="AH490" s="124"/>
      <c r="AI490" s="124"/>
      <c r="AJ490" s="125"/>
      <c r="AK490" s="125"/>
      <c r="AL490" s="124"/>
      <c r="AM490" s="125"/>
      <c r="AN490" s="125"/>
      <c r="AO490" s="125"/>
      <c r="AP490" s="125"/>
      <c r="AQ490" s="125"/>
      <c r="AR490" s="125"/>
      <c r="AS490" s="125"/>
      <c r="AT490" s="125"/>
      <c r="AU490" s="125"/>
      <c r="AV490" s="124"/>
      <c r="AW490" s="124"/>
      <c r="AX490" s="124"/>
      <c r="AY490" s="124"/>
      <c r="AZ490" s="124"/>
      <c r="BA490" s="124"/>
      <c r="BB490" s="124"/>
      <c r="BC490" s="124"/>
      <c r="BD490" s="124"/>
      <c r="BE490" s="125"/>
      <c r="BF490" s="124"/>
      <c r="BG490" s="124"/>
      <c r="BH490" s="95"/>
      <c r="BI490" s="95"/>
      <c r="BJ490" s="95"/>
      <c r="BK490" s="94"/>
      <c r="BL490" s="95"/>
      <c r="BM490" s="96"/>
      <c r="BN490" s="94"/>
      <c r="BO490" s="94"/>
      <c r="BP490" s="42"/>
      <c r="BQ490" s="120"/>
    </row>
    <row r="491" spans="1:69" x14ac:dyDescent="0.35">
      <c r="A491" s="137">
        <v>487</v>
      </c>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5"/>
      <c r="AC491" s="124"/>
      <c r="AD491" s="124"/>
      <c r="AE491" s="124"/>
      <c r="AF491" s="124"/>
      <c r="AG491" s="124"/>
      <c r="AH491" s="124"/>
      <c r="AI491" s="124"/>
      <c r="AJ491" s="125"/>
      <c r="AK491" s="125"/>
      <c r="AL491" s="124"/>
      <c r="AM491" s="125"/>
      <c r="AN491" s="125"/>
      <c r="AO491" s="125"/>
      <c r="AP491" s="125"/>
      <c r="AQ491" s="125"/>
      <c r="AR491" s="125"/>
      <c r="AS491" s="125"/>
      <c r="AT491" s="125"/>
      <c r="AU491" s="125"/>
      <c r="AV491" s="124"/>
      <c r="AW491" s="124"/>
      <c r="AX491" s="124"/>
      <c r="AY491" s="124"/>
      <c r="AZ491" s="124"/>
      <c r="BA491" s="124"/>
      <c r="BB491" s="124"/>
      <c r="BC491" s="124"/>
      <c r="BD491" s="124"/>
      <c r="BE491" s="125"/>
      <c r="BF491" s="124"/>
      <c r="BG491" s="124"/>
      <c r="BH491" s="95"/>
      <c r="BI491" s="95"/>
      <c r="BJ491" s="95"/>
      <c r="BK491" s="94"/>
      <c r="BL491" s="95"/>
      <c r="BM491" s="96"/>
      <c r="BN491" s="94"/>
      <c r="BO491" s="94"/>
      <c r="BP491" s="42"/>
      <c r="BQ491" s="120"/>
    </row>
    <row r="492" spans="1:69" x14ac:dyDescent="0.35">
      <c r="A492" s="137">
        <v>488</v>
      </c>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5"/>
      <c r="AC492" s="124"/>
      <c r="AD492" s="124"/>
      <c r="AE492" s="124"/>
      <c r="AF492" s="124"/>
      <c r="AG492" s="124"/>
      <c r="AH492" s="124"/>
      <c r="AI492" s="124"/>
      <c r="AJ492" s="125"/>
      <c r="AK492" s="125"/>
      <c r="AL492" s="124"/>
      <c r="AM492" s="125"/>
      <c r="AN492" s="125"/>
      <c r="AO492" s="125"/>
      <c r="AP492" s="125"/>
      <c r="AQ492" s="125"/>
      <c r="AR492" s="125"/>
      <c r="AS492" s="125"/>
      <c r="AT492" s="125"/>
      <c r="AU492" s="125"/>
      <c r="AV492" s="124"/>
      <c r="AW492" s="124"/>
      <c r="AX492" s="124"/>
      <c r="AY492" s="124"/>
      <c r="AZ492" s="124"/>
      <c r="BA492" s="124"/>
      <c r="BB492" s="124"/>
      <c r="BC492" s="124"/>
      <c r="BD492" s="124"/>
      <c r="BE492" s="125"/>
      <c r="BF492" s="124"/>
      <c r="BG492" s="124"/>
      <c r="BH492" s="95"/>
      <c r="BI492" s="95"/>
      <c r="BJ492" s="95"/>
      <c r="BK492" s="94"/>
      <c r="BL492" s="95"/>
      <c r="BM492" s="96"/>
      <c r="BN492" s="94"/>
      <c r="BO492" s="94"/>
      <c r="BP492" s="42"/>
      <c r="BQ492" s="120"/>
    </row>
    <row r="493" spans="1:69" ht="22.75" customHeight="1" x14ac:dyDescent="0.35">
      <c r="A493" s="137">
        <v>489</v>
      </c>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5"/>
      <c r="AC493" s="124"/>
      <c r="AD493" s="124"/>
      <c r="AE493" s="124"/>
      <c r="AF493" s="124"/>
      <c r="AG493" s="124"/>
      <c r="AH493" s="124"/>
      <c r="AI493" s="124"/>
      <c r="AJ493" s="125"/>
      <c r="AK493" s="125"/>
      <c r="AL493" s="124"/>
      <c r="AM493" s="125"/>
      <c r="AN493" s="125"/>
      <c r="AO493" s="125"/>
      <c r="AP493" s="125"/>
      <c r="AQ493" s="125"/>
      <c r="AR493" s="125"/>
      <c r="AS493" s="125"/>
      <c r="AT493" s="125"/>
      <c r="AU493" s="125"/>
      <c r="AV493" s="124"/>
      <c r="AW493" s="124"/>
      <c r="AX493" s="124"/>
      <c r="AY493" s="124"/>
      <c r="AZ493" s="124"/>
      <c r="BA493" s="124"/>
      <c r="BB493" s="124"/>
      <c r="BC493" s="124"/>
      <c r="BD493" s="124"/>
      <c r="BE493" s="125"/>
      <c r="BF493" s="124"/>
      <c r="BG493" s="124"/>
      <c r="BH493" s="95"/>
      <c r="BI493" s="95"/>
      <c r="BJ493" s="95"/>
      <c r="BK493" s="94"/>
      <c r="BL493" s="95"/>
      <c r="BM493" s="96"/>
      <c r="BN493" s="94"/>
      <c r="BO493" s="94"/>
      <c r="BP493" s="42"/>
      <c r="BQ493" s="120"/>
    </row>
    <row r="494" spans="1:69" x14ac:dyDescent="0.35">
      <c r="A494" s="137">
        <v>490</v>
      </c>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5"/>
      <c r="AC494" s="124"/>
      <c r="AD494" s="124"/>
      <c r="AE494" s="124"/>
      <c r="AF494" s="124"/>
      <c r="AG494" s="124"/>
      <c r="AH494" s="124"/>
      <c r="AI494" s="124"/>
      <c r="AJ494" s="125"/>
      <c r="AK494" s="125"/>
      <c r="AL494" s="124"/>
      <c r="AM494" s="125"/>
      <c r="AN494" s="125"/>
      <c r="AO494" s="125"/>
      <c r="AP494" s="125"/>
      <c r="AQ494" s="125"/>
      <c r="AR494" s="125"/>
      <c r="AS494" s="125"/>
      <c r="AT494" s="125"/>
      <c r="AU494" s="125"/>
      <c r="AV494" s="124"/>
      <c r="AW494" s="124"/>
      <c r="AX494" s="124"/>
      <c r="AY494" s="124"/>
      <c r="AZ494" s="124"/>
      <c r="BA494" s="124"/>
      <c r="BB494" s="124"/>
      <c r="BC494" s="124"/>
      <c r="BD494" s="124"/>
      <c r="BE494" s="125"/>
      <c r="BF494" s="124"/>
      <c r="BG494" s="124"/>
      <c r="BH494" s="95"/>
      <c r="BI494" s="95"/>
      <c r="BJ494" s="95"/>
      <c r="BK494" s="94"/>
      <c r="BL494" s="95"/>
      <c r="BM494" s="96"/>
      <c r="BN494" s="94"/>
      <c r="BO494" s="94"/>
      <c r="BP494" s="42"/>
      <c r="BQ494" s="120"/>
    </row>
    <row r="495" spans="1:69" ht="22.75" customHeight="1" x14ac:dyDescent="0.35">
      <c r="A495" s="137">
        <v>491</v>
      </c>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5"/>
      <c r="AC495" s="124"/>
      <c r="AD495" s="124"/>
      <c r="AE495" s="124"/>
      <c r="AF495" s="124"/>
      <c r="AG495" s="124"/>
      <c r="AH495" s="124"/>
      <c r="AI495" s="124"/>
      <c r="AJ495" s="125"/>
      <c r="AK495" s="125"/>
      <c r="AL495" s="124"/>
      <c r="AM495" s="125"/>
      <c r="AN495" s="125"/>
      <c r="AO495" s="125"/>
      <c r="AP495" s="125"/>
      <c r="AQ495" s="125"/>
      <c r="AR495" s="125"/>
      <c r="AS495" s="125"/>
      <c r="AT495" s="125"/>
      <c r="AU495" s="125"/>
      <c r="AV495" s="124"/>
      <c r="AW495" s="124"/>
      <c r="AX495" s="124"/>
      <c r="AY495" s="124"/>
      <c r="AZ495" s="124"/>
      <c r="BA495" s="124"/>
      <c r="BB495" s="124"/>
      <c r="BC495" s="124"/>
      <c r="BD495" s="124"/>
      <c r="BE495" s="125"/>
      <c r="BF495" s="124"/>
      <c r="BG495" s="124"/>
      <c r="BH495" s="95"/>
      <c r="BI495" s="95"/>
      <c r="BJ495" s="95"/>
      <c r="BK495" s="94"/>
      <c r="BL495" s="95"/>
      <c r="BM495" s="96"/>
      <c r="BN495" s="94"/>
      <c r="BO495" s="94"/>
      <c r="BP495" s="42"/>
      <c r="BQ495" s="120"/>
    </row>
    <row r="496" spans="1:69" ht="22.75" customHeight="1" x14ac:dyDescent="0.35">
      <c r="A496" s="137">
        <v>492</v>
      </c>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5"/>
      <c r="AC496" s="124"/>
      <c r="AD496" s="124"/>
      <c r="AE496" s="124"/>
      <c r="AF496" s="124"/>
      <c r="AG496" s="124"/>
      <c r="AH496" s="124"/>
      <c r="AI496" s="124"/>
      <c r="AJ496" s="125"/>
      <c r="AK496" s="125"/>
      <c r="AL496" s="124"/>
      <c r="AM496" s="125"/>
      <c r="AN496" s="125"/>
      <c r="AO496" s="125"/>
      <c r="AP496" s="125"/>
      <c r="AQ496" s="125"/>
      <c r="AR496" s="125"/>
      <c r="AS496" s="125"/>
      <c r="AT496" s="125"/>
      <c r="AU496" s="125"/>
      <c r="AV496" s="124"/>
      <c r="AW496" s="124"/>
      <c r="AX496" s="124"/>
      <c r="AY496" s="124"/>
      <c r="AZ496" s="124"/>
      <c r="BA496" s="124"/>
      <c r="BB496" s="124"/>
      <c r="BC496" s="124"/>
      <c r="BD496" s="124"/>
      <c r="BE496" s="125"/>
      <c r="BF496" s="124"/>
      <c r="BG496" s="124"/>
      <c r="BH496" s="95"/>
      <c r="BI496" s="95"/>
      <c r="BJ496" s="95"/>
      <c r="BK496" s="94"/>
      <c r="BL496" s="95"/>
      <c r="BM496" s="96"/>
      <c r="BN496" s="94"/>
      <c r="BO496" s="94"/>
      <c r="BP496" s="42"/>
      <c r="BQ496" s="120"/>
    </row>
    <row r="497" spans="1:69" ht="22.75" customHeight="1" x14ac:dyDescent="0.35">
      <c r="A497" s="137">
        <v>493</v>
      </c>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5"/>
      <c r="AC497" s="124"/>
      <c r="AD497" s="124"/>
      <c r="AE497" s="124"/>
      <c r="AF497" s="124"/>
      <c r="AG497" s="124"/>
      <c r="AH497" s="124"/>
      <c r="AI497" s="124"/>
      <c r="AJ497" s="125"/>
      <c r="AK497" s="125"/>
      <c r="AL497" s="124"/>
      <c r="AM497" s="125"/>
      <c r="AN497" s="125"/>
      <c r="AO497" s="125"/>
      <c r="AP497" s="125"/>
      <c r="AQ497" s="125"/>
      <c r="AR497" s="125"/>
      <c r="AS497" s="125"/>
      <c r="AT497" s="125"/>
      <c r="AU497" s="125"/>
      <c r="AV497" s="124"/>
      <c r="AW497" s="124"/>
      <c r="AX497" s="124"/>
      <c r="AY497" s="124"/>
      <c r="AZ497" s="124"/>
      <c r="BA497" s="124"/>
      <c r="BB497" s="124"/>
      <c r="BC497" s="124"/>
      <c r="BD497" s="124"/>
      <c r="BE497" s="125"/>
      <c r="BF497" s="124"/>
      <c r="BG497" s="124"/>
      <c r="BH497" s="95"/>
      <c r="BI497" s="95"/>
      <c r="BJ497" s="95"/>
      <c r="BK497" s="94"/>
      <c r="BL497" s="95"/>
      <c r="BM497" s="96"/>
      <c r="BN497" s="94"/>
      <c r="BO497" s="94"/>
      <c r="BP497" s="42"/>
      <c r="BQ497" s="120"/>
    </row>
    <row r="498" spans="1:69" ht="22.75" customHeight="1" x14ac:dyDescent="0.35">
      <c r="A498" s="137">
        <v>494</v>
      </c>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5"/>
      <c r="AC498" s="124"/>
      <c r="AD498" s="124"/>
      <c r="AE498" s="124"/>
      <c r="AF498" s="124"/>
      <c r="AG498" s="124"/>
      <c r="AH498" s="124"/>
      <c r="AI498" s="124"/>
      <c r="AJ498" s="125"/>
      <c r="AK498" s="125"/>
      <c r="AL498" s="124"/>
      <c r="AM498" s="125"/>
      <c r="AN498" s="125"/>
      <c r="AO498" s="125"/>
      <c r="AP498" s="125"/>
      <c r="AQ498" s="125"/>
      <c r="AR498" s="125"/>
      <c r="AS498" s="125"/>
      <c r="AT498" s="125"/>
      <c r="AU498" s="125"/>
      <c r="AV498" s="124"/>
      <c r="AW498" s="124"/>
      <c r="AX498" s="124"/>
      <c r="AY498" s="124"/>
      <c r="AZ498" s="124"/>
      <c r="BA498" s="124"/>
      <c r="BB498" s="124"/>
      <c r="BC498" s="124"/>
      <c r="BD498" s="124"/>
      <c r="BE498" s="125"/>
      <c r="BF498" s="124"/>
      <c r="BG498" s="124"/>
      <c r="BH498" s="95"/>
      <c r="BI498" s="95"/>
      <c r="BJ498" s="95"/>
      <c r="BK498" s="94"/>
      <c r="BL498" s="95"/>
      <c r="BM498" s="96"/>
      <c r="BN498" s="94"/>
      <c r="BO498" s="94"/>
      <c r="BP498" s="42"/>
      <c r="BQ498" s="120"/>
    </row>
    <row r="499" spans="1:69" ht="22.75" customHeight="1" x14ac:dyDescent="0.35">
      <c r="A499" s="137">
        <v>495</v>
      </c>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5"/>
      <c r="AC499" s="124"/>
      <c r="AD499" s="124"/>
      <c r="AE499" s="124"/>
      <c r="AF499" s="124"/>
      <c r="AG499" s="124"/>
      <c r="AH499" s="124"/>
      <c r="AI499" s="124"/>
      <c r="AJ499" s="125"/>
      <c r="AK499" s="125"/>
      <c r="AL499" s="124"/>
      <c r="AM499" s="125"/>
      <c r="AN499" s="125"/>
      <c r="AO499" s="125"/>
      <c r="AP499" s="125"/>
      <c r="AQ499" s="125"/>
      <c r="AR499" s="125"/>
      <c r="AS499" s="125"/>
      <c r="AT499" s="125"/>
      <c r="AU499" s="125"/>
      <c r="AV499" s="124"/>
      <c r="AW499" s="124"/>
      <c r="AX499" s="124"/>
      <c r="AY499" s="124"/>
      <c r="AZ499" s="124"/>
      <c r="BA499" s="124"/>
      <c r="BB499" s="124"/>
      <c r="BC499" s="124"/>
      <c r="BD499" s="124"/>
      <c r="BE499" s="125"/>
      <c r="BF499" s="124"/>
      <c r="BG499" s="124"/>
      <c r="BH499" s="95"/>
      <c r="BI499" s="95"/>
      <c r="BJ499" s="95"/>
      <c r="BK499" s="94"/>
      <c r="BL499" s="95"/>
      <c r="BM499" s="96"/>
      <c r="BN499" s="94"/>
      <c r="BO499" s="94"/>
      <c r="BP499" s="42"/>
      <c r="BQ499" s="120"/>
    </row>
    <row r="500" spans="1:69" ht="22.75" customHeight="1" x14ac:dyDescent="0.35">
      <c r="A500" s="137">
        <v>496</v>
      </c>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5"/>
      <c r="AC500" s="124"/>
      <c r="AD500" s="124"/>
      <c r="AE500" s="124"/>
      <c r="AF500" s="124"/>
      <c r="AG500" s="124"/>
      <c r="AH500" s="124"/>
      <c r="AI500" s="124"/>
      <c r="AJ500" s="125"/>
      <c r="AK500" s="125"/>
      <c r="AL500" s="124"/>
      <c r="AM500" s="125"/>
      <c r="AN500" s="125"/>
      <c r="AO500" s="125"/>
      <c r="AP500" s="125"/>
      <c r="AQ500" s="125"/>
      <c r="AR500" s="125"/>
      <c r="AS500" s="125"/>
      <c r="AT500" s="125"/>
      <c r="AU500" s="125"/>
      <c r="AV500" s="124"/>
      <c r="AW500" s="124"/>
      <c r="AX500" s="124"/>
      <c r="AY500" s="124"/>
      <c r="AZ500" s="124"/>
      <c r="BA500" s="124"/>
      <c r="BB500" s="124"/>
      <c r="BC500" s="124"/>
      <c r="BD500" s="124"/>
      <c r="BE500" s="125"/>
      <c r="BF500" s="124"/>
      <c r="BG500" s="124"/>
      <c r="BH500" s="95"/>
      <c r="BI500" s="95"/>
      <c r="BJ500" s="95"/>
      <c r="BK500" s="94"/>
      <c r="BL500" s="95"/>
      <c r="BM500" s="96"/>
      <c r="BN500" s="94"/>
      <c r="BO500" s="94"/>
      <c r="BP500" s="42"/>
      <c r="BQ500" s="120"/>
    </row>
    <row r="501" spans="1:69" x14ac:dyDescent="0.35">
      <c r="A501" s="137">
        <v>497</v>
      </c>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5"/>
      <c r="AC501" s="124"/>
      <c r="AD501" s="124"/>
      <c r="AE501" s="124"/>
      <c r="AF501" s="124"/>
      <c r="AG501" s="124"/>
      <c r="AH501" s="124"/>
      <c r="AI501" s="124"/>
      <c r="AJ501" s="125"/>
      <c r="AK501" s="125"/>
      <c r="AL501" s="124"/>
      <c r="AM501" s="125"/>
      <c r="AN501" s="125"/>
      <c r="AO501" s="125"/>
      <c r="AP501" s="125"/>
      <c r="AQ501" s="125"/>
      <c r="AR501" s="125"/>
      <c r="AS501" s="125"/>
      <c r="AT501" s="125"/>
      <c r="AU501" s="125"/>
      <c r="AV501" s="124"/>
      <c r="AW501" s="124"/>
      <c r="AX501" s="124"/>
      <c r="AY501" s="124"/>
      <c r="AZ501" s="124"/>
      <c r="BA501" s="124"/>
      <c r="BB501" s="124"/>
      <c r="BC501" s="124"/>
      <c r="BD501" s="124"/>
      <c r="BE501" s="125"/>
      <c r="BF501" s="124"/>
      <c r="BG501" s="124"/>
      <c r="BH501" s="95"/>
      <c r="BI501" s="95"/>
      <c r="BJ501" s="95"/>
      <c r="BK501" s="94"/>
      <c r="BL501" s="95"/>
      <c r="BM501" s="96"/>
      <c r="BN501" s="94"/>
      <c r="BO501" s="94"/>
      <c r="BP501" s="42"/>
      <c r="BQ501" s="120"/>
    </row>
    <row r="502" spans="1:69" ht="22.75" customHeight="1" x14ac:dyDescent="0.35">
      <c r="A502" s="137">
        <v>498</v>
      </c>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5"/>
      <c r="AC502" s="124"/>
      <c r="AD502" s="124"/>
      <c r="AE502" s="124"/>
      <c r="AF502" s="124"/>
      <c r="AG502" s="124"/>
      <c r="AH502" s="124"/>
      <c r="AI502" s="124"/>
      <c r="AJ502" s="125"/>
      <c r="AK502" s="125"/>
      <c r="AL502" s="124"/>
      <c r="AM502" s="125"/>
      <c r="AN502" s="125"/>
      <c r="AO502" s="125"/>
      <c r="AP502" s="125"/>
      <c r="AQ502" s="125"/>
      <c r="AR502" s="125"/>
      <c r="AS502" s="125"/>
      <c r="AT502" s="125"/>
      <c r="AU502" s="125"/>
      <c r="AV502" s="124"/>
      <c r="AW502" s="124"/>
      <c r="AX502" s="124"/>
      <c r="AY502" s="124"/>
      <c r="AZ502" s="124"/>
      <c r="BA502" s="124"/>
      <c r="BB502" s="124"/>
      <c r="BC502" s="124"/>
      <c r="BD502" s="124"/>
      <c r="BE502" s="125"/>
      <c r="BF502" s="124"/>
      <c r="BG502" s="124"/>
      <c r="BH502" s="95"/>
      <c r="BI502" s="95"/>
      <c r="BJ502" s="95"/>
      <c r="BK502" s="94"/>
      <c r="BL502" s="95"/>
      <c r="BM502" s="96"/>
      <c r="BN502" s="94"/>
      <c r="BO502" s="94"/>
      <c r="BP502" s="42"/>
      <c r="BQ502" s="120"/>
    </row>
    <row r="503" spans="1:69" x14ac:dyDescent="0.35">
      <c r="A503" s="137">
        <v>499</v>
      </c>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5"/>
      <c r="AC503" s="124"/>
      <c r="AD503" s="124"/>
      <c r="AE503" s="124"/>
      <c r="AF503" s="124"/>
      <c r="AG503" s="124"/>
      <c r="AH503" s="124"/>
      <c r="AI503" s="124"/>
      <c r="AJ503" s="125"/>
      <c r="AK503" s="125"/>
      <c r="AL503" s="124"/>
      <c r="AM503" s="125"/>
      <c r="AN503" s="125"/>
      <c r="AO503" s="125"/>
      <c r="AP503" s="125"/>
      <c r="AQ503" s="125"/>
      <c r="AR503" s="125"/>
      <c r="AS503" s="125"/>
      <c r="AT503" s="125"/>
      <c r="AU503" s="125"/>
      <c r="AV503" s="124"/>
      <c r="AW503" s="124"/>
      <c r="AX503" s="124"/>
      <c r="AY503" s="124"/>
      <c r="AZ503" s="124"/>
      <c r="BA503" s="124"/>
      <c r="BB503" s="124"/>
      <c r="BC503" s="124"/>
      <c r="BD503" s="124"/>
      <c r="BE503" s="125"/>
      <c r="BF503" s="124"/>
      <c r="BG503" s="124"/>
      <c r="BH503" s="95"/>
      <c r="BI503" s="95"/>
      <c r="BJ503" s="95"/>
      <c r="BK503" s="94"/>
      <c r="BL503" s="95"/>
      <c r="BM503" s="96"/>
      <c r="BN503" s="94"/>
      <c r="BO503" s="94"/>
      <c r="BP503" s="42"/>
      <c r="BQ503" s="120"/>
    </row>
    <row r="504" spans="1:69" ht="22.75" customHeight="1" x14ac:dyDescent="0.35">
      <c r="A504" s="137">
        <v>500</v>
      </c>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5"/>
      <c r="AC504" s="124"/>
      <c r="AD504" s="124"/>
      <c r="AE504" s="124"/>
      <c r="AF504" s="124"/>
      <c r="AG504" s="124"/>
      <c r="AH504" s="124"/>
      <c r="AI504" s="124"/>
      <c r="AJ504" s="125"/>
      <c r="AK504" s="125"/>
      <c r="AL504" s="124"/>
      <c r="AM504" s="125"/>
      <c r="AN504" s="125"/>
      <c r="AO504" s="125"/>
      <c r="AP504" s="125"/>
      <c r="AQ504" s="125"/>
      <c r="AR504" s="125"/>
      <c r="AS504" s="125"/>
      <c r="AT504" s="125"/>
      <c r="AU504" s="125"/>
      <c r="AV504" s="124"/>
      <c r="AW504" s="124"/>
      <c r="AX504" s="124"/>
      <c r="AY504" s="124"/>
      <c r="AZ504" s="124"/>
      <c r="BA504" s="124"/>
      <c r="BB504" s="124"/>
      <c r="BC504" s="124"/>
      <c r="BD504" s="124"/>
      <c r="BE504" s="125"/>
      <c r="BF504" s="124"/>
      <c r="BG504" s="124"/>
      <c r="BH504" s="95"/>
      <c r="BI504" s="95"/>
      <c r="BJ504" s="95"/>
      <c r="BK504" s="94"/>
      <c r="BL504" s="95"/>
      <c r="BM504" s="96"/>
      <c r="BN504" s="94"/>
      <c r="BO504" s="94"/>
      <c r="BP504" s="42"/>
      <c r="BQ504" s="120"/>
    </row>
    <row r="505" spans="1:69" x14ac:dyDescent="0.35">
      <c r="A505" s="137">
        <v>501</v>
      </c>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5"/>
      <c r="AC505" s="124"/>
      <c r="AD505" s="124"/>
      <c r="AE505" s="124"/>
      <c r="AF505" s="124"/>
      <c r="AG505" s="124"/>
      <c r="AH505" s="124"/>
      <c r="AI505" s="124"/>
      <c r="AJ505" s="125"/>
      <c r="AK505" s="125"/>
      <c r="AL505" s="124"/>
      <c r="AM505" s="125"/>
      <c r="AN505" s="125"/>
      <c r="AO505" s="125"/>
      <c r="AP505" s="125"/>
      <c r="AQ505" s="125"/>
      <c r="AR505" s="125"/>
      <c r="AS505" s="125"/>
      <c r="AT505" s="125"/>
      <c r="AU505" s="125"/>
      <c r="AV505" s="124"/>
      <c r="AW505" s="124"/>
      <c r="AX505" s="124"/>
      <c r="AY505" s="124"/>
      <c r="AZ505" s="124"/>
      <c r="BA505" s="124"/>
      <c r="BB505" s="124"/>
      <c r="BC505" s="124"/>
      <c r="BD505" s="124"/>
      <c r="BE505" s="125"/>
      <c r="BF505" s="124"/>
      <c r="BG505" s="124"/>
      <c r="BH505" s="95"/>
      <c r="BI505" s="95"/>
      <c r="BJ505" s="95"/>
      <c r="BK505" s="94"/>
      <c r="BL505" s="95"/>
      <c r="BM505" s="96"/>
      <c r="BN505" s="94"/>
      <c r="BO505" s="94"/>
      <c r="BP505" s="42"/>
      <c r="BQ505" s="120"/>
    </row>
    <row r="506" spans="1:69" x14ac:dyDescent="0.35">
      <c r="A506" s="137">
        <v>502</v>
      </c>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5"/>
      <c r="AC506" s="124"/>
      <c r="AD506" s="124"/>
      <c r="AE506" s="124"/>
      <c r="AF506" s="124"/>
      <c r="AG506" s="124"/>
      <c r="AH506" s="124"/>
      <c r="AI506" s="124"/>
      <c r="AJ506" s="125"/>
      <c r="AK506" s="125"/>
      <c r="AL506" s="124"/>
      <c r="AM506" s="125"/>
      <c r="AN506" s="125"/>
      <c r="AO506" s="125"/>
      <c r="AP506" s="125"/>
      <c r="AQ506" s="125"/>
      <c r="AR506" s="125"/>
      <c r="AS506" s="125"/>
      <c r="AT506" s="125"/>
      <c r="AU506" s="125"/>
      <c r="AV506" s="124"/>
      <c r="AW506" s="124"/>
      <c r="AX506" s="124"/>
      <c r="AY506" s="124"/>
      <c r="AZ506" s="124"/>
      <c r="BA506" s="124"/>
      <c r="BB506" s="124"/>
      <c r="BC506" s="124"/>
      <c r="BD506" s="124"/>
      <c r="BE506" s="125"/>
      <c r="BF506" s="124"/>
      <c r="BG506" s="124"/>
      <c r="BH506" s="95"/>
      <c r="BI506" s="95"/>
      <c r="BJ506" s="95"/>
      <c r="BK506" s="94"/>
      <c r="BL506" s="95"/>
      <c r="BM506" s="96"/>
      <c r="BN506" s="94"/>
      <c r="BO506" s="94"/>
      <c r="BP506" s="42"/>
      <c r="BQ506" s="120"/>
    </row>
    <row r="507" spans="1:69" x14ac:dyDescent="0.35">
      <c r="A507" s="137">
        <v>503</v>
      </c>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5"/>
      <c r="AC507" s="124"/>
      <c r="AD507" s="124"/>
      <c r="AE507" s="124"/>
      <c r="AF507" s="124"/>
      <c r="AG507" s="124"/>
      <c r="AH507" s="124"/>
      <c r="AI507" s="124"/>
      <c r="AJ507" s="125"/>
      <c r="AK507" s="125"/>
      <c r="AL507" s="124"/>
      <c r="AM507" s="125"/>
      <c r="AN507" s="125"/>
      <c r="AO507" s="125"/>
      <c r="AP507" s="125"/>
      <c r="AQ507" s="125"/>
      <c r="AR507" s="125"/>
      <c r="AS507" s="125"/>
      <c r="AT507" s="125"/>
      <c r="AU507" s="125"/>
      <c r="AV507" s="124"/>
      <c r="AW507" s="124"/>
      <c r="AX507" s="124"/>
      <c r="AY507" s="124"/>
      <c r="AZ507" s="124"/>
      <c r="BA507" s="124"/>
      <c r="BB507" s="124"/>
      <c r="BC507" s="124"/>
      <c r="BD507" s="124"/>
      <c r="BE507" s="125"/>
      <c r="BF507" s="124"/>
      <c r="BG507" s="124"/>
      <c r="BH507" s="95"/>
      <c r="BI507" s="95"/>
      <c r="BJ507" s="95"/>
      <c r="BK507" s="94"/>
      <c r="BL507" s="95"/>
      <c r="BM507" s="96"/>
      <c r="BN507" s="94"/>
      <c r="BO507" s="94"/>
      <c r="BP507" s="42"/>
      <c r="BQ507" s="120"/>
    </row>
    <row r="508" spans="1:69" x14ac:dyDescent="0.35">
      <c r="A508" s="137">
        <v>504</v>
      </c>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5"/>
      <c r="AC508" s="124"/>
      <c r="AD508" s="124"/>
      <c r="AE508" s="124"/>
      <c r="AF508" s="124"/>
      <c r="AG508" s="124"/>
      <c r="AH508" s="124"/>
      <c r="AI508" s="124"/>
      <c r="AJ508" s="125"/>
      <c r="AK508" s="125"/>
      <c r="AL508" s="124"/>
      <c r="AM508" s="125"/>
      <c r="AN508" s="125"/>
      <c r="AO508" s="125"/>
      <c r="AP508" s="125"/>
      <c r="AQ508" s="125"/>
      <c r="AR508" s="125"/>
      <c r="AS508" s="125"/>
      <c r="AT508" s="125"/>
      <c r="AU508" s="125"/>
      <c r="AV508" s="124"/>
      <c r="AW508" s="124"/>
      <c r="AX508" s="124"/>
      <c r="AY508" s="124"/>
      <c r="AZ508" s="124"/>
      <c r="BA508" s="124"/>
      <c r="BB508" s="124"/>
      <c r="BC508" s="124"/>
      <c r="BD508" s="124"/>
      <c r="BE508" s="125"/>
      <c r="BF508" s="124"/>
      <c r="BG508" s="124"/>
      <c r="BH508" s="95"/>
      <c r="BI508" s="95"/>
      <c r="BJ508" s="95"/>
      <c r="BK508" s="94"/>
      <c r="BL508" s="95"/>
      <c r="BM508" s="96"/>
      <c r="BN508" s="94"/>
      <c r="BO508" s="94"/>
      <c r="BP508" s="42"/>
      <c r="BQ508" s="120"/>
    </row>
    <row r="509" spans="1:69" x14ac:dyDescent="0.35">
      <c r="A509" s="137">
        <v>505</v>
      </c>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5"/>
      <c r="AC509" s="124"/>
      <c r="AD509" s="124"/>
      <c r="AE509" s="124"/>
      <c r="AF509" s="124"/>
      <c r="AG509" s="124"/>
      <c r="AH509" s="124"/>
      <c r="AI509" s="124"/>
      <c r="AJ509" s="125"/>
      <c r="AK509" s="125"/>
      <c r="AL509" s="124"/>
      <c r="AM509" s="125"/>
      <c r="AN509" s="125"/>
      <c r="AO509" s="125"/>
      <c r="AP509" s="125"/>
      <c r="AQ509" s="125"/>
      <c r="AR509" s="125"/>
      <c r="AS509" s="125"/>
      <c r="AT509" s="125"/>
      <c r="AU509" s="125"/>
      <c r="AV509" s="124"/>
      <c r="AW509" s="124"/>
      <c r="AX509" s="124"/>
      <c r="AY509" s="124"/>
      <c r="AZ509" s="124"/>
      <c r="BA509" s="124"/>
      <c r="BB509" s="124"/>
      <c r="BC509" s="124"/>
      <c r="BD509" s="124"/>
      <c r="BE509" s="125"/>
      <c r="BF509" s="124"/>
      <c r="BG509" s="124"/>
      <c r="BH509" s="95"/>
      <c r="BI509" s="95"/>
      <c r="BJ509" s="95"/>
      <c r="BK509" s="94"/>
      <c r="BL509" s="95"/>
      <c r="BM509" s="96"/>
      <c r="BN509" s="94"/>
      <c r="BO509" s="94"/>
      <c r="BP509" s="42"/>
      <c r="BQ509" s="120"/>
    </row>
    <row r="510" spans="1:69" x14ac:dyDescent="0.35">
      <c r="A510" s="137">
        <v>506</v>
      </c>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5"/>
      <c r="AC510" s="124"/>
      <c r="AD510" s="124"/>
      <c r="AE510" s="124"/>
      <c r="AF510" s="124"/>
      <c r="AG510" s="124"/>
      <c r="AH510" s="124"/>
      <c r="AI510" s="124"/>
      <c r="AJ510" s="125"/>
      <c r="AK510" s="125"/>
      <c r="AL510" s="124"/>
      <c r="AM510" s="125"/>
      <c r="AN510" s="125"/>
      <c r="AO510" s="125"/>
      <c r="AP510" s="125"/>
      <c r="AQ510" s="125"/>
      <c r="AR510" s="125"/>
      <c r="AS510" s="125"/>
      <c r="AT510" s="125"/>
      <c r="AU510" s="125"/>
      <c r="AV510" s="124"/>
      <c r="AW510" s="124"/>
      <c r="AX510" s="124"/>
      <c r="AY510" s="124"/>
      <c r="AZ510" s="124"/>
      <c r="BA510" s="124"/>
      <c r="BB510" s="124"/>
      <c r="BC510" s="124"/>
      <c r="BD510" s="124"/>
      <c r="BE510" s="125"/>
      <c r="BF510" s="124"/>
      <c r="BG510" s="124"/>
      <c r="BH510" s="95"/>
      <c r="BI510" s="95"/>
      <c r="BJ510" s="95"/>
      <c r="BK510" s="94"/>
      <c r="BL510" s="95"/>
      <c r="BM510" s="96"/>
      <c r="BN510" s="94"/>
      <c r="BO510" s="94"/>
      <c r="BP510" s="42"/>
      <c r="BQ510" s="120"/>
    </row>
    <row r="511" spans="1:69" x14ac:dyDescent="0.35">
      <c r="A511" s="137">
        <v>507</v>
      </c>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5"/>
      <c r="AC511" s="124"/>
      <c r="AD511" s="124"/>
      <c r="AE511" s="124"/>
      <c r="AF511" s="124"/>
      <c r="AG511" s="124"/>
      <c r="AH511" s="124"/>
      <c r="AI511" s="124"/>
      <c r="AJ511" s="125"/>
      <c r="AK511" s="125"/>
      <c r="AL511" s="124"/>
      <c r="AM511" s="125"/>
      <c r="AN511" s="125"/>
      <c r="AO511" s="125"/>
      <c r="AP511" s="125"/>
      <c r="AQ511" s="125"/>
      <c r="AR511" s="125"/>
      <c r="AS511" s="125"/>
      <c r="AT511" s="125"/>
      <c r="AU511" s="125"/>
      <c r="AV511" s="124"/>
      <c r="AW511" s="124"/>
      <c r="AX511" s="124"/>
      <c r="AY511" s="124"/>
      <c r="AZ511" s="124"/>
      <c r="BA511" s="124"/>
      <c r="BB511" s="124"/>
      <c r="BC511" s="124"/>
      <c r="BD511" s="124"/>
      <c r="BE511" s="125"/>
      <c r="BF511" s="124"/>
      <c r="BG511" s="124"/>
      <c r="BH511" s="95"/>
      <c r="BI511" s="95"/>
      <c r="BJ511" s="95"/>
      <c r="BK511" s="94"/>
      <c r="BL511" s="95"/>
      <c r="BM511" s="96"/>
      <c r="BN511" s="94"/>
      <c r="BO511" s="94"/>
      <c r="BP511" s="42"/>
      <c r="BQ511" s="120"/>
    </row>
    <row r="512" spans="1:69" x14ac:dyDescent="0.35">
      <c r="A512" s="137">
        <v>508</v>
      </c>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5"/>
      <c r="AC512" s="124"/>
      <c r="AD512" s="124"/>
      <c r="AE512" s="124"/>
      <c r="AF512" s="124"/>
      <c r="AG512" s="124"/>
      <c r="AH512" s="124"/>
      <c r="AI512" s="124"/>
      <c r="AJ512" s="125"/>
      <c r="AK512" s="125"/>
      <c r="AL512" s="124"/>
      <c r="AM512" s="125"/>
      <c r="AN512" s="125"/>
      <c r="AO512" s="125"/>
      <c r="AP512" s="125"/>
      <c r="AQ512" s="125"/>
      <c r="AR512" s="125"/>
      <c r="AS512" s="125"/>
      <c r="AT512" s="125"/>
      <c r="AU512" s="125"/>
      <c r="AV512" s="124"/>
      <c r="AW512" s="124"/>
      <c r="AX512" s="124"/>
      <c r="AY512" s="124"/>
      <c r="AZ512" s="124"/>
      <c r="BA512" s="124"/>
      <c r="BB512" s="124"/>
      <c r="BC512" s="124"/>
      <c r="BD512" s="124"/>
      <c r="BE512" s="125"/>
      <c r="BF512" s="124"/>
      <c r="BG512" s="124"/>
      <c r="BH512" s="95"/>
      <c r="BI512" s="95"/>
      <c r="BJ512" s="95"/>
      <c r="BK512" s="94"/>
      <c r="BL512" s="95"/>
      <c r="BM512" s="96"/>
      <c r="BN512" s="94"/>
      <c r="BO512" s="94"/>
      <c r="BP512" s="42"/>
      <c r="BQ512" s="120"/>
    </row>
    <row r="513" spans="1:69" ht="22.75" customHeight="1" x14ac:dyDescent="0.35">
      <c r="A513" s="137">
        <v>509</v>
      </c>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5"/>
      <c r="AC513" s="124"/>
      <c r="AD513" s="124"/>
      <c r="AE513" s="124"/>
      <c r="AF513" s="124"/>
      <c r="AG513" s="124"/>
      <c r="AH513" s="124"/>
      <c r="AI513" s="124"/>
      <c r="AJ513" s="125"/>
      <c r="AK513" s="125"/>
      <c r="AL513" s="124"/>
      <c r="AM513" s="125"/>
      <c r="AN513" s="125"/>
      <c r="AO513" s="125"/>
      <c r="AP513" s="125"/>
      <c r="AQ513" s="125"/>
      <c r="AR513" s="125"/>
      <c r="AS513" s="125"/>
      <c r="AT513" s="125"/>
      <c r="AU513" s="125"/>
      <c r="AV513" s="124"/>
      <c r="AW513" s="124"/>
      <c r="AX513" s="124"/>
      <c r="AY513" s="124"/>
      <c r="AZ513" s="124"/>
      <c r="BA513" s="124"/>
      <c r="BB513" s="124"/>
      <c r="BC513" s="124"/>
      <c r="BD513" s="124"/>
      <c r="BE513" s="125"/>
      <c r="BF513" s="124"/>
      <c r="BG513" s="124"/>
      <c r="BH513" s="95"/>
      <c r="BI513" s="95"/>
      <c r="BJ513" s="95"/>
      <c r="BK513" s="94"/>
      <c r="BL513" s="95"/>
      <c r="BM513" s="96"/>
      <c r="BN513" s="94"/>
      <c r="BO513" s="94"/>
      <c r="BP513" s="42"/>
      <c r="BQ513" s="120"/>
    </row>
    <row r="514" spans="1:69" ht="22.75" customHeight="1" x14ac:dyDescent="0.35">
      <c r="A514" s="137">
        <v>510</v>
      </c>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5"/>
      <c r="AC514" s="124"/>
      <c r="AD514" s="124"/>
      <c r="AE514" s="124"/>
      <c r="AF514" s="124"/>
      <c r="AG514" s="124"/>
      <c r="AH514" s="124"/>
      <c r="AI514" s="124"/>
      <c r="AJ514" s="125"/>
      <c r="AK514" s="125"/>
      <c r="AL514" s="124"/>
      <c r="AM514" s="125"/>
      <c r="AN514" s="125"/>
      <c r="AO514" s="125"/>
      <c r="AP514" s="125"/>
      <c r="AQ514" s="125"/>
      <c r="AR514" s="125"/>
      <c r="AS514" s="125"/>
      <c r="AT514" s="125"/>
      <c r="AU514" s="125"/>
      <c r="AV514" s="124"/>
      <c r="AW514" s="124"/>
      <c r="AX514" s="124"/>
      <c r="AY514" s="124"/>
      <c r="AZ514" s="124"/>
      <c r="BA514" s="124"/>
      <c r="BB514" s="124"/>
      <c r="BC514" s="124"/>
      <c r="BD514" s="124"/>
      <c r="BE514" s="125"/>
      <c r="BF514" s="124"/>
      <c r="BG514" s="124"/>
      <c r="BH514" s="95"/>
      <c r="BI514" s="95"/>
      <c r="BJ514" s="95"/>
      <c r="BK514" s="94"/>
      <c r="BL514" s="95"/>
      <c r="BM514" s="96"/>
      <c r="BN514" s="94"/>
      <c r="BO514" s="94"/>
      <c r="BP514" s="42"/>
      <c r="BQ514" s="120"/>
    </row>
    <row r="515" spans="1:69" x14ac:dyDescent="0.35">
      <c r="A515" s="137">
        <v>511</v>
      </c>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5"/>
      <c r="AC515" s="124"/>
      <c r="AD515" s="124"/>
      <c r="AE515" s="124"/>
      <c r="AF515" s="124"/>
      <c r="AG515" s="124"/>
      <c r="AH515" s="124"/>
      <c r="AI515" s="124"/>
      <c r="AJ515" s="125"/>
      <c r="AK515" s="125"/>
      <c r="AL515" s="124"/>
      <c r="AM515" s="125"/>
      <c r="AN515" s="125"/>
      <c r="AO515" s="125"/>
      <c r="AP515" s="125"/>
      <c r="AQ515" s="125"/>
      <c r="AR515" s="125"/>
      <c r="AS515" s="125"/>
      <c r="AT515" s="125"/>
      <c r="AU515" s="125"/>
      <c r="AV515" s="124"/>
      <c r="AW515" s="124"/>
      <c r="AX515" s="124"/>
      <c r="AY515" s="124"/>
      <c r="AZ515" s="124"/>
      <c r="BA515" s="124"/>
      <c r="BB515" s="124"/>
      <c r="BC515" s="124"/>
      <c r="BD515" s="124"/>
      <c r="BE515" s="125"/>
      <c r="BF515" s="124"/>
      <c r="BG515" s="124"/>
      <c r="BH515" s="95"/>
      <c r="BI515" s="95"/>
      <c r="BJ515" s="95"/>
      <c r="BK515" s="94"/>
      <c r="BL515" s="95"/>
      <c r="BM515" s="96"/>
      <c r="BN515" s="94"/>
      <c r="BO515" s="94"/>
      <c r="BP515" s="42"/>
      <c r="BQ515" s="120"/>
    </row>
    <row r="516" spans="1:69" ht="22.75" customHeight="1" x14ac:dyDescent="0.35">
      <c r="A516" s="137">
        <v>512</v>
      </c>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5"/>
      <c r="AC516" s="124"/>
      <c r="AD516" s="124"/>
      <c r="AE516" s="124"/>
      <c r="AF516" s="124"/>
      <c r="AG516" s="124"/>
      <c r="AH516" s="124"/>
      <c r="AI516" s="124"/>
      <c r="AJ516" s="125"/>
      <c r="AK516" s="125"/>
      <c r="AL516" s="124"/>
      <c r="AM516" s="125"/>
      <c r="AN516" s="125"/>
      <c r="AO516" s="125"/>
      <c r="AP516" s="125"/>
      <c r="AQ516" s="125"/>
      <c r="AR516" s="125"/>
      <c r="AS516" s="125"/>
      <c r="AT516" s="125"/>
      <c r="AU516" s="125"/>
      <c r="AV516" s="124"/>
      <c r="AW516" s="124"/>
      <c r="AX516" s="124"/>
      <c r="AY516" s="124"/>
      <c r="AZ516" s="124"/>
      <c r="BA516" s="124"/>
      <c r="BB516" s="124"/>
      <c r="BC516" s="124"/>
      <c r="BD516" s="124"/>
      <c r="BE516" s="125"/>
      <c r="BF516" s="124"/>
      <c r="BG516" s="124"/>
      <c r="BH516" s="95"/>
      <c r="BI516" s="95"/>
      <c r="BJ516" s="95"/>
      <c r="BK516" s="94"/>
      <c r="BL516" s="95"/>
      <c r="BM516" s="96"/>
      <c r="BN516" s="94"/>
      <c r="BO516" s="94"/>
      <c r="BP516" s="42"/>
      <c r="BQ516" s="120"/>
    </row>
    <row r="517" spans="1:69" ht="22.75" customHeight="1" x14ac:dyDescent="0.35">
      <c r="A517" s="137">
        <v>513</v>
      </c>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5"/>
      <c r="AC517" s="124"/>
      <c r="AD517" s="124"/>
      <c r="AE517" s="124"/>
      <c r="AF517" s="124"/>
      <c r="AG517" s="124"/>
      <c r="AH517" s="124"/>
      <c r="AI517" s="124"/>
      <c r="AJ517" s="125"/>
      <c r="AK517" s="125"/>
      <c r="AL517" s="124"/>
      <c r="AM517" s="125"/>
      <c r="AN517" s="125"/>
      <c r="AO517" s="125"/>
      <c r="AP517" s="125"/>
      <c r="AQ517" s="125"/>
      <c r="AR517" s="125"/>
      <c r="AS517" s="125"/>
      <c r="AT517" s="125"/>
      <c r="AU517" s="125"/>
      <c r="AV517" s="124"/>
      <c r="AW517" s="124"/>
      <c r="AX517" s="124"/>
      <c r="AY517" s="124"/>
      <c r="AZ517" s="124"/>
      <c r="BA517" s="124"/>
      <c r="BB517" s="124"/>
      <c r="BC517" s="124"/>
      <c r="BD517" s="124"/>
      <c r="BE517" s="125"/>
      <c r="BF517" s="124"/>
      <c r="BG517" s="124"/>
      <c r="BH517" s="95"/>
      <c r="BI517" s="95"/>
      <c r="BJ517" s="95"/>
      <c r="BK517" s="94"/>
      <c r="BL517" s="95"/>
      <c r="BM517" s="96"/>
      <c r="BN517" s="94"/>
      <c r="BO517" s="94"/>
      <c r="BP517" s="42"/>
      <c r="BQ517" s="120"/>
    </row>
    <row r="518" spans="1:69" x14ac:dyDescent="0.35">
      <c r="A518" s="137">
        <v>514</v>
      </c>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5"/>
      <c r="AC518" s="124"/>
      <c r="AD518" s="124"/>
      <c r="AE518" s="124"/>
      <c r="AF518" s="124"/>
      <c r="AG518" s="124"/>
      <c r="AH518" s="124"/>
      <c r="AI518" s="124"/>
      <c r="AJ518" s="125"/>
      <c r="AK518" s="125"/>
      <c r="AL518" s="124"/>
      <c r="AM518" s="125"/>
      <c r="AN518" s="125"/>
      <c r="AO518" s="125"/>
      <c r="AP518" s="125"/>
      <c r="AQ518" s="125"/>
      <c r="AR518" s="125"/>
      <c r="AS518" s="125"/>
      <c r="AT518" s="125"/>
      <c r="AU518" s="125"/>
      <c r="AV518" s="124"/>
      <c r="AW518" s="124"/>
      <c r="AX518" s="124"/>
      <c r="AY518" s="124"/>
      <c r="AZ518" s="124"/>
      <c r="BA518" s="124"/>
      <c r="BB518" s="124"/>
      <c r="BC518" s="124"/>
      <c r="BD518" s="124"/>
      <c r="BE518" s="125"/>
      <c r="BF518" s="124"/>
      <c r="BG518" s="124"/>
      <c r="BH518" s="95"/>
      <c r="BI518" s="95"/>
      <c r="BJ518" s="95"/>
      <c r="BK518" s="94"/>
      <c r="BL518" s="95"/>
      <c r="BM518" s="96"/>
      <c r="BN518" s="94"/>
      <c r="BO518" s="94"/>
      <c r="BP518" s="42"/>
      <c r="BQ518" s="120"/>
    </row>
    <row r="519" spans="1:69" x14ac:dyDescent="0.35">
      <c r="A519" s="137">
        <v>515</v>
      </c>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5"/>
      <c r="AC519" s="124"/>
      <c r="AD519" s="124"/>
      <c r="AE519" s="124"/>
      <c r="AF519" s="124"/>
      <c r="AG519" s="124"/>
      <c r="AH519" s="124"/>
      <c r="AI519" s="124"/>
      <c r="AJ519" s="125"/>
      <c r="AK519" s="125"/>
      <c r="AL519" s="124"/>
      <c r="AM519" s="125"/>
      <c r="AN519" s="125"/>
      <c r="AO519" s="125"/>
      <c r="AP519" s="125"/>
      <c r="AQ519" s="125"/>
      <c r="AR519" s="125"/>
      <c r="AS519" s="125"/>
      <c r="AT519" s="125"/>
      <c r="AU519" s="125"/>
      <c r="AV519" s="124"/>
      <c r="AW519" s="124"/>
      <c r="AX519" s="124"/>
      <c r="AY519" s="124"/>
      <c r="AZ519" s="124"/>
      <c r="BA519" s="124"/>
      <c r="BB519" s="124"/>
      <c r="BC519" s="124"/>
      <c r="BD519" s="124"/>
      <c r="BE519" s="125"/>
      <c r="BF519" s="124"/>
      <c r="BG519" s="124"/>
      <c r="BH519" s="95"/>
      <c r="BI519" s="95"/>
      <c r="BJ519" s="95"/>
      <c r="BK519" s="94"/>
      <c r="BL519" s="95"/>
      <c r="BM519" s="96"/>
      <c r="BN519" s="94"/>
      <c r="BO519" s="94"/>
      <c r="BP519" s="42"/>
      <c r="BQ519" s="120"/>
    </row>
    <row r="520" spans="1:69" x14ac:dyDescent="0.35">
      <c r="A520" s="137">
        <v>516</v>
      </c>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5"/>
      <c r="AC520" s="124"/>
      <c r="AD520" s="124"/>
      <c r="AE520" s="124"/>
      <c r="AF520" s="124"/>
      <c r="AG520" s="124"/>
      <c r="AH520" s="124"/>
      <c r="AI520" s="124"/>
      <c r="AJ520" s="125"/>
      <c r="AK520" s="125"/>
      <c r="AL520" s="124"/>
      <c r="AM520" s="125"/>
      <c r="AN520" s="125"/>
      <c r="AO520" s="125"/>
      <c r="AP520" s="125"/>
      <c r="AQ520" s="125"/>
      <c r="AR520" s="125"/>
      <c r="AS520" s="125"/>
      <c r="AT520" s="125"/>
      <c r="AU520" s="125"/>
      <c r="AV520" s="124"/>
      <c r="AW520" s="124"/>
      <c r="AX520" s="124"/>
      <c r="AY520" s="124"/>
      <c r="AZ520" s="124"/>
      <c r="BA520" s="124"/>
      <c r="BB520" s="124"/>
      <c r="BC520" s="124"/>
      <c r="BD520" s="124"/>
      <c r="BE520" s="125"/>
      <c r="BF520" s="124"/>
      <c r="BG520" s="124"/>
      <c r="BH520" s="95"/>
      <c r="BI520" s="95"/>
      <c r="BJ520" s="95"/>
      <c r="BK520" s="94"/>
      <c r="BL520" s="95"/>
      <c r="BM520" s="96"/>
      <c r="BN520" s="94"/>
      <c r="BO520" s="94"/>
      <c r="BP520" s="42"/>
      <c r="BQ520" s="120"/>
    </row>
    <row r="521" spans="1:69" x14ac:dyDescent="0.35">
      <c r="A521" s="137">
        <v>517</v>
      </c>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5"/>
      <c r="AC521" s="124"/>
      <c r="AD521" s="124"/>
      <c r="AE521" s="124"/>
      <c r="AF521" s="124"/>
      <c r="AG521" s="124"/>
      <c r="AH521" s="124"/>
      <c r="AI521" s="124"/>
      <c r="AJ521" s="125"/>
      <c r="AK521" s="125"/>
      <c r="AL521" s="124"/>
      <c r="AM521" s="125"/>
      <c r="AN521" s="125"/>
      <c r="AO521" s="125"/>
      <c r="AP521" s="125"/>
      <c r="AQ521" s="125"/>
      <c r="AR521" s="125"/>
      <c r="AS521" s="125"/>
      <c r="AT521" s="125"/>
      <c r="AU521" s="125"/>
      <c r="AV521" s="124"/>
      <c r="AW521" s="124"/>
      <c r="AX521" s="124"/>
      <c r="AY521" s="124"/>
      <c r="AZ521" s="124"/>
      <c r="BA521" s="124"/>
      <c r="BB521" s="124"/>
      <c r="BC521" s="124"/>
      <c r="BD521" s="124"/>
      <c r="BE521" s="125"/>
      <c r="BF521" s="124"/>
      <c r="BG521" s="124"/>
      <c r="BH521" s="95"/>
      <c r="BI521" s="95"/>
      <c r="BJ521" s="95"/>
      <c r="BK521" s="94"/>
      <c r="BL521" s="95"/>
      <c r="BM521" s="96"/>
      <c r="BN521" s="94"/>
      <c r="BO521" s="94"/>
      <c r="BP521" s="42"/>
      <c r="BQ521" s="120"/>
    </row>
    <row r="522" spans="1:69" x14ac:dyDescent="0.35">
      <c r="A522" s="137">
        <v>518</v>
      </c>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5"/>
      <c r="AC522" s="124"/>
      <c r="AD522" s="124"/>
      <c r="AE522" s="124"/>
      <c r="AF522" s="124"/>
      <c r="AG522" s="124"/>
      <c r="AH522" s="124"/>
      <c r="AI522" s="124"/>
      <c r="AJ522" s="125"/>
      <c r="AK522" s="125"/>
      <c r="AL522" s="124"/>
      <c r="AM522" s="125"/>
      <c r="AN522" s="125"/>
      <c r="AO522" s="125"/>
      <c r="AP522" s="125"/>
      <c r="AQ522" s="125"/>
      <c r="AR522" s="125"/>
      <c r="AS522" s="125"/>
      <c r="AT522" s="125"/>
      <c r="AU522" s="125"/>
      <c r="AV522" s="124"/>
      <c r="AW522" s="124"/>
      <c r="AX522" s="124"/>
      <c r="AY522" s="124"/>
      <c r="AZ522" s="124"/>
      <c r="BA522" s="124"/>
      <c r="BB522" s="124"/>
      <c r="BC522" s="124"/>
      <c r="BD522" s="124"/>
      <c r="BE522" s="125"/>
      <c r="BF522" s="124"/>
      <c r="BG522" s="124"/>
      <c r="BH522" s="95"/>
      <c r="BI522" s="95"/>
      <c r="BJ522" s="95"/>
      <c r="BK522" s="94"/>
      <c r="BL522" s="95"/>
      <c r="BM522" s="96"/>
      <c r="BN522" s="94"/>
      <c r="BO522" s="94"/>
      <c r="BP522" s="42"/>
      <c r="BQ522" s="120"/>
    </row>
    <row r="523" spans="1:69" x14ac:dyDescent="0.35">
      <c r="A523" s="137">
        <v>519</v>
      </c>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5"/>
      <c r="AC523" s="124"/>
      <c r="AD523" s="124"/>
      <c r="AE523" s="124"/>
      <c r="AF523" s="124"/>
      <c r="AG523" s="124"/>
      <c r="AH523" s="124"/>
      <c r="AI523" s="124"/>
      <c r="AJ523" s="125"/>
      <c r="AK523" s="125"/>
      <c r="AL523" s="124"/>
      <c r="AM523" s="125"/>
      <c r="AN523" s="125"/>
      <c r="AO523" s="125"/>
      <c r="AP523" s="125"/>
      <c r="AQ523" s="125"/>
      <c r="AR523" s="125"/>
      <c r="AS523" s="125"/>
      <c r="AT523" s="125"/>
      <c r="AU523" s="125"/>
      <c r="AV523" s="124"/>
      <c r="AW523" s="124"/>
      <c r="AX523" s="124"/>
      <c r="AY523" s="124"/>
      <c r="AZ523" s="124"/>
      <c r="BA523" s="124"/>
      <c r="BB523" s="124"/>
      <c r="BC523" s="124"/>
      <c r="BD523" s="124"/>
      <c r="BE523" s="125"/>
      <c r="BF523" s="124"/>
      <c r="BG523" s="124"/>
      <c r="BH523" s="95"/>
      <c r="BI523" s="95"/>
      <c r="BJ523" s="95"/>
      <c r="BK523" s="94"/>
      <c r="BL523" s="95"/>
      <c r="BM523" s="96"/>
      <c r="BN523" s="94"/>
      <c r="BO523" s="94"/>
      <c r="BP523" s="42"/>
      <c r="BQ523" s="120"/>
    </row>
    <row r="524" spans="1:69" x14ac:dyDescent="0.35">
      <c r="A524" s="137">
        <v>520</v>
      </c>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5"/>
      <c r="AC524" s="124"/>
      <c r="AD524" s="124"/>
      <c r="AE524" s="124"/>
      <c r="AF524" s="124"/>
      <c r="AG524" s="124"/>
      <c r="AH524" s="124"/>
      <c r="AI524" s="124"/>
      <c r="AJ524" s="125"/>
      <c r="AK524" s="125"/>
      <c r="AL524" s="124"/>
      <c r="AM524" s="125"/>
      <c r="AN524" s="125"/>
      <c r="AO524" s="125"/>
      <c r="AP524" s="125"/>
      <c r="AQ524" s="125"/>
      <c r="AR524" s="125"/>
      <c r="AS524" s="125"/>
      <c r="AT524" s="125"/>
      <c r="AU524" s="125"/>
      <c r="AV524" s="124"/>
      <c r="AW524" s="124"/>
      <c r="AX524" s="124"/>
      <c r="AY524" s="124"/>
      <c r="AZ524" s="124"/>
      <c r="BA524" s="124"/>
      <c r="BB524" s="124"/>
      <c r="BC524" s="124"/>
      <c r="BD524" s="124"/>
      <c r="BE524" s="125"/>
      <c r="BF524" s="124"/>
      <c r="BG524" s="124"/>
      <c r="BH524" s="95"/>
      <c r="BI524" s="95"/>
      <c r="BJ524" s="95"/>
      <c r="BK524" s="94"/>
      <c r="BL524" s="95"/>
      <c r="BM524" s="96"/>
      <c r="BN524" s="94"/>
      <c r="BO524" s="94"/>
      <c r="BP524" s="42"/>
      <c r="BQ524" s="120"/>
    </row>
    <row r="525" spans="1:69" x14ac:dyDescent="0.35">
      <c r="A525" s="137">
        <v>521</v>
      </c>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5"/>
      <c r="AC525" s="124"/>
      <c r="AD525" s="124"/>
      <c r="AE525" s="124"/>
      <c r="AF525" s="124"/>
      <c r="AG525" s="124"/>
      <c r="AH525" s="124"/>
      <c r="AI525" s="124"/>
      <c r="AJ525" s="125"/>
      <c r="AK525" s="125"/>
      <c r="AL525" s="124"/>
      <c r="AM525" s="125"/>
      <c r="AN525" s="125"/>
      <c r="AO525" s="125"/>
      <c r="AP525" s="125"/>
      <c r="AQ525" s="125"/>
      <c r="AR525" s="125"/>
      <c r="AS525" s="125"/>
      <c r="AT525" s="125"/>
      <c r="AU525" s="125"/>
      <c r="AV525" s="124"/>
      <c r="AW525" s="124"/>
      <c r="AX525" s="124"/>
      <c r="AY525" s="124"/>
      <c r="AZ525" s="124"/>
      <c r="BA525" s="124"/>
      <c r="BB525" s="124"/>
      <c r="BC525" s="124"/>
      <c r="BD525" s="124"/>
      <c r="BE525" s="125"/>
      <c r="BF525" s="124"/>
      <c r="BG525" s="124"/>
      <c r="BH525" s="95"/>
      <c r="BI525" s="95"/>
      <c r="BJ525" s="95"/>
      <c r="BK525" s="94"/>
      <c r="BL525" s="95"/>
      <c r="BM525" s="96"/>
      <c r="BN525" s="94"/>
      <c r="BO525" s="94"/>
      <c r="BP525" s="42"/>
      <c r="BQ525" s="120"/>
    </row>
    <row r="526" spans="1:69" x14ac:dyDescent="0.35">
      <c r="A526" s="137">
        <v>522</v>
      </c>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5"/>
      <c r="AC526" s="124"/>
      <c r="AD526" s="124"/>
      <c r="AE526" s="124"/>
      <c r="AF526" s="124"/>
      <c r="AG526" s="124"/>
      <c r="AH526" s="124"/>
      <c r="AI526" s="124"/>
      <c r="AJ526" s="125"/>
      <c r="AK526" s="125"/>
      <c r="AL526" s="124"/>
      <c r="AM526" s="125"/>
      <c r="AN526" s="125"/>
      <c r="AO526" s="125"/>
      <c r="AP526" s="125"/>
      <c r="AQ526" s="125"/>
      <c r="AR526" s="125"/>
      <c r="AS526" s="125"/>
      <c r="AT526" s="125"/>
      <c r="AU526" s="125"/>
      <c r="AV526" s="124"/>
      <c r="AW526" s="124"/>
      <c r="AX526" s="124"/>
      <c r="AY526" s="124"/>
      <c r="AZ526" s="124"/>
      <c r="BA526" s="124"/>
      <c r="BB526" s="124"/>
      <c r="BC526" s="124"/>
      <c r="BD526" s="124"/>
      <c r="BE526" s="125"/>
      <c r="BF526" s="124"/>
      <c r="BG526" s="124"/>
      <c r="BH526" s="95"/>
      <c r="BI526" s="95"/>
      <c r="BJ526" s="95"/>
      <c r="BK526" s="94"/>
      <c r="BL526" s="95"/>
      <c r="BM526" s="96"/>
      <c r="BN526" s="94"/>
      <c r="BO526" s="94"/>
      <c r="BP526" s="42"/>
      <c r="BQ526" s="120"/>
    </row>
    <row r="527" spans="1:69" x14ac:dyDescent="0.35">
      <c r="A527" s="137">
        <v>523</v>
      </c>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5"/>
      <c r="AC527" s="124"/>
      <c r="AD527" s="124"/>
      <c r="AE527" s="124"/>
      <c r="AF527" s="124"/>
      <c r="AG527" s="124"/>
      <c r="AH527" s="124"/>
      <c r="AI527" s="124"/>
      <c r="AJ527" s="125"/>
      <c r="AK527" s="125"/>
      <c r="AL527" s="124"/>
      <c r="AM527" s="125"/>
      <c r="AN527" s="125"/>
      <c r="AO527" s="125"/>
      <c r="AP527" s="125"/>
      <c r="AQ527" s="125"/>
      <c r="AR527" s="125"/>
      <c r="AS527" s="125"/>
      <c r="AT527" s="125"/>
      <c r="AU527" s="125"/>
      <c r="AV527" s="124"/>
      <c r="AW527" s="124"/>
      <c r="AX527" s="124"/>
      <c r="AY527" s="124"/>
      <c r="AZ527" s="124"/>
      <c r="BA527" s="124"/>
      <c r="BB527" s="124"/>
      <c r="BC527" s="124"/>
      <c r="BD527" s="124"/>
      <c r="BE527" s="125"/>
      <c r="BF527" s="124"/>
      <c r="BG527" s="124"/>
      <c r="BH527" s="95"/>
      <c r="BI527" s="95"/>
      <c r="BJ527" s="95"/>
      <c r="BK527" s="94"/>
      <c r="BL527" s="95"/>
      <c r="BM527" s="96"/>
      <c r="BN527" s="94"/>
      <c r="BO527" s="94"/>
      <c r="BP527" s="42"/>
      <c r="BQ527" s="120"/>
    </row>
    <row r="528" spans="1:69" x14ac:dyDescent="0.35">
      <c r="A528" s="137">
        <v>524</v>
      </c>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5"/>
      <c r="AC528" s="124"/>
      <c r="AD528" s="124"/>
      <c r="AE528" s="124"/>
      <c r="AF528" s="124"/>
      <c r="AG528" s="124"/>
      <c r="AH528" s="124"/>
      <c r="AI528" s="124"/>
      <c r="AJ528" s="125"/>
      <c r="AK528" s="125"/>
      <c r="AL528" s="124"/>
      <c r="AM528" s="125"/>
      <c r="AN528" s="125"/>
      <c r="AO528" s="125"/>
      <c r="AP528" s="125"/>
      <c r="AQ528" s="125"/>
      <c r="AR528" s="125"/>
      <c r="AS528" s="125"/>
      <c r="AT528" s="125"/>
      <c r="AU528" s="125"/>
      <c r="AV528" s="124"/>
      <c r="AW528" s="124"/>
      <c r="AX528" s="124"/>
      <c r="AY528" s="124"/>
      <c r="AZ528" s="124"/>
      <c r="BA528" s="124"/>
      <c r="BB528" s="124"/>
      <c r="BC528" s="124"/>
      <c r="BD528" s="124"/>
      <c r="BE528" s="125"/>
      <c r="BF528" s="124"/>
      <c r="BG528" s="124"/>
      <c r="BH528" s="95"/>
      <c r="BI528" s="95"/>
      <c r="BJ528" s="95"/>
      <c r="BK528" s="94"/>
      <c r="BL528" s="95"/>
      <c r="BM528" s="96"/>
      <c r="BN528" s="94"/>
      <c r="BO528" s="94"/>
      <c r="BP528" s="42"/>
      <c r="BQ528" s="120"/>
    </row>
    <row r="529" spans="1:69" x14ac:dyDescent="0.35">
      <c r="A529" s="137">
        <v>525</v>
      </c>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5"/>
      <c r="AC529" s="124"/>
      <c r="AD529" s="124"/>
      <c r="AE529" s="124"/>
      <c r="AF529" s="124"/>
      <c r="AG529" s="124"/>
      <c r="AH529" s="124"/>
      <c r="AI529" s="124"/>
      <c r="AJ529" s="125"/>
      <c r="AK529" s="125"/>
      <c r="AL529" s="124"/>
      <c r="AM529" s="125"/>
      <c r="AN529" s="125"/>
      <c r="AO529" s="125"/>
      <c r="AP529" s="125"/>
      <c r="AQ529" s="125"/>
      <c r="AR529" s="125"/>
      <c r="AS529" s="125"/>
      <c r="AT529" s="125"/>
      <c r="AU529" s="125"/>
      <c r="AV529" s="124"/>
      <c r="AW529" s="124"/>
      <c r="AX529" s="124"/>
      <c r="AY529" s="124"/>
      <c r="AZ529" s="124"/>
      <c r="BA529" s="124"/>
      <c r="BB529" s="124"/>
      <c r="BC529" s="124"/>
      <c r="BD529" s="124"/>
      <c r="BE529" s="125"/>
      <c r="BF529" s="124"/>
      <c r="BG529" s="124"/>
      <c r="BH529" s="95"/>
      <c r="BI529" s="95"/>
      <c r="BJ529" s="95"/>
      <c r="BK529" s="94"/>
      <c r="BL529" s="95"/>
      <c r="BM529" s="96"/>
      <c r="BN529" s="94"/>
      <c r="BO529" s="94"/>
      <c r="BP529" s="42"/>
      <c r="BQ529" s="120"/>
    </row>
    <row r="530" spans="1:69" x14ac:dyDescent="0.35">
      <c r="A530" s="137">
        <v>526</v>
      </c>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5"/>
      <c r="AC530" s="124"/>
      <c r="AD530" s="124"/>
      <c r="AE530" s="124"/>
      <c r="AF530" s="124"/>
      <c r="AG530" s="124"/>
      <c r="AH530" s="124"/>
      <c r="AI530" s="124"/>
      <c r="AJ530" s="125"/>
      <c r="AK530" s="125"/>
      <c r="AL530" s="124"/>
      <c r="AM530" s="125"/>
      <c r="AN530" s="125"/>
      <c r="AO530" s="125"/>
      <c r="AP530" s="125"/>
      <c r="AQ530" s="125"/>
      <c r="AR530" s="125"/>
      <c r="AS530" s="125"/>
      <c r="AT530" s="125"/>
      <c r="AU530" s="125"/>
      <c r="AV530" s="124"/>
      <c r="AW530" s="124"/>
      <c r="AX530" s="124"/>
      <c r="AY530" s="124"/>
      <c r="AZ530" s="124"/>
      <c r="BA530" s="124"/>
      <c r="BB530" s="124"/>
      <c r="BC530" s="124"/>
      <c r="BD530" s="124"/>
      <c r="BE530" s="125"/>
      <c r="BF530" s="124"/>
      <c r="BG530" s="124"/>
      <c r="BH530" s="95"/>
      <c r="BI530" s="95"/>
      <c r="BJ530" s="95"/>
      <c r="BK530" s="94"/>
      <c r="BL530" s="95"/>
      <c r="BM530" s="96"/>
      <c r="BN530" s="94"/>
      <c r="BO530" s="94"/>
      <c r="BP530" s="42"/>
      <c r="BQ530" s="120"/>
    </row>
    <row r="531" spans="1:69" x14ac:dyDescent="0.35">
      <c r="A531" s="137">
        <v>527</v>
      </c>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5"/>
      <c r="AC531" s="124"/>
      <c r="AD531" s="124"/>
      <c r="AE531" s="124"/>
      <c r="AF531" s="124"/>
      <c r="AG531" s="124"/>
      <c r="AH531" s="124"/>
      <c r="AI531" s="124"/>
      <c r="AJ531" s="125"/>
      <c r="AK531" s="125"/>
      <c r="AL531" s="124"/>
      <c r="AM531" s="125"/>
      <c r="AN531" s="125"/>
      <c r="AO531" s="125"/>
      <c r="AP531" s="125"/>
      <c r="AQ531" s="125"/>
      <c r="AR531" s="125"/>
      <c r="AS531" s="125"/>
      <c r="AT531" s="125"/>
      <c r="AU531" s="125"/>
      <c r="AV531" s="124"/>
      <c r="AW531" s="124"/>
      <c r="AX531" s="124"/>
      <c r="AY531" s="124"/>
      <c r="AZ531" s="124"/>
      <c r="BA531" s="124"/>
      <c r="BB531" s="124"/>
      <c r="BC531" s="124"/>
      <c r="BD531" s="124"/>
      <c r="BE531" s="125"/>
      <c r="BF531" s="124"/>
      <c r="BG531" s="124"/>
      <c r="BH531" s="95"/>
      <c r="BI531" s="95"/>
      <c r="BJ531" s="95"/>
      <c r="BK531" s="94"/>
      <c r="BL531" s="95"/>
      <c r="BM531" s="96"/>
      <c r="BN531" s="94"/>
      <c r="BO531" s="94"/>
      <c r="BP531" s="42"/>
      <c r="BQ531" s="120"/>
    </row>
    <row r="532" spans="1:69" x14ac:dyDescent="0.35">
      <c r="A532" s="137">
        <v>528</v>
      </c>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5"/>
      <c r="AC532" s="124"/>
      <c r="AD532" s="124"/>
      <c r="AE532" s="124"/>
      <c r="AF532" s="124"/>
      <c r="AG532" s="124"/>
      <c r="AH532" s="124"/>
      <c r="AI532" s="124"/>
      <c r="AJ532" s="125"/>
      <c r="AK532" s="125"/>
      <c r="AL532" s="124"/>
      <c r="AM532" s="125"/>
      <c r="AN532" s="125"/>
      <c r="AO532" s="125"/>
      <c r="AP532" s="125"/>
      <c r="AQ532" s="125"/>
      <c r="AR532" s="125"/>
      <c r="AS532" s="125"/>
      <c r="AT532" s="125"/>
      <c r="AU532" s="125"/>
      <c r="AV532" s="124"/>
      <c r="AW532" s="124"/>
      <c r="AX532" s="124"/>
      <c r="AY532" s="124"/>
      <c r="AZ532" s="124"/>
      <c r="BA532" s="124"/>
      <c r="BB532" s="124"/>
      <c r="BC532" s="124"/>
      <c r="BD532" s="124"/>
      <c r="BE532" s="125"/>
      <c r="BF532" s="124"/>
      <c r="BG532" s="124"/>
      <c r="BH532" s="95"/>
      <c r="BI532" s="95"/>
      <c r="BJ532" s="95"/>
      <c r="BK532" s="94"/>
      <c r="BL532" s="95"/>
      <c r="BM532" s="96"/>
      <c r="BN532" s="94"/>
      <c r="BO532" s="94"/>
      <c r="BP532" s="42"/>
      <c r="BQ532" s="120"/>
    </row>
    <row r="533" spans="1:69" x14ac:dyDescent="0.35">
      <c r="A533" s="137">
        <v>529</v>
      </c>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5"/>
      <c r="AC533" s="124"/>
      <c r="AD533" s="124"/>
      <c r="AE533" s="124"/>
      <c r="AF533" s="124"/>
      <c r="AG533" s="124"/>
      <c r="AH533" s="124"/>
      <c r="AI533" s="124"/>
      <c r="AJ533" s="125"/>
      <c r="AK533" s="125"/>
      <c r="AL533" s="124"/>
      <c r="AM533" s="125"/>
      <c r="AN533" s="125"/>
      <c r="AO533" s="125"/>
      <c r="AP533" s="125"/>
      <c r="AQ533" s="125"/>
      <c r="AR533" s="125"/>
      <c r="AS533" s="125"/>
      <c r="AT533" s="125"/>
      <c r="AU533" s="125"/>
      <c r="AV533" s="124"/>
      <c r="AW533" s="124"/>
      <c r="AX533" s="124"/>
      <c r="AY533" s="124"/>
      <c r="AZ533" s="124"/>
      <c r="BA533" s="124"/>
      <c r="BB533" s="124"/>
      <c r="BC533" s="124"/>
      <c r="BD533" s="124"/>
      <c r="BE533" s="125"/>
      <c r="BF533" s="124"/>
      <c r="BG533" s="124"/>
      <c r="BH533" s="95"/>
      <c r="BI533" s="95"/>
      <c r="BJ533" s="95"/>
      <c r="BK533" s="94"/>
      <c r="BL533" s="95"/>
      <c r="BM533" s="96"/>
      <c r="BN533" s="94"/>
      <c r="BO533" s="94"/>
      <c r="BP533" s="42"/>
      <c r="BQ533" s="120"/>
    </row>
    <row r="534" spans="1:69" x14ac:dyDescent="0.35">
      <c r="A534" s="137">
        <v>530</v>
      </c>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5"/>
      <c r="AC534" s="124"/>
      <c r="AD534" s="124"/>
      <c r="AE534" s="124"/>
      <c r="AF534" s="124"/>
      <c r="AG534" s="124"/>
      <c r="AH534" s="124"/>
      <c r="AI534" s="124"/>
      <c r="AJ534" s="125"/>
      <c r="AK534" s="125"/>
      <c r="AL534" s="124"/>
      <c r="AM534" s="125"/>
      <c r="AN534" s="125"/>
      <c r="AO534" s="125"/>
      <c r="AP534" s="125"/>
      <c r="AQ534" s="125"/>
      <c r="AR534" s="125"/>
      <c r="AS534" s="125"/>
      <c r="AT534" s="125"/>
      <c r="AU534" s="125"/>
      <c r="AV534" s="124"/>
      <c r="AW534" s="124"/>
      <c r="AX534" s="124"/>
      <c r="AY534" s="124"/>
      <c r="AZ534" s="124"/>
      <c r="BA534" s="124"/>
      <c r="BB534" s="124"/>
      <c r="BC534" s="124"/>
      <c r="BD534" s="124"/>
      <c r="BE534" s="125"/>
      <c r="BF534" s="124"/>
      <c r="BG534" s="124"/>
      <c r="BH534" s="95"/>
      <c r="BI534" s="95"/>
      <c r="BJ534" s="95"/>
      <c r="BK534" s="94"/>
      <c r="BL534" s="95"/>
      <c r="BM534" s="96"/>
      <c r="BN534" s="94"/>
      <c r="BO534" s="94"/>
      <c r="BP534" s="42"/>
      <c r="BQ534" s="120"/>
    </row>
    <row r="535" spans="1:69" x14ac:dyDescent="0.35">
      <c r="A535" s="137">
        <v>531</v>
      </c>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5"/>
      <c r="AC535" s="124"/>
      <c r="AD535" s="124"/>
      <c r="AE535" s="124"/>
      <c r="AF535" s="124"/>
      <c r="AG535" s="124"/>
      <c r="AH535" s="124"/>
      <c r="AI535" s="124"/>
      <c r="AJ535" s="125"/>
      <c r="AK535" s="125"/>
      <c r="AL535" s="124"/>
      <c r="AM535" s="125"/>
      <c r="AN535" s="125"/>
      <c r="AO535" s="125"/>
      <c r="AP535" s="125"/>
      <c r="AQ535" s="125"/>
      <c r="AR535" s="125"/>
      <c r="AS535" s="125"/>
      <c r="AT535" s="125"/>
      <c r="AU535" s="125"/>
      <c r="AV535" s="124"/>
      <c r="AW535" s="124"/>
      <c r="AX535" s="124"/>
      <c r="AY535" s="124"/>
      <c r="AZ535" s="124"/>
      <c r="BA535" s="124"/>
      <c r="BB535" s="124"/>
      <c r="BC535" s="124"/>
      <c r="BD535" s="124"/>
      <c r="BE535" s="125"/>
      <c r="BF535" s="124"/>
      <c r="BG535" s="124"/>
      <c r="BH535" s="95"/>
      <c r="BI535" s="95"/>
      <c r="BJ535" s="95"/>
      <c r="BK535" s="94"/>
      <c r="BL535" s="95"/>
      <c r="BM535" s="96"/>
      <c r="BN535" s="94"/>
      <c r="BO535" s="94"/>
      <c r="BP535" s="42"/>
      <c r="BQ535" s="120"/>
    </row>
    <row r="536" spans="1:69" x14ac:dyDescent="0.35">
      <c r="A536" s="137">
        <v>532</v>
      </c>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5"/>
      <c r="AC536" s="124"/>
      <c r="AD536" s="124"/>
      <c r="AE536" s="124"/>
      <c r="AF536" s="124"/>
      <c r="AG536" s="124"/>
      <c r="AH536" s="124"/>
      <c r="AI536" s="124"/>
      <c r="AJ536" s="125"/>
      <c r="AK536" s="125"/>
      <c r="AL536" s="124"/>
      <c r="AM536" s="125"/>
      <c r="AN536" s="125"/>
      <c r="AO536" s="125"/>
      <c r="AP536" s="125"/>
      <c r="AQ536" s="125"/>
      <c r="AR536" s="125"/>
      <c r="AS536" s="125"/>
      <c r="AT536" s="125"/>
      <c r="AU536" s="125"/>
      <c r="AV536" s="124"/>
      <c r="AW536" s="124"/>
      <c r="AX536" s="124"/>
      <c r="AY536" s="124"/>
      <c r="AZ536" s="124"/>
      <c r="BA536" s="124"/>
      <c r="BB536" s="124"/>
      <c r="BC536" s="124"/>
      <c r="BD536" s="124"/>
      <c r="BE536" s="125"/>
      <c r="BF536" s="124"/>
      <c r="BG536" s="124"/>
      <c r="BH536" s="95"/>
      <c r="BI536" s="95"/>
      <c r="BJ536" s="95"/>
      <c r="BK536" s="94"/>
      <c r="BL536" s="95"/>
      <c r="BM536" s="96"/>
      <c r="BN536" s="94"/>
      <c r="BO536" s="94"/>
      <c r="BP536" s="42"/>
      <c r="BQ536" s="120"/>
    </row>
    <row r="537" spans="1:69" ht="22.75" customHeight="1" x14ac:dyDescent="0.35">
      <c r="A537" s="137">
        <v>533</v>
      </c>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5"/>
      <c r="AC537" s="124"/>
      <c r="AD537" s="124"/>
      <c r="AE537" s="124"/>
      <c r="AF537" s="124"/>
      <c r="AG537" s="124"/>
      <c r="AH537" s="124"/>
      <c r="AI537" s="124"/>
      <c r="AJ537" s="125"/>
      <c r="AK537" s="125"/>
      <c r="AL537" s="124"/>
      <c r="AM537" s="125"/>
      <c r="AN537" s="125"/>
      <c r="AO537" s="125"/>
      <c r="AP537" s="125"/>
      <c r="AQ537" s="125"/>
      <c r="AR537" s="125"/>
      <c r="AS537" s="125"/>
      <c r="AT537" s="125"/>
      <c r="AU537" s="125"/>
      <c r="AV537" s="124"/>
      <c r="AW537" s="124"/>
      <c r="AX537" s="124"/>
      <c r="AY537" s="124"/>
      <c r="AZ537" s="124"/>
      <c r="BA537" s="124"/>
      <c r="BB537" s="124"/>
      <c r="BC537" s="124"/>
      <c r="BD537" s="124"/>
      <c r="BE537" s="125"/>
      <c r="BF537" s="124"/>
      <c r="BG537" s="124"/>
      <c r="BH537" s="95"/>
      <c r="BI537" s="95"/>
      <c r="BJ537" s="95"/>
      <c r="BK537" s="94"/>
      <c r="BL537" s="95"/>
      <c r="BM537" s="96"/>
      <c r="BN537" s="94"/>
      <c r="BO537" s="94"/>
      <c r="BP537" s="42"/>
      <c r="BQ537" s="120"/>
    </row>
    <row r="538" spans="1:69" ht="22.75" customHeight="1" x14ac:dyDescent="0.35">
      <c r="A538" s="137">
        <v>534</v>
      </c>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5"/>
      <c r="AC538" s="124"/>
      <c r="AD538" s="124"/>
      <c r="AE538" s="124"/>
      <c r="AF538" s="124"/>
      <c r="AG538" s="124"/>
      <c r="AH538" s="124"/>
      <c r="AI538" s="124"/>
      <c r="AJ538" s="125"/>
      <c r="AK538" s="125"/>
      <c r="AL538" s="124"/>
      <c r="AM538" s="125"/>
      <c r="AN538" s="125"/>
      <c r="AO538" s="125"/>
      <c r="AP538" s="125"/>
      <c r="AQ538" s="125"/>
      <c r="AR538" s="125"/>
      <c r="AS538" s="125"/>
      <c r="AT538" s="125"/>
      <c r="AU538" s="125"/>
      <c r="AV538" s="124"/>
      <c r="AW538" s="124"/>
      <c r="AX538" s="124"/>
      <c r="AY538" s="124"/>
      <c r="AZ538" s="124"/>
      <c r="BA538" s="124"/>
      <c r="BB538" s="124"/>
      <c r="BC538" s="124"/>
      <c r="BD538" s="124"/>
      <c r="BE538" s="125"/>
      <c r="BF538" s="124"/>
      <c r="BG538" s="124"/>
      <c r="BH538" s="95"/>
      <c r="BI538" s="95"/>
      <c r="BJ538" s="95"/>
      <c r="BK538" s="94"/>
      <c r="BL538" s="95"/>
      <c r="BM538" s="96"/>
      <c r="BN538" s="94"/>
      <c r="BO538" s="94"/>
      <c r="BP538" s="42"/>
      <c r="BQ538" s="120"/>
    </row>
    <row r="539" spans="1:69" x14ac:dyDescent="0.35">
      <c r="A539" s="137">
        <v>535</v>
      </c>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5"/>
      <c r="AC539" s="124"/>
      <c r="AD539" s="124"/>
      <c r="AE539" s="124"/>
      <c r="AF539" s="124"/>
      <c r="AG539" s="124"/>
      <c r="AH539" s="124"/>
      <c r="AI539" s="124"/>
      <c r="AJ539" s="125"/>
      <c r="AK539" s="125"/>
      <c r="AL539" s="124"/>
      <c r="AM539" s="125"/>
      <c r="AN539" s="125"/>
      <c r="AO539" s="125"/>
      <c r="AP539" s="125"/>
      <c r="AQ539" s="125"/>
      <c r="AR539" s="125"/>
      <c r="AS539" s="125"/>
      <c r="AT539" s="125"/>
      <c r="AU539" s="125"/>
      <c r="AV539" s="124"/>
      <c r="AW539" s="124"/>
      <c r="AX539" s="124"/>
      <c r="AY539" s="124"/>
      <c r="AZ539" s="124"/>
      <c r="BA539" s="124"/>
      <c r="BB539" s="124"/>
      <c r="BC539" s="124"/>
      <c r="BD539" s="124"/>
      <c r="BE539" s="125"/>
      <c r="BF539" s="124"/>
      <c r="BG539" s="124"/>
      <c r="BH539" s="95"/>
      <c r="BI539" s="95"/>
      <c r="BJ539" s="95"/>
      <c r="BK539" s="94"/>
      <c r="BL539" s="95"/>
      <c r="BM539" s="96"/>
      <c r="BN539" s="94"/>
      <c r="BO539" s="94"/>
      <c r="BP539" s="42"/>
      <c r="BQ539" s="120"/>
    </row>
    <row r="540" spans="1:69" x14ac:dyDescent="0.35">
      <c r="A540" s="137">
        <v>536</v>
      </c>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5"/>
      <c r="AC540" s="124"/>
      <c r="AD540" s="124"/>
      <c r="AE540" s="124"/>
      <c r="AF540" s="124"/>
      <c r="AG540" s="124"/>
      <c r="AH540" s="124"/>
      <c r="AI540" s="124"/>
      <c r="AJ540" s="125"/>
      <c r="AK540" s="125"/>
      <c r="AL540" s="124"/>
      <c r="AM540" s="125"/>
      <c r="AN540" s="125"/>
      <c r="AO540" s="125"/>
      <c r="AP540" s="125"/>
      <c r="AQ540" s="125"/>
      <c r="AR540" s="125"/>
      <c r="AS540" s="125"/>
      <c r="AT540" s="125"/>
      <c r="AU540" s="125"/>
      <c r="AV540" s="124"/>
      <c r="AW540" s="124"/>
      <c r="AX540" s="124"/>
      <c r="AY540" s="124"/>
      <c r="AZ540" s="124"/>
      <c r="BA540" s="124"/>
      <c r="BB540" s="124"/>
      <c r="BC540" s="124"/>
      <c r="BD540" s="124"/>
      <c r="BE540" s="125"/>
      <c r="BF540" s="124"/>
      <c r="BG540" s="124"/>
      <c r="BH540" s="95"/>
      <c r="BI540" s="95"/>
      <c r="BJ540" s="95"/>
      <c r="BK540" s="94"/>
      <c r="BL540" s="95"/>
      <c r="BM540" s="96"/>
      <c r="BN540" s="94"/>
      <c r="BO540" s="94"/>
      <c r="BP540" s="42"/>
      <c r="BQ540" s="120"/>
    </row>
    <row r="541" spans="1:69" x14ac:dyDescent="0.35">
      <c r="A541" s="137">
        <v>537</v>
      </c>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5"/>
      <c r="AC541" s="124"/>
      <c r="AD541" s="124"/>
      <c r="AE541" s="124"/>
      <c r="AF541" s="124"/>
      <c r="AG541" s="124"/>
      <c r="AH541" s="124"/>
      <c r="AI541" s="124"/>
      <c r="AJ541" s="125"/>
      <c r="AK541" s="125"/>
      <c r="AL541" s="124"/>
      <c r="AM541" s="125"/>
      <c r="AN541" s="125"/>
      <c r="AO541" s="125"/>
      <c r="AP541" s="125"/>
      <c r="AQ541" s="125"/>
      <c r="AR541" s="125"/>
      <c r="AS541" s="125"/>
      <c r="AT541" s="125"/>
      <c r="AU541" s="125"/>
      <c r="AV541" s="124"/>
      <c r="AW541" s="124"/>
      <c r="AX541" s="124"/>
      <c r="AY541" s="124"/>
      <c r="AZ541" s="124"/>
      <c r="BA541" s="124"/>
      <c r="BB541" s="124"/>
      <c r="BC541" s="124"/>
      <c r="BD541" s="124"/>
      <c r="BE541" s="125"/>
      <c r="BF541" s="124"/>
      <c r="BG541" s="124"/>
      <c r="BH541" s="95"/>
      <c r="BI541" s="95"/>
      <c r="BJ541" s="95"/>
      <c r="BK541" s="94"/>
      <c r="BL541" s="95"/>
      <c r="BM541" s="96"/>
      <c r="BN541" s="94"/>
      <c r="BO541" s="94"/>
      <c r="BP541" s="42"/>
      <c r="BQ541" s="120"/>
    </row>
    <row r="542" spans="1:69" x14ac:dyDescent="0.35">
      <c r="A542" s="137">
        <v>538</v>
      </c>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5"/>
      <c r="AC542" s="124"/>
      <c r="AD542" s="124"/>
      <c r="AE542" s="124"/>
      <c r="AF542" s="124"/>
      <c r="AG542" s="124"/>
      <c r="AH542" s="124"/>
      <c r="AI542" s="124"/>
      <c r="AJ542" s="125"/>
      <c r="AK542" s="125"/>
      <c r="AL542" s="124"/>
      <c r="AM542" s="125"/>
      <c r="AN542" s="125"/>
      <c r="AO542" s="125"/>
      <c r="AP542" s="125"/>
      <c r="AQ542" s="125"/>
      <c r="AR542" s="125"/>
      <c r="AS542" s="125"/>
      <c r="AT542" s="125"/>
      <c r="AU542" s="125"/>
      <c r="AV542" s="124"/>
      <c r="AW542" s="124"/>
      <c r="AX542" s="124"/>
      <c r="AY542" s="124"/>
      <c r="AZ542" s="124"/>
      <c r="BA542" s="124"/>
      <c r="BB542" s="124"/>
      <c r="BC542" s="124"/>
      <c r="BD542" s="124"/>
      <c r="BE542" s="125"/>
      <c r="BF542" s="124"/>
      <c r="BG542" s="124"/>
      <c r="BH542" s="95"/>
      <c r="BI542" s="95"/>
      <c r="BJ542" s="95"/>
      <c r="BK542" s="94"/>
      <c r="BL542" s="95"/>
      <c r="BM542" s="96"/>
      <c r="BN542" s="94"/>
      <c r="BO542" s="94"/>
      <c r="BP542" s="42"/>
      <c r="BQ542" s="120"/>
    </row>
    <row r="543" spans="1:69" x14ac:dyDescent="0.35">
      <c r="A543" s="137">
        <v>539</v>
      </c>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5"/>
      <c r="AC543" s="124"/>
      <c r="AD543" s="124"/>
      <c r="AE543" s="124"/>
      <c r="AF543" s="124"/>
      <c r="AG543" s="124"/>
      <c r="AH543" s="124"/>
      <c r="AI543" s="124"/>
      <c r="AJ543" s="125"/>
      <c r="AK543" s="125"/>
      <c r="AL543" s="124"/>
      <c r="AM543" s="125"/>
      <c r="AN543" s="125"/>
      <c r="AO543" s="125"/>
      <c r="AP543" s="125"/>
      <c r="AQ543" s="125"/>
      <c r="AR543" s="125"/>
      <c r="AS543" s="125"/>
      <c r="AT543" s="125"/>
      <c r="AU543" s="125"/>
      <c r="AV543" s="124"/>
      <c r="AW543" s="124"/>
      <c r="AX543" s="124"/>
      <c r="AY543" s="124"/>
      <c r="AZ543" s="124"/>
      <c r="BA543" s="124"/>
      <c r="BB543" s="124"/>
      <c r="BC543" s="124"/>
      <c r="BD543" s="124"/>
      <c r="BE543" s="125"/>
      <c r="BF543" s="124"/>
      <c r="BG543" s="124"/>
      <c r="BH543" s="95"/>
      <c r="BI543" s="95"/>
      <c r="BJ543" s="95"/>
      <c r="BK543" s="94"/>
      <c r="BL543" s="95"/>
      <c r="BM543" s="96"/>
      <c r="BN543" s="94"/>
      <c r="BO543" s="94"/>
      <c r="BP543" s="42"/>
      <c r="BQ543" s="120"/>
    </row>
    <row r="544" spans="1:69" x14ac:dyDescent="0.35">
      <c r="A544" s="137">
        <v>540</v>
      </c>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5"/>
      <c r="AC544" s="124"/>
      <c r="AD544" s="124"/>
      <c r="AE544" s="124"/>
      <c r="AF544" s="124"/>
      <c r="AG544" s="124"/>
      <c r="AH544" s="124"/>
      <c r="AI544" s="124"/>
      <c r="AJ544" s="125"/>
      <c r="AK544" s="125"/>
      <c r="AL544" s="124"/>
      <c r="AM544" s="125"/>
      <c r="AN544" s="125"/>
      <c r="AO544" s="125"/>
      <c r="AP544" s="125"/>
      <c r="AQ544" s="125"/>
      <c r="AR544" s="125"/>
      <c r="AS544" s="125"/>
      <c r="AT544" s="125"/>
      <c r="AU544" s="125"/>
      <c r="AV544" s="124"/>
      <c r="AW544" s="124"/>
      <c r="AX544" s="124"/>
      <c r="AY544" s="124"/>
      <c r="AZ544" s="124"/>
      <c r="BA544" s="124"/>
      <c r="BB544" s="124"/>
      <c r="BC544" s="124"/>
      <c r="BD544" s="124"/>
      <c r="BE544" s="125"/>
      <c r="BF544" s="124"/>
      <c r="BG544" s="124"/>
      <c r="BH544" s="95"/>
      <c r="BI544" s="95"/>
      <c r="BJ544" s="95"/>
      <c r="BK544" s="94"/>
      <c r="BL544" s="95"/>
      <c r="BM544" s="96"/>
      <c r="BN544" s="94"/>
      <c r="BO544" s="94"/>
      <c r="BP544" s="42"/>
      <c r="BQ544" s="120"/>
    </row>
    <row r="545" spans="1:69" x14ac:dyDescent="0.35">
      <c r="A545" s="137">
        <v>541</v>
      </c>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5"/>
      <c r="AC545" s="124"/>
      <c r="AD545" s="124"/>
      <c r="AE545" s="124"/>
      <c r="AF545" s="124"/>
      <c r="AG545" s="124"/>
      <c r="AH545" s="124"/>
      <c r="AI545" s="124"/>
      <c r="AJ545" s="125"/>
      <c r="AK545" s="125"/>
      <c r="AL545" s="124"/>
      <c r="AM545" s="125"/>
      <c r="AN545" s="125"/>
      <c r="AO545" s="125"/>
      <c r="AP545" s="125"/>
      <c r="AQ545" s="125"/>
      <c r="AR545" s="125"/>
      <c r="AS545" s="125"/>
      <c r="AT545" s="125"/>
      <c r="AU545" s="125"/>
      <c r="AV545" s="124"/>
      <c r="AW545" s="124"/>
      <c r="AX545" s="124"/>
      <c r="AY545" s="124"/>
      <c r="AZ545" s="124"/>
      <c r="BA545" s="124"/>
      <c r="BB545" s="124"/>
      <c r="BC545" s="124"/>
      <c r="BD545" s="124"/>
      <c r="BE545" s="125"/>
      <c r="BF545" s="124"/>
      <c r="BG545" s="124"/>
      <c r="BH545" s="95"/>
      <c r="BI545" s="95"/>
      <c r="BJ545" s="95"/>
      <c r="BK545" s="94"/>
      <c r="BL545" s="95"/>
      <c r="BM545" s="96"/>
      <c r="BN545" s="94"/>
      <c r="BO545" s="94"/>
      <c r="BP545" s="42"/>
      <c r="BQ545" s="120"/>
    </row>
    <row r="546" spans="1:69" x14ac:dyDescent="0.35">
      <c r="A546" s="137">
        <v>542</v>
      </c>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5"/>
      <c r="AC546" s="124"/>
      <c r="AD546" s="124"/>
      <c r="AE546" s="124"/>
      <c r="AF546" s="124"/>
      <c r="AG546" s="124"/>
      <c r="AH546" s="124"/>
      <c r="AI546" s="124"/>
      <c r="AJ546" s="125"/>
      <c r="AK546" s="125"/>
      <c r="AL546" s="124"/>
      <c r="AM546" s="125"/>
      <c r="AN546" s="125"/>
      <c r="AO546" s="125"/>
      <c r="AP546" s="125"/>
      <c r="AQ546" s="125"/>
      <c r="AR546" s="125"/>
      <c r="AS546" s="125"/>
      <c r="AT546" s="125"/>
      <c r="AU546" s="125"/>
      <c r="AV546" s="124"/>
      <c r="AW546" s="124"/>
      <c r="AX546" s="124"/>
      <c r="AY546" s="124"/>
      <c r="AZ546" s="124"/>
      <c r="BA546" s="124"/>
      <c r="BB546" s="124"/>
      <c r="BC546" s="124"/>
      <c r="BD546" s="124"/>
      <c r="BE546" s="125"/>
      <c r="BF546" s="124"/>
      <c r="BG546" s="124"/>
      <c r="BH546" s="95"/>
      <c r="BI546" s="95"/>
      <c r="BJ546" s="95"/>
      <c r="BK546" s="94"/>
      <c r="BL546" s="95"/>
      <c r="BM546" s="96"/>
      <c r="BN546" s="94"/>
      <c r="BO546" s="94"/>
      <c r="BP546" s="42"/>
      <c r="BQ546" s="120"/>
    </row>
    <row r="547" spans="1:69" ht="22.75" customHeight="1" x14ac:dyDescent="0.35">
      <c r="A547" s="137">
        <v>543</v>
      </c>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5"/>
      <c r="AC547" s="124"/>
      <c r="AD547" s="124"/>
      <c r="AE547" s="124"/>
      <c r="AF547" s="124"/>
      <c r="AG547" s="124"/>
      <c r="AH547" s="124"/>
      <c r="AI547" s="124"/>
      <c r="AJ547" s="125"/>
      <c r="AK547" s="125"/>
      <c r="AL547" s="124"/>
      <c r="AM547" s="125"/>
      <c r="AN547" s="125"/>
      <c r="AO547" s="125"/>
      <c r="AP547" s="125"/>
      <c r="AQ547" s="125"/>
      <c r="AR547" s="125"/>
      <c r="AS547" s="125"/>
      <c r="AT547" s="125"/>
      <c r="AU547" s="125"/>
      <c r="AV547" s="124"/>
      <c r="AW547" s="124"/>
      <c r="AX547" s="124"/>
      <c r="AY547" s="124"/>
      <c r="AZ547" s="124"/>
      <c r="BA547" s="124"/>
      <c r="BB547" s="124"/>
      <c r="BC547" s="124"/>
      <c r="BD547" s="124"/>
      <c r="BE547" s="125"/>
      <c r="BF547" s="124"/>
      <c r="BG547" s="124"/>
      <c r="BH547" s="95"/>
      <c r="BI547" s="95"/>
      <c r="BJ547" s="95"/>
      <c r="BK547" s="94"/>
      <c r="BL547" s="95"/>
      <c r="BM547" s="96"/>
      <c r="BN547" s="94"/>
      <c r="BO547" s="94"/>
      <c r="BP547" s="42"/>
      <c r="BQ547" s="120"/>
    </row>
    <row r="548" spans="1:69" x14ac:dyDescent="0.35">
      <c r="A548" s="137">
        <v>544</v>
      </c>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5"/>
      <c r="AC548" s="124"/>
      <c r="AD548" s="124"/>
      <c r="AE548" s="124"/>
      <c r="AF548" s="124"/>
      <c r="AG548" s="124"/>
      <c r="AH548" s="124"/>
      <c r="AI548" s="124"/>
      <c r="AJ548" s="125"/>
      <c r="AK548" s="125"/>
      <c r="AL548" s="124"/>
      <c r="AM548" s="125"/>
      <c r="AN548" s="125"/>
      <c r="AO548" s="125"/>
      <c r="AP548" s="125"/>
      <c r="AQ548" s="125"/>
      <c r="AR548" s="125"/>
      <c r="AS548" s="125"/>
      <c r="AT548" s="125"/>
      <c r="AU548" s="125"/>
      <c r="AV548" s="124"/>
      <c r="AW548" s="124"/>
      <c r="AX548" s="124"/>
      <c r="AY548" s="124"/>
      <c r="AZ548" s="124"/>
      <c r="BA548" s="124"/>
      <c r="BB548" s="124"/>
      <c r="BC548" s="124"/>
      <c r="BD548" s="124"/>
      <c r="BE548" s="125"/>
      <c r="BF548" s="124"/>
      <c r="BG548" s="124"/>
      <c r="BH548" s="95"/>
      <c r="BI548" s="95"/>
      <c r="BJ548" s="95"/>
      <c r="BK548" s="94"/>
      <c r="BL548" s="95"/>
      <c r="BM548" s="96"/>
      <c r="BN548" s="94"/>
      <c r="BO548" s="94"/>
      <c r="BP548" s="42"/>
      <c r="BQ548" s="120"/>
    </row>
    <row r="549" spans="1:69" x14ac:dyDescent="0.35">
      <c r="A549" s="137">
        <v>545</v>
      </c>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5"/>
      <c r="AC549" s="124"/>
      <c r="AD549" s="124"/>
      <c r="AE549" s="124"/>
      <c r="AF549" s="124"/>
      <c r="AG549" s="124"/>
      <c r="AH549" s="124"/>
      <c r="AI549" s="124"/>
      <c r="AJ549" s="125"/>
      <c r="AK549" s="125"/>
      <c r="AL549" s="124"/>
      <c r="AM549" s="125"/>
      <c r="AN549" s="125"/>
      <c r="AO549" s="125"/>
      <c r="AP549" s="125"/>
      <c r="AQ549" s="125"/>
      <c r="AR549" s="125"/>
      <c r="AS549" s="125"/>
      <c r="AT549" s="125"/>
      <c r="AU549" s="125"/>
      <c r="AV549" s="124"/>
      <c r="AW549" s="124"/>
      <c r="AX549" s="124"/>
      <c r="AY549" s="124"/>
      <c r="AZ549" s="124"/>
      <c r="BA549" s="124"/>
      <c r="BB549" s="124"/>
      <c r="BC549" s="124"/>
      <c r="BD549" s="124"/>
      <c r="BE549" s="125"/>
      <c r="BF549" s="124"/>
      <c r="BG549" s="124"/>
      <c r="BH549" s="95"/>
      <c r="BI549" s="95"/>
      <c r="BJ549" s="95"/>
      <c r="BK549" s="94"/>
      <c r="BL549" s="95"/>
      <c r="BM549" s="96"/>
      <c r="BN549" s="94"/>
      <c r="BO549" s="94"/>
      <c r="BP549" s="42"/>
      <c r="BQ549" s="120"/>
    </row>
    <row r="550" spans="1:69" x14ac:dyDescent="0.35">
      <c r="A550" s="137">
        <v>546</v>
      </c>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5"/>
      <c r="AC550" s="124"/>
      <c r="AD550" s="124"/>
      <c r="AE550" s="124"/>
      <c r="AF550" s="124"/>
      <c r="AG550" s="124"/>
      <c r="AH550" s="124"/>
      <c r="AI550" s="124"/>
      <c r="AJ550" s="125"/>
      <c r="AK550" s="125"/>
      <c r="AL550" s="124"/>
      <c r="AM550" s="125"/>
      <c r="AN550" s="125"/>
      <c r="AO550" s="125"/>
      <c r="AP550" s="125"/>
      <c r="AQ550" s="125"/>
      <c r="AR550" s="125"/>
      <c r="AS550" s="125"/>
      <c r="AT550" s="125"/>
      <c r="AU550" s="125"/>
      <c r="AV550" s="124"/>
      <c r="AW550" s="124"/>
      <c r="AX550" s="124"/>
      <c r="AY550" s="124"/>
      <c r="AZ550" s="124"/>
      <c r="BA550" s="124"/>
      <c r="BB550" s="124"/>
      <c r="BC550" s="124"/>
      <c r="BD550" s="124"/>
      <c r="BE550" s="125"/>
      <c r="BF550" s="124"/>
      <c r="BG550" s="124"/>
      <c r="BH550" s="95"/>
      <c r="BI550" s="95"/>
      <c r="BJ550" s="95"/>
      <c r="BK550" s="94"/>
      <c r="BL550" s="95"/>
      <c r="BM550" s="96"/>
      <c r="BN550" s="94"/>
      <c r="BO550" s="94"/>
      <c r="BP550" s="42"/>
      <c r="BQ550" s="120"/>
    </row>
    <row r="551" spans="1:69" x14ac:dyDescent="0.35">
      <c r="A551" s="137">
        <v>547</v>
      </c>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5"/>
      <c r="AC551" s="124"/>
      <c r="AD551" s="124"/>
      <c r="AE551" s="124"/>
      <c r="AF551" s="124"/>
      <c r="AG551" s="124"/>
      <c r="AH551" s="124"/>
      <c r="AI551" s="124"/>
      <c r="AJ551" s="125"/>
      <c r="AK551" s="125"/>
      <c r="AL551" s="124"/>
      <c r="AM551" s="125"/>
      <c r="AN551" s="125"/>
      <c r="AO551" s="125"/>
      <c r="AP551" s="125"/>
      <c r="AQ551" s="125"/>
      <c r="AR551" s="125"/>
      <c r="AS551" s="125"/>
      <c r="AT551" s="125"/>
      <c r="AU551" s="125"/>
      <c r="AV551" s="124"/>
      <c r="AW551" s="124"/>
      <c r="AX551" s="124"/>
      <c r="AY551" s="124"/>
      <c r="AZ551" s="124"/>
      <c r="BA551" s="124"/>
      <c r="BB551" s="124"/>
      <c r="BC551" s="124"/>
      <c r="BD551" s="124"/>
      <c r="BE551" s="125"/>
      <c r="BF551" s="124"/>
      <c r="BG551" s="124"/>
      <c r="BH551" s="95"/>
      <c r="BI551" s="95"/>
      <c r="BJ551" s="95"/>
      <c r="BK551" s="94"/>
      <c r="BL551" s="95"/>
      <c r="BM551" s="96"/>
      <c r="BN551" s="94"/>
      <c r="BO551" s="94"/>
      <c r="BP551" s="42"/>
      <c r="BQ551" s="120"/>
    </row>
    <row r="552" spans="1:69" x14ac:dyDescent="0.35">
      <c r="A552" s="137">
        <v>548</v>
      </c>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5"/>
      <c r="AC552" s="124"/>
      <c r="AD552" s="124"/>
      <c r="AE552" s="124"/>
      <c r="AF552" s="124"/>
      <c r="AG552" s="124"/>
      <c r="AH552" s="124"/>
      <c r="AI552" s="124"/>
      <c r="AJ552" s="125"/>
      <c r="AK552" s="125"/>
      <c r="AL552" s="124"/>
      <c r="AM552" s="125"/>
      <c r="AN552" s="125"/>
      <c r="AO552" s="125"/>
      <c r="AP552" s="125"/>
      <c r="AQ552" s="125"/>
      <c r="AR552" s="125"/>
      <c r="AS552" s="125"/>
      <c r="AT552" s="125"/>
      <c r="AU552" s="125"/>
      <c r="AV552" s="124"/>
      <c r="AW552" s="124"/>
      <c r="AX552" s="124"/>
      <c r="AY552" s="124"/>
      <c r="AZ552" s="124"/>
      <c r="BA552" s="124"/>
      <c r="BB552" s="124"/>
      <c r="BC552" s="124"/>
      <c r="BD552" s="124"/>
      <c r="BE552" s="125"/>
      <c r="BF552" s="124"/>
      <c r="BG552" s="124"/>
      <c r="BH552" s="95"/>
      <c r="BI552" s="95"/>
      <c r="BJ552" s="95"/>
      <c r="BK552" s="94"/>
      <c r="BL552" s="95"/>
      <c r="BM552" s="96"/>
      <c r="BN552" s="94"/>
      <c r="BO552" s="94"/>
      <c r="BP552" s="42"/>
      <c r="BQ552" s="120"/>
    </row>
    <row r="553" spans="1:69" x14ac:dyDescent="0.35">
      <c r="A553" s="137">
        <v>549</v>
      </c>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5"/>
      <c r="AC553" s="124"/>
      <c r="AD553" s="124"/>
      <c r="AE553" s="124"/>
      <c r="AF553" s="124"/>
      <c r="AG553" s="124"/>
      <c r="AH553" s="124"/>
      <c r="AI553" s="124"/>
      <c r="AJ553" s="125"/>
      <c r="AK553" s="125"/>
      <c r="AL553" s="124"/>
      <c r="AM553" s="125"/>
      <c r="AN553" s="125"/>
      <c r="AO553" s="125"/>
      <c r="AP553" s="125"/>
      <c r="AQ553" s="125"/>
      <c r="AR553" s="125"/>
      <c r="AS553" s="125"/>
      <c r="AT553" s="125"/>
      <c r="AU553" s="125"/>
      <c r="AV553" s="124"/>
      <c r="AW553" s="124"/>
      <c r="AX553" s="124"/>
      <c r="AY553" s="124"/>
      <c r="AZ553" s="124"/>
      <c r="BA553" s="124"/>
      <c r="BB553" s="124"/>
      <c r="BC553" s="124"/>
      <c r="BD553" s="124"/>
      <c r="BE553" s="125"/>
      <c r="BF553" s="124"/>
      <c r="BG553" s="124"/>
      <c r="BH553" s="95"/>
      <c r="BI553" s="95"/>
      <c r="BJ553" s="95"/>
      <c r="BK553" s="94"/>
      <c r="BL553" s="95"/>
      <c r="BM553" s="96"/>
      <c r="BN553" s="94"/>
      <c r="BO553" s="94"/>
      <c r="BP553" s="42"/>
      <c r="BQ553" s="120"/>
    </row>
    <row r="554" spans="1:69" x14ac:dyDescent="0.35">
      <c r="A554" s="137">
        <v>550</v>
      </c>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5"/>
      <c r="AC554" s="124"/>
      <c r="AD554" s="124"/>
      <c r="AE554" s="124"/>
      <c r="AF554" s="124"/>
      <c r="AG554" s="124"/>
      <c r="AH554" s="124"/>
      <c r="AI554" s="124"/>
      <c r="AJ554" s="125"/>
      <c r="AK554" s="125"/>
      <c r="AL554" s="124"/>
      <c r="AM554" s="125"/>
      <c r="AN554" s="125"/>
      <c r="AO554" s="125"/>
      <c r="AP554" s="125"/>
      <c r="AQ554" s="125"/>
      <c r="AR554" s="125"/>
      <c r="AS554" s="125"/>
      <c r="AT554" s="125"/>
      <c r="AU554" s="125"/>
      <c r="AV554" s="124"/>
      <c r="AW554" s="124"/>
      <c r="AX554" s="124"/>
      <c r="AY554" s="124"/>
      <c r="AZ554" s="124"/>
      <c r="BA554" s="124"/>
      <c r="BB554" s="124"/>
      <c r="BC554" s="124"/>
      <c r="BD554" s="124"/>
      <c r="BE554" s="125"/>
      <c r="BF554" s="124"/>
      <c r="BG554" s="124"/>
      <c r="BH554" s="95"/>
      <c r="BI554" s="95"/>
      <c r="BJ554" s="95"/>
      <c r="BK554" s="94"/>
      <c r="BL554" s="95"/>
      <c r="BM554" s="96"/>
      <c r="BN554" s="94"/>
      <c r="BO554" s="94"/>
      <c r="BP554" s="42"/>
      <c r="BQ554" s="120"/>
    </row>
    <row r="555" spans="1:69" x14ac:dyDescent="0.35">
      <c r="A555" s="137">
        <v>551</v>
      </c>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5"/>
      <c r="AC555" s="124"/>
      <c r="AD555" s="124"/>
      <c r="AE555" s="124"/>
      <c r="AF555" s="124"/>
      <c r="AG555" s="124"/>
      <c r="AH555" s="124"/>
      <c r="AI555" s="124"/>
      <c r="AJ555" s="125"/>
      <c r="AK555" s="125"/>
      <c r="AL555" s="124"/>
      <c r="AM555" s="125"/>
      <c r="AN555" s="125"/>
      <c r="AO555" s="125"/>
      <c r="AP555" s="125"/>
      <c r="AQ555" s="125"/>
      <c r="AR555" s="125"/>
      <c r="AS555" s="125"/>
      <c r="AT555" s="125"/>
      <c r="AU555" s="125"/>
      <c r="AV555" s="124"/>
      <c r="AW555" s="124"/>
      <c r="AX555" s="124"/>
      <c r="AY555" s="124"/>
      <c r="AZ555" s="124"/>
      <c r="BA555" s="124"/>
      <c r="BB555" s="124"/>
      <c r="BC555" s="124"/>
      <c r="BD555" s="124"/>
      <c r="BE555" s="125"/>
      <c r="BF555" s="124"/>
      <c r="BG555" s="124"/>
      <c r="BH555" s="95"/>
      <c r="BI555" s="95"/>
      <c r="BJ555" s="95"/>
      <c r="BK555" s="94"/>
      <c r="BL555" s="95"/>
      <c r="BM555" s="96"/>
      <c r="BN555" s="94"/>
      <c r="BO555" s="94"/>
      <c r="BP555" s="42"/>
      <c r="BQ555" s="120"/>
    </row>
    <row r="556" spans="1:69" x14ac:dyDescent="0.35">
      <c r="A556" s="137">
        <v>552</v>
      </c>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5"/>
      <c r="AC556" s="124"/>
      <c r="AD556" s="124"/>
      <c r="AE556" s="124"/>
      <c r="AF556" s="124"/>
      <c r="AG556" s="124"/>
      <c r="AH556" s="124"/>
      <c r="AI556" s="124"/>
      <c r="AJ556" s="125"/>
      <c r="AK556" s="125"/>
      <c r="AL556" s="124"/>
      <c r="AM556" s="125"/>
      <c r="AN556" s="125"/>
      <c r="AO556" s="125"/>
      <c r="AP556" s="125"/>
      <c r="AQ556" s="125"/>
      <c r="AR556" s="125"/>
      <c r="AS556" s="125"/>
      <c r="AT556" s="125"/>
      <c r="AU556" s="125"/>
      <c r="AV556" s="124"/>
      <c r="AW556" s="124"/>
      <c r="AX556" s="124"/>
      <c r="AY556" s="124"/>
      <c r="AZ556" s="124"/>
      <c r="BA556" s="124"/>
      <c r="BB556" s="124"/>
      <c r="BC556" s="124"/>
      <c r="BD556" s="124"/>
      <c r="BE556" s="125"/>
      <c r="BF556" s="124"/>
      <c r="BG556" s="124"/>
      <c r="BH556" s="95"/>
      <c r="BI556" s="95"/>
      <c r="BJ556" s="95"/>
      <c r="BK556" s="94"/>
      <c r="BL556" s="95"/>
      <c r="BM556" s="96"/>
      <c r="BN556" s="94"/>
      <c r="BO556" s="94"/>
      <c r="BP556" s="42"/>
      <c r="BQ556" s="120"/>
    </row>
    <row r="557" spans="1:69" x14ac:dyDescent="0.35">
      <c r="A557" s="137">
        <v>553</v>
      </c>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5"/>
      <c r="AC557" s="124"/>
      <c r="AD557" s="124"/>
      <c r="AE557" s="124"/>
      <c r="AF557" s="124"/>
      <c r="AG557" s="124"/>
      <c r="AH557" s="124"/>
      <c r="AI557" s="124"/>
      <c r="AJ557" s="125"/>
      <c r="AK557" s="125"/>
      <c r="AL557" s="124"/>
      <c r="AM557" s="125"/>
      <c r="AN557" s="125"/>
      <c r="AO557" s="125"/>
      <c r="AP557" s="125"/>
      <c r="AQ557" s="125"/>
      <c r="AR557" s="125"/>
      <c r="AS557" s="125"/>
      <c r="AT557" s="125"/>
      <c r="AU557" s="125"/>
      <c r="AV557" s="124"/>
      <c r="AW557" s="124"/>
      <c r="AX557" s="124"/>
      <c r="AY557" s="124"/>
      <c r="AZ557" s="124"/>
      <c r="BA557" s="124"/>
      <c r="BB557" s="124"/>
      <c r="BC557" s="124"/>
      <c r="BD557" s="124"/>
      <c r="BE557" s="125"/>
      <c r="BF557" s="124"/>
      <c r="BG557" s="124"/>
      <c r="BH557" s="95"/>
      <c r="BI557" s="95"/>
      <c r="BJ557" s="95"/>
      <c r="BK557" s="94"/>
      <c r="BL557" s="95"/>
      <c r="BM557" s="96"/>
      <c r="BN557" s="94"/>
      <c r="BO557" s="94"/>
      <c r="BP557" s="42"/>
      <c r="BQ557" s="120"/>
    </row>
    <row r="558" spans="1:69" x14ac:dyDescent="0.35">
      <c r="A558" s="137">
        <v>554</v>
      </c>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5"/>
      <c r="AC558" s="124"/>
      <c r="AD558" s="124"/>
      <c r="AE558" s="124"/>
      <c r="AF558" s="124"/>
      <c r="AG558" s="124"/>
      <c r="AH558" s="124"/>
      <c r="AI558" s="124"/>
      <c r="AJ558" s="125"/>
      <c r="AK558" s="125"/>
      <c r="AL558" s="124"/>
      <c r="AM558" s="125"/>
      <c r="AN558" s="125"/>
      <c r="AO558" s="125"/>
      <c r="AP558" s="125"/>
      <c r="AQ558" s="125"/>
      <c r="AR558" s="125"/>
      <c r="AS558" s="125"/>
      <c r="AT558" s="125"/>
      <c r="AU558" s="125"/>
      <c r="AV558" s="124"/>
      <c r="AW558" s="124"/>
      <c r="AX558" s="124"/>
      <c r="AY558" s="124"/>
      <c r="AZ558" s="124"/>
      <c r="BA558" s="124"/>
      <c r="BB558" s="124"/>
      <c r="BC558" s="124"/>
      <c r="BD558" s="124"/>
      <c r="BE558" s="125"/>
      <c r="BF558" s="124"/>
      <c r="BG558" s="124"/>
      <c r="BH558" s="95"/>
      <c r="BI558" s="95"/>
      <c r="BJ558" s="95"/>
      <c r="BK558" s="94"/>
      <c r="BL558" s="95"/>
      <c r="BM558" s="96"/>
      <c r="BN558" s="94"/>
      <c r="BO558" s="94"/>
      <c r="BP558" s="42"/>
      <c r="BQ558" s="120"/>
    </row>
    <row r="559" spans="1:69" ht="22.75" customHeight="1" x14ac:dyDescent="0.35">
      <c r="A559" s="137">
        <v>555</v>
      </c>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5"/>
      <c r="AC559" s="124"/>
      <c r="AD559" s="124"/>
      <c r="AE559" s="124"/>
      <c r="AF559" s="124"/>
      <c r="AG559" s="124"/>
      <c r="AH559" s="124"/>
      <c r="AI559" s="124"/>
      <c r="AJ559" s="125"/>
      <c r="AK559" s="125"/>
      <c r="AL559" s="124"/>
      <c r="AM559" s="125"/>
      <c r="AN559" s="125"/>
      <c r="AO559" s="125"/>
      <c r="AP559" s="125"/>
      <c r="AQ559" s="125"/>
      <c r="AR559" s="125"/>
      <c r="AS559" s="125"/>
      <c r="AT559" s="125"/>
      <c r="AU559" s="125"/>
      <c r="AV559" s="124"/>
      <c r="AW559" s="124"/>
      <c r="AX559" s="124"/>
      <c r="AY559" s="124"/>
      <c r="AZ559" s="124"/>
      <c r="BA559" s="124"/>
      <c r="BB559" s="124"/>
      <c r="BC559" s="124"/>
      <c r="BD559" s="124"/>
      <c r="BE559" s="125"/>
      <c r="BF559" s="124"/>
      <c r="BG559" s="124"/>
      <c r="BH559" s="95"/>
      <c r="BI559" s="95"/>
      <c r="BJ559" s="95"/>
      <c r="BK559" s="94"/>
      <c r="BL559" s="95"/>
      <c r="BM559" s="96"/>
      <c r="BN559" s="94"/>
      <c r="BO559" s="94"/>
      <c r="BP559" s="42"/>
      <c r="BQ559" s="120"/>
    </row>
    <row r="560" spans="1:69" ht="22.75" customHeight="1" x14ac:dyDescent="0.35">
      <c r="A560" s="137">
        <v>556</v>
      </c>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5"/>
      <c r="AC560" s="124"/>
      <c r="AD560" s="124"/>
      <c r="AE560" s="124"/>
      <c r="AF560" s="124"/>
      <c r="AG560" s="124"/>
      <c r="AH560" s="124"/>
      <c r="AI560" s="124"/>
      <c r="AJ560" s="125"/>
      <c r="AK560" s="125"/>
      <c r="AL560" s="124"/>
      <c r="AM560" s="125"/>
      <c r="AN560" s="125"/>
      <c r="AO560" s="125"/>
      <c r="AP560" s="125"/>
      <c r="AQ560" s="125"/>
      <c r="AR560" s="125"/>
      <c r="AS560" s="125"/>
      <c r="AT560" s="125"/>
      <c r="AU560" s="125"/>
      <c r="AV560" s="124"/>
      <c r="AW560" s="124"/>
      <c r="AX560" s="124"/>
      <c r="AY560" s="124"/>
      <c r="AZ560" s="124"/>
      <c r="BA560" s="124"/>
      <c r="BB560" s="124"/>
      <c r="BC560" s="124"/>
      <c r="BD560" s="124"/>
      <c r="BE560" s="125"/>
      <c r="BF560" s="124"/>
      <c r="BG560" s="124"/>
      <c r="BH560" s="95"/>
      <c r="BI560" s="95"/>
      <c r="BJ560" s="95"/>
      <c r="BK560" s="94"/>
      <c r="BL560" s="95"/>
      <c r="BM560" s="96"/>
      <c r="BN560" s="94"/>
      <c r="BO560" s="94"/>
      <c r="BP560" s="42"/>
      <c r="BQ560" s="120"/>
    </row>
    <row r="561" spans="1:69" ht="22.75" customHeight="1" x14ac:dyDescent="0.35">
      <c r="A561" s="137">
        <v>557</v>
      </c>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5"/>
      <c r="AC561" s="124"/>
      <c r="AD561" s="124"/>
      <c r="AE561" s="124"/>
      <c r="AF561" s="124"/>
      <c r="AG561" s="124"/>
      <c r="AH561" s="124"/>
      <c r="AI561" s="124"/>
      <c r="AJ561" s="125"/>
      <c r="AK561" s="125"/>
      <c r="AL561" s="124"/>
      <c r="AM561" s="125"/>
      <c r="AN561" s="125"/>
      <c r="AO561" s="125"/>
      <c r="AP561" s="125"/>
      <c r="AQ561" s="125"/>
      <c r="AR561" s="125"/>
      <c r="AS561" s="125"/>
      <c r="AT561" s="125"/>
      <c r="AU561" s="125"/>
      <c r="AV561" s="124"/>
      <c r="AW561" s="124"/>
      <c r="AX561" s="124"/>
      <c r="AY561" s="124"/>
      <c r="AZ561" s="124"/>
      <c r="BA561" s="124"/>
      <c r="BB561" s="124"/>
      <c r="BC561" s="124"/>
      <c r="BD561" s="124"/>
      <c r="BE561" s="125"/>
      <c r="BF561" s="124"/>
      <c r="BG561" s="124"/>
      <c r="BH561" s="95"/>
      <c r="BI561" s="95"/>
      <c r="BJ561" s="95"/>
      <c r="BK561" s="94"/>
      <c r="BL561" s="95"/>
      <c r="BM561" s="96"/>
      <c r="BN561" s="94"/>
      <c r="BO561" s="94"/>
      <c r="BP561" s="42"/>
      <c r="BQ561" s="120"/>
    </row>
    <row r="562" spans="1:69" x14ac:dyDescent="0.35">
      <c r="A562" s="137">
        <v>558</v>
      </c>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5"/>
      <c r="AC562" s="124"/>
      <c r="AD562" s="124"/>
      <c r="AE562" s="124"/>
      <c r="AF562" s="124"/>
      <c r="AG562" s="124"/>
      <c r="AH562" s="124"/>
      <c r="AI562" s="124"/>
      <c r="AJ562" s="125"/>
      <c r="AK562" s="125"/>
      <c r="AL562" s="124"/>
      <c r="AM562" s="125"/>
      <c r="AN562" s="125"/>
      <c r="AO562" s="125"/>
      <c r="AP562" s="125"/>
      <c r="AQ562" s="125"/>
      <c r="AR562" s="125"/>
      <c r="AS562" s="125"/>
      <c r="AT562" s="125"/>
      <c r="AU562" s="125"/>
      <c r="AV562" s="124"/>
      <c r="AW562" s="124"/>
      <c r="AX562" s="124"/>
      <c r="AY562" s="124"/>
      <c r="AZ562" s="124"/>
      <c r="BA562" s="124"/>
      <c r="BB562" s="124"/>
      <c r="BC562" s="124"/>
      <c r="BD562" s="124"/>
      <c r="BE562" s="125"/>
      <c r="BF562" s="124"/>
      <c r="BG562" s="124"/>
      <c r="BH562" s="95"/>
      <c r="BI562" s="95"/>
      <c r="BJ562" s="95"/>
      <c r="BK562" s="94"/>
      <c r="BL562" s="95"/>
      <c r="BM562" s="96"/>
      <c r="BN562" s="94"/>
      <c r="BO562" s="94"/>
      <c r="BP562" s="42"/>
      <c r="BQ562" s="120"/>
    </row>
    <row r="563" spans="1:69" x14ac:dyDescent="0.35">
      <c r="A563" s="137">
        <v>559</v>
      </c>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5"/>
      <c r="AC563" s="124"/>
      <c r="AD563" s="124"/>
      <c r="AE563" s="124"/>
      <c r="AF563" s="124"/>
      <c r="AG563" s="124"/>
      <c r="AH563" s="124"/>
      <c r="AI563" s="124"/>
      <c r="AJ563" s="125"/>
      <c r="AK563" s="125"/>
      <c r="AL563" s="124"/>
      <c r="AM563" s="125"/>
      <c r="AN563" s="125"/>
      <c r="AO563" s="125"/>
      <c r="AP563" s="125"/>
      <c r="AQ563" s="125"/>
      <c r="AR563" s="125"/>
      <c r="AS563" s="125"/>
      <c r="AT563" s="125"/>
      <c r="AU563" s="125"/>
      <c r="AV563" s="124"/>
      <c r="AW563" s="124"/>
      <c r="AX563" s="124"/>
      <c r="AY563" s="124"/>
      <c r="AZ563" s="124"/>
      <c r="BA563" s="124"/>
      <c r="BB563" s="124"/>
      <c r="BC563" s="124"/>
      <c r="BD563" s="124"/>
      <c r="BE563" s="125"/>
      <c r="BF563" s="124"/>
      <c r="BG563" s="124"/>
      <c r="BH563" s="95"/>
      <c r="BI563" s="95"/>
      <c r="BJ563" s="95"/>
      <c r="BK563" s="94"/>
      <c r="BL563" s="95"/>
      <c r="BM563" s="96"/>
      <c r="BN563" s="94"/>
      <c r="BO563" s="94"/>
      <c r="BP563" s="42"/>
      <c r="BQ563" s="120"/>
    </row>
    <row r="564" spans="1:69" x14ac:dyDescent="0.35">
      <c r="A564" s="137">
        <v>560</v>
      </c>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5"/>
      <c r="AC564" s="124"/>
      <c r="AD564" s="124"/>
      <c r="AE564" s="124"/>
      <c r="AF564" s="124"/>
      <c r="AG564" s="124"/>
      <c r="AH564" s="124"/>
      <c r="AI564" s="124"/>
      <c r="AJ564" s="125"/>
      <c r="AK564" s="125"/>
      <c r="AL564" s="124"/>
      <c r="AM564" s="125"/>
      <c r="AN564" s="125"/>
      <c r="AO564" s="125"/>
      <c r="AP564" s="125"/>
      <c r="AQ564" s="125"/>
      <c r="AR564" s="125"/>
      <c r="AS564" s="125"/>
      <c r="AT564" s="125"/>
      <c r="AU564" s="125"/>
      <c r="AV564" s="124"/>
      <c r="AW564" s="124"/>
      <c r="AX564" s="124"/>
      <c r="AY564" s="124"/>
      <c r="AZ564" s="124"/>
      <c r="BA564" s="124"/>
      <c r="BB564" s="124"/>
      <c r="BC564" s="124"/>
      <c r="BD564" s="124"/>
      <c r="BE564" s="125"/>
      <c r="BF564" s="124"/>
      <c r="BG564" s="124"/>
      <c r="BH564" s="95"/>
      <c r="BI564" s="95"/>
      <c r="BJ564" s="95"/>
      <c r="BK564" s="94"/>
      <c r="BL564" s="95"/>
      <c r="BM564" s="96"/>
      <c r="BN564" s="94"/>
      <c r="BO564" s="94"/>
      <c r="BP564" s="42"/>
      <c r="BQ564" s="120"/>
    </row>
    <row r="565" spans="1:69" ht="22.75" customHeight="1" x14ac:dyDescent="0.35">
      <c r="A565" s="137">
        <v>561</v>
      </c>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5"/>
      <c r="AC565" s="124"/>
      <c r="AD565" s="124"/>
      <c r="AE565" s="124"/>
      <c r="AF565" s="124"/>
      <c r="AG565" s="124"/>
      <c r="AH565" s="124"/>
      <c r="AI565" s="124"/>
      <c r="AJ565" s="125"/>
      <c r="AK565" s="125"/>
      <c r="AL565" s="124"/>
      <c r="AM565" s="125"/>
      <c r="AN565" s="125"/>
      <c r="AO565" s="125"/>
      <c r="AP565" s="125"/>
      <c r="AQ565" s="125"/>
      <c r="AR565" s="125"/>
      <c r="AS565" s="125"/>
      <c r="AT565" s="125"/>
      <c r="AU565" s="125"/>
      <c r="AV565" s="124"/>
      <c r="AW565" s="124"/>
      <c r="AX565" s="124"/>
      <c r="AY565" s="124"/>
      <c r="AZ565" s="124"/>
      <c r="BA565" s="124"/>
      <c r="BB565" s="124"/>
      <c r="BC565" s="124"/>
      <c r="BD565" s="124"/>
      <c r="BE565" s="125"/>
      <c r="BF565" s="124"/>
      <c r="BG565" s="124"/>
      <c r="BH565" s="95"/>
      <c r="BI565" s="95"/>
      <c r="BJ565" s="95"/>
      <c r="BK565" s="94"/>
      <c r="BL565" s="95"/>
      <c r="BM565" s="96"/>
      <c r="BN565" s="94"/>
      <c r="BO565" s="94"/>
      <c r="BP565" s="42"/>
      <c r="BQ565" s="120"/>
    </row>
    <row r="566" spans="1:69" x14ac:dyDescent="0.35">
      <c r="A566" s="137">
        <v>562</v>
      </c>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5"/>
      <c r="AC566" s="124"/>
      <c r="AD566" s="124"/>
      <c r="AE566" s="124"/>
      <c r="AF566" s="124"/>
      <c r="AG566" s="124"/>
      <c r="AH566" s="124"/>
      <c r="AI566" s="124"/>
      <c r="AJ566" s="125"/>
      <c r="AK566" s="125"/>
      <c r="AL566" s="124"/>
      <c r="AM566" s="125"/>
      <c r="AN566" s="125"/>
      <c r="AO566" s="125"/>
      <c r="AP566" s="125"/>
      <c r="AQ566" s="125"/>
      <c r="AR566" s="125"/>
      <c r="AS566" s="125"/>
      <c r="AT566" s="125"/>
      <c r="AU566" s="125"/>
      <c r="AV566" s="124"/>
      <c r="AW566" s="124"/>
      <c r="AX566" s="124"/>
      <c r="AY566" s="124"/>
      <c r="AZ566" s="124"/>
      <c r="BA566" s="124"/>
      <c r="BB566" s="124"/>
      <c r="BC566" s="124"/>
      <c r="BD566" s="124"/>
      <c r="BE566" s="125"/>
      <c r="BF566" s="124"/>
      <c r="BG566" s="124"/>
      <c r="BH566" s="95"/>
      <c r="BI566" s="95"/>
      <c r="BJ566" s="95"/>
      <c r="BK566" s="94"/>
      <c r="BL566" s="95"/>
      <c r="BM566" s="96"/>
      <c r="BN566" s="94"/>
      <c r="BO566" s="94"/>
      <c r="BP566" s="42"/>
      <c r="BQ566" s="120"/>
    </row>
    <row r="567" spans="1:69" x14ac:dyDescent="0.35">
      <c r="A567" s="137">
        <v>563</v>
      </c>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5"/>
      <c r="AC567" s="124"/>
      <c r="AD567" s="124"/>
      <c r="AE567" s="124"/>
      <c r="AF567" s="124"/>
      <c r="AG567" s="124"/>
      <c r="AH567" s="124"/>
      <c r="AI567" s="124"/>
      <c r="AJ567" s="125"/>
      <c r="AK567" s="125"/>
      <c r="AL567" s="124"/>
      <c r="AM567" s="125"/>
      <c r="AN567" s="125"/>
      <c r="AO567" s="125"/>
      <c r="AP567" s="125"/>
      <c r="AQ567" s="125"/>
      <c r="AR567" s="125"/>
      <c r="AS567" s="125"/>
      <c r="AT567" s="125"/>
      <c r="AU567" s="125"/>
      <c r="AV567" s="124"/>
      <c r="AW567" s="124"/>
      <c r="AX567" s="124"/>
      <c r="AY567" s="124"/>
      <c r="AZ567" s="124"/>
      <c r="BA567" s="124"/>
      <c r="BB567" s="124"/>
      <c r="BC567" s="124"/>
      <c r="BD567" s="124"/>
      <c r="BE567" s="125"/>
      <c r="BF567" s="124"/>
      <c r="BG567" s="124"/>
      <c r="BH567" s="95"/>
      <c r="BI567" s="95"/>
      <c r="BJ567" s="95"/>
      <c r="BK567" s="94"/>
      <c r="BL567" s="95"/>
      <c r="BM567" s="96"/>
      <c r="BN567" s="94"/>
      <c r="BO567" s="94"/>
      <c r="BP567" s="42"/>
      <c r="BQ567" s="120"/>
    </row>
    <row r="568" spans="1:69" x14ac:dyDescent="0.35">
      <c r="A568" s="137">
        <v>564</v>
      </c>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5"/>
      <c r="AC568" s="124"/>
      <c r="AD568" s="124"/>
      <c r="AE568" s="124"/>
      <c r="AF568" s="124"/>
      <c r="AG568" s="124"/>
      <c r="AH568" s="124"/>
      <c r="AI568" s="124"/>
      <c r="AJ568" s="125"/>
      <c r="AK568" s="125"/>
      <c r="AL568" s="124"/>
      <c r="AM568" s="125"/>
      <c r="AN568" s="125"/>
      <c r="AO568" s="125"/>
      <c r="AP568" s="125"/>
      <c r="AQ568" s="125"/>
      <c r="AR568" s="125"/>
      <c r="AS568" s="125"/>
      <c r="AT568" s="125"/>
      <c r="AU568" s="125"/>
      <c r="AV568" s="124"/>
      <c r="AW568" s="124"/>
      <c r="AX568" s="124"/>
      <c r="AY568" s="124"/>
      <c r="AZ568" s="124"/>
      <c r="BA568" s="124"/>
      <c r="BB568" s="124"/>
      <c r="BC568" s="124"/>
      <c r="BD568" s="124"/>
      <c r="BE568" s="125"/>
      <c r="BF568" s="124"/>
      <c r="BG568" s="124"/>
      <c r="BH568" s="95"/>
      <c r="BI568" s="95"/>
      <c r="BJ568" s="95"/>
      <c r="BK568" s="94"/>
      <c r="BL568" s="95"/>
      <c r="BM568" s="96"/>
      <c r="BN568" s="94"/>
      <c r="BO568" s="94"/>
      <c r="BP568" s="42"/>
      <c r="BQ568" s="120"/>
    </row>
    <row r="569" spans="1:69" x14ac:dyDescent="0.35">
      <c r="A569" s="137">
        <v>565</v>
      </c>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5"/>
      <c r="AC569" s="124"/>
      <c r="AD569" s="124"/>
      <c r="AE569" s="124"/>
      <c r="AF569" s="124"/>
      <c r="AG569" s="124"/>
      <c r="AH569" s="124"/>
      <c r="AI569" s="124"/>
      <c r="AJ569" s="125"/>
      <c r="AK569" s="125"/>
      <c r="AL569" s="124"/>
      <c r="AM569" s="125"/>
      <c r="AN569" s="125"/>
      <c r="AO569" s="125"/>
      <c r="AP569" s="125"/>
      <c r="AQ569" s="125"/>
      <c r="AR569" s="125"/>
      <c r="AS569" s="125"/>
      <c r="AT569" s="125"/>
      <c r="AU569" s="125"/>
      <c r="AV569" s="124"/>
      <c r="AW569" s="124"/>
      <c r="AX569" s="124"/>
      <c r="AY569" s="124"/>
      <c r="AZ569" s="124"/>
      <c r="BA569" s="124"/>
      <c r="BB569" s="124"/>
      <c r="BC569" s="124"/>
      <c r="BD569" s="124"/>
      <c r="BE569" s="125"/>
      <c r="BF569" s="124"/>
      <c r="BG569" s="124"/>
      <c r="BH569" s="95"/>
      <c r="BI569" s="95"/>
      <c r="BJ569" s="95"/>
      <c r="BK569" s="94"/>
      <c r="BL569" s="95"/>
      <c r="BM569" s="96"/>
      <c r="BN569" s="94"/>
      <c r="BO569" s="94"/>
      <c r="BP569" s="42"/>
      <c r="BQ569" s="120"/>
    </row>
    <row r="570" spans="1:69" x14ac:dyDescent="0.35">
      <c r="A570" s="137">
        <v>566</v>
      </c>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5"/>
      <c r="AC570" s="124"/>
      <c r="AD570" s="124"/>
      <c r="AE570" s="124"/>
      <c r="AF570" s="124"/>
      <c r="AG570" s="124"/>
      <c r="AH570" s="124"/>
      <c r="AI570" s="124"/>
      <c r="AJ570" s="125"/>
      <c r="AK570" s="125"/>
      <c r="AL570" s="124"/>
      <c r="AM570" s="125"/>
      <c r="AN570" s="125"/>
      <c r="AO570" s="125"/>
      <c r="AP570" s="125"/>
      <c r="AQ570" s="125"/>
      <c r="AR570" s="125"/>
      <c r="AS570" s="125"/>
      <c r="AT570" s="125"/>
      <c r="AU570" s="125"/>
      <c r="AV570" s="124"/>
      <c r="AW570" s="124"/>
      <c r="AX570" s="124"/>
      <c r="AY570" s="124"/>
      <c r="AZ570" s="124"/>
      <c r="BA570" s="124"/>
      <c r="BB570" s="124"/>
      <c r="BC570" s="124"/>
      <c r="BD570" s="124"/>
      <c r="BE570" s="125"/>
      <c r="BF570" s="124"/>
      <c r="BG570" s="124"/>
      <c r="BH570" s="95"/>
      <c r="BI570" s="95"/>
      <c r="BJ570" s="95"/>
      <c r="BK570" s="94"/>
      <c r="BL570" s="95"/>
      <c r="BM570" s="96"/>
      <c r="BN570" s="94"/>
      <c r="BO570" s="94"/>
      <c r="BP570" s="42"/>
      <c r="BQ570" s="120"/>
    </row>
    <row r="571" spans="1:69" x14ac:dyDescent="0.35">
      <c r="A571" s="137">
        <v>567</v>
      </c>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5"/>
      <c r="AC571" s="124"/>
      <c r="AD571" s="124"/>
      <c r="AE571" s="124"/>
      <c r="AF571" s="124"/>
      <c r="AG571" s="124"/>
      <c r="AH571" s="124"/>
      <c r="AI571" s="124"/>
      <c r="AJ571" s="125"/>
      <c r="AK571" s="125"/>
      <c r="AL571" s="124"/>
      <c r="AM571" s="125"/>
      <c r="AN571" s="125"/>
      <c r="AO571" s="125"/>
      <c r="AP571" s="125"/>
      <c r="AQ571" s="125"/>
      <c r="AR571" s="125"/>
      <c r="AS571" s="125"/>
      <c r="AT571" s="125"/>
      <c r="AU571" s="125"/>
      <c r="AV571" s="124"/>
      <c r="AW571" s="124"/>
      <c r="AX571" s="124"/>
      <c r="AY571" s="124"/>
      <c r="AZ571" s="124"/>
      <c r="BA571" s="124"/>
      <c r="BB571" s="124"/>
      <c r="BC571" s="124"/>
      <c r="BD571" s="124"/>
      <c r="BE571" s="125"/>
      <c r="BF571" s="124"/>
      <c r="BG571" s="124"/>
      <c r="BH571" s="95"/>
      <c r="BI571" s="95"/>
      <c r="BJ571" s="95"/>
      <c r="BK571" s="94"/>
      <c r="BL571" s="95"/>
      <c r="BM571" s="96"/>
      <c r="BN571" s="94"/>
      <c r="BO571" s="94"/>
      <c r="BP571" s="42"/>
      <c r="BQ571" s="120"/>
    </row>
    <row r="572" spans="1:69" ht="22.75" customHeight="1" x14ac:dyDescent="0.35">
      <c r="A572" s="137">
        <v>568</v>
      </c>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5"/>
      <c r="AC572" s="124"/>
      <c r="AD572" s="124"/>
      <c r="AE572" s="124"/>
      <c r="AF572" s="124"/>
      <c r="AG572" s="124"/>
      <c r="AH572" s="124"/>
      <c r="AI572" s="124"/>
      <c r="AJ572" s="125"/>
      <c r="AK572" s="125"/>
      <c r="AL572" s="124"/>
      <c r="AM572" s="125"/>
      <c r="AN572" s="125"/>
      <c r="AO572" s="125"/>
      <c r="AP572" s="125"/>
      <c r="AQ572" s="125"/>
      <c r="AR572" s="125"/>
      <c r="AS572" s="125"/>
      <c r="AT572" s="125"/>
      <c r="AU572" s="125"/>
      <c r="AV572" s="124"/>
      <c r="AW572" s="124"/>
      <c r="AX572" s="124"/>
      <c r="AY572" s="124"/>
      <c r="AZ572" s="124"/>
      <c r="BA572" s="124"/>
      <c r="BB572" s="124"/>
      <c r="BC572" s="124"/>
      <c r="BD572" s="124"/>
      <c r="BE572" s="125"/>
      <c r="BF572" s="124"/>
      <c r="BG572" s="124"/>
      <c r="BH572" s="95"/>
      <c r="BI572" s="95"/>
      <c r="BJ572" s="95"/>
      <c r="BK572" s="94"/>
      <c r="BL572" s="95"/>
      <c r="BM572" s="96"/>
      <c r="BN572" s="94"/>
      <c r="BO572" s="94"/>
      <c r="BP572" s="42"/>
      <c r="BQ572" s="120"/>
    </row>
    <row r="573" spans="1:69" x14ac:dyDescent="0.35">
      <c r="A573" s="137">
        <v>569</v>
      </c>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5"/>
      <c r="AC573" s="124"/>
      <c r="AD573" s="124"/>
      <c r="AE573" s="124"/>
      <c r="AF573" s="124"/>
      <c r="AG573" s="124"/>
      <c r="AH573" s="124"/>
      <c r="AI573" s="124"/>
      <c r="AJ573" s="125"/>
      <c r="AK573" s="125"/>
      <c r="AL573" s="124"/>
      <c r="AM573" s="125"/>
      <c r="AN573" s="125"/>
      <c r="AO573" s="125"/>
      <c r="AP573" s="125"/>
      <c r="AQ573" s="125"/>
      <c r="AR573" s="125"/>
      <c r="AS573" s="125"/>
      <c r="AT573" s="125"/>
      <c r="AU573" s="125"/>
      <c r="AV573" s="124"/>
      <c r="AW573" s="124"/>
      <c r="AX573" s="124"/>
      <c r="AY573" s="124"/>
      <c r="AZ573" s="124"/>
      <c r="BA573" s="124"/>
      <c r="BB573" s="124"/>
      <c r="BC573" s="124"/>
      <c r="BD573" s="124"/>
      <c r="BE573" s="125"/>
      <c r="BF573" s="124"/>
      <c r="BG573" s="124"/>
      <c r="BH573" s="95"/>
      <c r="BI573" s="95"/>
      <c r="BJ573" s="95"/>
      <c r="BK573" s="94"/>
      <c r="BL573" s="95"/>
      <c r="BM573" s="96"/>
      <c r="BN573" s="94"/>
      <c r="BO573" s="94"/>
      <c r="BP573" s="42"/>
      <c r="BQ573" s="120"/>
    </row>
    <row r="574" spans="1:69" x14ac:dyDescent="0.35">
      <c r="A574" s="137">
        <v>570</v>
      </c>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5"/>
      <c r="AC574" s="124"/>
      <c r="AD574" s="124"/>
      <c r="AE574" s="124"/>
      <c r="AF574" s="124"/>
      <c r="AG574" s="124"/>
      <c r="AH574" s="124"/>
      <c r="AI574" s="124"/>
      <c r="AJ574" s="125"/>
      <c r="AK574" s="125"/>
      <c r="AL574" s="124"/>
      <c r="AM574" s="125"/>
      <c r="AN574" s="125"/>
      <c r="AO574" s="125"/>
      <c r="AP574" s="125"/>
      <c r="AQ574" s="125"/>
      <c r="AR574" s="125"/>
      <c r="AS574" s="125"/>
      <c r="AT574" s="125"/>
      <c r="AU574" s="125"/>
      <c r="AV574" s="124"/>
      <c r="AW574" s="124"/>
      <c r="AX574" s="124"/>
      <c r="AY574" s="124"/>
      <c r="AZ574" s="124"/>
      <c r="BA574" s="124"/>
      <c r="BB574" s="124"/>
      <c r="BC574" s="124"/>
      <c r="BD574" s="124"/>
      <c r="BE574" s="125"/>
      <c r="BF574" s="124"/>
      <c r="BG574" s="124"/>
      <c r="BH574" s="95"/>
      <c r="BI574" s="95"/>
      <c r="BJ574" s="95"/>
      <c r="BK574" s="94"/>
      <c r="BL574" s="95"/>
      <c r="BM574" s="96"/>
      <c r="BN574" s="94"/>
      <c r="BO574" s="94"/>
      <c r="BP574" s="42"/>
      <c r="BQ574" s="120"/>
    </row>
    <row r="575" spans="1:69" ht="34.25" customHeight="1" x14ac:dyDescent="0.35">
      <c r="A575" s="137">
        <v>571</v>
      </c>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5"/>
      <c r="AC575" s="124"/>
      <c r="AD575" s="124"/>
      <c r="AE575" s="124"/>
      <c r="AF575" s="124"/>
      <c r="AG575" s="124"/>
      <c r="AH575" s="124"/>
      <c r="AI575" s="124"/>
      <c r="AJ575" s="125"/>
      <c r="AK575" s="125"/>
      <c r="AL575" s="124"/>
      <c r="AM575" s="125"/>
      <c r="AN575" s="125"/>
      <c r="AO575" s="125"/>
      <c r="AP575" s="125"/>
      <c r="AQ575" s="125"/>
      <c r="AR575" s="125"/>
      <c r="AS575" s="125"/>
      <c r="AT575" s="125"/>
      <c r="AU575" s="125"/>
      <c r="AV575" s="124"/>
      <c r="AW575" s="124"/>
      <c r="AX575" s="124"/>
      <c r="AY575" s="124"/>
      <c r="AZ575" s="124"/>
      <c r="BA575" s="124"/>
      <c r="BB575" s="124"/>
      <c r="BC575" s="124"/>
      <c r="BD575" s="124"/>
      <c r="BE575" s="125"/>
      <c r="BF575" s="124"/>
      <c r="BG575" s="124"/>
      <c r="BH575" s="95"/>
      <c r="BI575" s="95"/>
      <c r="BJ575" s="95"/>
      <c r="BK575" s="94"/>
      <c r="BL575" s="95"/>
      <c r="BM575" s="96"/>
      <c r="BN575" s="94"/>
      <c r="BO575" s="94"/>
      <c r="BP575" s="42"/>
      <c r="BQ575" s="120"/>
    </row>
    <row r="576" spans="1:69" x14ac:dyDescent="0.35">
      <c r="A576" s="137">
        <v>572</v>
      </c>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5"/>
      <c r="AC576" s="124"/>
      <c r="AD576" s="124"/>
      <c r="AE576" s="124"/>
      <c r="AF576" s="124"/>
      <c r="AG576" s="124"/>
      <c r="AH576" s="124"/>
      <c r="AI576" s="124"/>
      <c r="AJ576" s="125"/>
      <c r="AK576" s="125"/>
      <c r="AL576" s="124"/>
      <c r="AM576" s="125"/>
      <c r="AN576" s="125"/>
      <c r="AO576" s="125"/>
      <c r="AP576" s="125"/>
      <c r="AQ576" s="125"/>
      <c r="AR576" s="125"/>
      <c r="AS576" s="125"/>
      <c r="AT576" s="125"/>
      <c r="AU576" s="125"/>
      <c r="AV576" s="124"/>
      <c r="AW576" s="124"/>
      <c r="AX576" s="124"/>
      <c r="AY576" s="124"/>
      <c r="AZ576" s="124"/>
      <c r="BA576" s="124"/>
      <c r="BB576" s="124"/>
      <c r="BC576" s="124"/>
      <c r="BD576" s="124"/>
      <c r="BE576" s="125"/>
      <c r="BF576" s="124"/>
      <c r="BG576" s="124"/>
      <c r="BH576" s="95"/>
      <c r="BI576" s="95"/>
      <c r="BJ576" s="95"/>
      <c r="BK576" s="94"/>
      <c r="BL576" s="95"/>
      <c r="BM576" s="96"/>
      <c r="BN576" s="94"/>
      <c r="BO576" s="94"/>
      <c r="BP576" s="42"/>
      <c r="BQ576" s="120"/>
    </row>
    <row r="577" spans="1:69" x14ac:dyDescent="0.35">
      <c r="A577" s="137">
        <v>573</v>
      </c>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5"/>
      <c r="AC577" s="124"/>
      <c r="AD577" s="124"/>
      <c r="AE577" s="124"/>
      <c r="AF577" s="124"/>
      <c r="AG577" s="124"/>
      <c r="AH577" s="124"/>
      <c r="AI577" s="124"/>
      <c r="AJ577" s="125"/>
      <c r="AK577" s="125"/>
      <c r="AL577" s="124"/>
      <c r="AM577" s="125"/>
      <c r="AN577" s="125"/>
      <c r="AO577" s="125"/>
      <c r="AP577" s="125"/>
      <c r="AQ577" s="125"/>
      <c r="AR577" s="125"/>
      <c r="AS577" s="125"/>
      <c r="AT577" s="125"/>
      <c r="AU577" s="125"/>
      <c r="AV577" s="124"/>
      <c r="AW577" s="124"/>
      <c r="AX577" s="124"/>
      <c r="AY577" s="124"/>
      <c r="AZ577" s="124"/>
      <c r="BA577" s="124"/>
      <c r="BB577" s="124"/>
      <c r="BC577" s="124"/>
      <c r="BD577" s="124"/>
      <c r="BE577" s="125"/>
      <c r="BF577" s="124"/>
      <c r="BG577" s="124"/>
      <c r="BH577" s="95"/>
      <c r="BI577" s="95"/>
      <c r="BJ577" s="95"/>
      <c r="BK577" s="94"/>
      <c r="BL577" s="95"/>
      <c r="BM577" s="96"/>
      <c r="BN577" s="94"/>
      <c r="BO577" s="94"/>
      <c r="BP577" s="42"/>
      <c r="BQ577" s="120"/>
    </row>
    <row r="578" spans="1:69" ht="34.25" customHeight="1" x14ac:dyDescent="0.35">
      <c r="A578" s="137">
        <v>574</v>
      </c>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5"/>
      <c r="AC578" s="124"/>
      <c r="AD578" s="124"/>
      <c r="AE578" s="124"/>
      <c r="AF578" s="124"/>
      <c r="AG578" s="124"/>
      <c r="AH578" s="124"/>
      <c r="AI578" s="124"/>
      <c r="AJ578" s="125"/>
      <c r="AK578" s="125"/>
      <c r="AL578" s="124"/>
      <c r="AM578" s="125"/>
      <c r="AN578" s="125"/>
      <c r="AO578" s="125"/>
      <c r="AP578" s="125"/>
      <c r="AQ578" s="125"/>
      <c r="AR578" s="125"/>
      <c r="AS578" s="125"/>
      <c r="AT578" s="125"/>
      <c r="AU578" s="125"/>
      <c r="AV578" s="124"/>
      <c r="AW578" s="124"/>
      <c r="AX578" s="124"/>
      <c r="AY578" s="124"/>
      <c r="AZ578" s="124"/>
      <c r="BA578" s="124"/>
      <c r="BB578" s="124"/>
      <c r="BC578" s="124"/>
      <c r="BD578" s="124"/>
      <c r="BE578" s="125"/>
      <c r="BF578" s="124"/>
      <c r="BG578" s="124"/>
      <c r="BH578" s="95"/>
      <c r="BI578" s="95"/>
      <c r="BJ578" s="95"/>
      <c r="BK578" s="94"/>
      <c r="BL578" s="95"/>
      <c r="BM578" s="96"/>
      <c r="BN578" s="94"/>
      <c r="BO578" s="94"/>
      <c r="BP578" s="42"/>
      <c r="BQ578" s="120"/>
    </row>
    <row r="579" spans="1:69" ht="34.25" customHeight="1" x14ac:dyDescent="0.35">
      <c r="A579" s="137">
        <v>575</v>
      </c>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5"/>
      <c r="AC579" s="124"/>
      <c r="AD579" s="124"/>
      <c r="AE579" s="124"/>
      <c r="AF579" s="124"/>
      <c r="AG579" s="124"/>
      <c r="AH579" s="124"/>
      <c r="AI579" s="124"/>
      <c r="AJ579" s="125"/>
      <c r="AK579" s="125"/>
      <c r="AL579" s="124"/>
      <c r="AM579" s="125"/>
      <c r="AN579" s="125"/>
      <c r="AO579" s="125"/>
      <c r="AP579" s="125"/>
      <c r="AQ579" s="125"/>
      <c r="AR579" s="125"/>
      <c r="AS579" s="125"/>
      <c r="AT579" s="125"/>
      <c r="AU579" s="125"/>
      <c r="AV579" s="124"/>
      <c r="AW579" s="124"/>
      <c r="AX579" s="124"/>
      <c r="AY579" s="124"/>
      <c r="AZ579" s="124"/>
      <c r="BA579" s="124"/>
      <c r="BB579" s="124"/>
      <c r="BC579" s="124"/>
      <c r="BD579" s="124"/>
      <c r="BE579" s="125"/>
      <c r="BF579" s="124"/>
      <c r="BG579" s="124"/>
      <c r="BH579" s="95"/>
      <c r="BI579" s="95"/>
      <c r="BJ579" s="95"/>
      <c r="BK579" s="94"/>
      <c r="BL579" s="95"/>
      <c r="BM579" s="96"/>
      <c r="BN579" s="94"/>
      <c r="BO579" s="94"/>
      <c r="BP579" s="42"/>
      <c r="BQ579" s="120"/>
    </row>
    <row r="580" spans="1:69" x14ac:dyDescent="0.35">
      <c r="A580" s="137">
        <v>576</v>
      </c>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5"/>
      <c r="AC580" s="124"/>
      <c r="AD580" s="124"/>
      <c r="AE580" s="124"/>
      <c r="AF580" s="124"/>
      <c r="AG580" s="124"/>
      <c r="AH580" s="124"/>
      <c r="AI580" s="124"/>
      <c r="AJ580" s="125"/>
      <c r="AK580" s="125"/>
      <c r="AL580" s="124"/>
      <c r="AM580" s="125"/>
      <c r="AN580" s="125"/>
      <c r="AO580" s="125"/>
      <c r="AP580" s="125"/>
      <c r="AQ580" s="125"/>
      <c r="AR580" s="125"/>
      <c r="AS580" s="125"/>
      <c r="AT580" s="125"/>
      <c r="AU580" s="125"/>
      <c r="AV580" s="124"/>
      <c r="AW580" s="124"/>
      <c r="AX580" s="124"/>
      <c r="AY580" s="124"/>
      <c r="AZ580" s="124"/>
      <c r="BA580" s="124"/>
      <c r="BB580" s="124"/>
      <c r="BC580" s="124"/>
      <c r="BD580" s="124"/>
      <c r="BE580" s="125"/>
      <c r="BF580" s="124"/>
      <c r="BG580" s="124"/>
      <c r="BH580" s="95"/>
      <c r="BI580" s="95"/>
      <c r="BJ580" s="95"/>
      <c r="BK580" s="94"/>
      <c r="BL580" s="95"/>
      <c r="BM580" s="96"/>
      <c r="BN580" s="94"/>
      <c r="BO580" s="94"/>
      <c r="BP580" s="42"/>
      <c r="BQ580" s="120"/>
    </row>
    <row r="581" spans="1:69" x14ac:dyDescent="0.35">
      <c r="A581" s="137">
        <v>577</v>
      </c>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5"/>
      <c r="AC581" s="124"/>
      <c r="AD581" s="124"/>
      <c r="AE581" s="124"/>
      <c r="AF581" s="124"/>
      <c r="AG581" s="124"/>
      <c r="AH581" s="124"/>
      <c r="AI581" s="124"/>
      <c r="AJ581" s="125"/>
      <c r="AK581" s="125"/>
      <c r="AL581" s="124"/>
      <c r="AM581" s="125"/>
      <c r="AN581" s="125"/>
      <c r="AO581" s="125"/>
      <c r="AP581" s="125"/>
      <c r="AQ581" s="125"/>
      <c r="AR581" s="125"/>
      <c r="AS581" s="125"/>
      <c r="AT581" s="125"/>
      <c r="AU581" s="125"/>
      <c r="AV581" s="124"/>
      <c r="AW581" s="124"/>
      <c r="AX581" s="124"/>
      <c r="AY581" s="124"/>
      <c r="AZ581" s="124"/>
      <c r="BA581" s="124"/>
      <c r="BB581" s="124"/>
      <c r="BC581" s="124"/>
      <c r="BD581" s="124"/>
      <c r="BE581" s="125"/>
      <c r="BF581" s="124"/>
      <c r="BG581" s="124"/>
      <c r="BH581" s="95"/>
      <c r="BI581" s="95"/>
      <c r="BJ581" s="95"/>
      <c r="BK581" s="94"/>
      <c r="BL581" s="95"/>
      <c r="BM581" s="96"/>
      <c r="BN581" s="94"/>
      <c r="BO581" s="94"/>
      <c r="BP581" s="42"/>
      <c r="BQ581" s="120"/>
    </row>
    <row r="582" spans="1:69" x14ac:dyDescent="0.35">
      <c r="A582" s="137">
        <v>578</v>
      </c>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5"/>
      <c r="AC582" s="124"/>
      <c r="AD582" s="124"/>
      <c r="AE582" s="124"/>
      <c r="AF582" s="124"/>
      <c r="AG582" s="124"/>
      <c r="AH582" s="124"/>
      <c r="AI582" s="124"/>
      <c r="AJ582" s="125"/>
      <c r="AK582" s="125"/>
      <c r="AL582" s="124"/>
      <c r="AM582" s="125"/>
      <c r="AN582" s="125"/>
      <c r="AO582" s="125"/>
      <c r="AP582" s="125"/>
      <c r="AQ582" s="125"/>
      <c r="AR582" s="125"/>
      <c r="AS582" s="125"/>
      <c r="AT582" s="125"/>
      <c r="AU582" s="125"/>
      <c r="AV582" s="124"/>
      <c r="AW582" s="124"/>
      <c r="AX582" s="124"/>
      <c r="AY582" s="124"/>
      <c r="AZ582" s="124"/>
      <c r="BA582" s="124"/>
      <c r="BB582" s="124"/>
      <c r="BC582" s="124"/>
      <c r="BD582" s="124"/>
      <c r="BE582" s="125"/>
      <c r="BF582" s="124"/>
      <c r="BG582" s="124"/>
      <c r="BH582" s="95"/>
      <c r="BI582" s="95"/>
      <c r="BJ582" s="95"/>
      <c r="BK582" s="94"/>
      <c r="BL582" s="95"/>
      <c r="BM582" s="96"/>
      <c r="BN582" s="94"/>
      <c r="BO582" s="94"/>
      <c r="BP582" s="42"/>
      <c r="BQ582" s="120"/>
    </row>
    <row r="583" spans="1:69" x14ac:dyDescent="0.35">
      <c r="A583" s="137">
        <v>579</v>
      </c>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5"/>
      <c r="AC583" s="124"/>
      <c r="AD583" s="124"/>
      <c r="AE583" s="124"/>
      <c r="AF583" s="124"/>
      <c r="AG583" s="124"/>
      <c r="AH583" s="124"/>
      <c r="AI583" s="124"/>
      <c r="AJ583" s="125"/>
      <c r="AK583" s="125"/>
      <c r="AL583" s="124"/>
      <c r="AM583" s="125"/>
      <c r="AN583" s="125"/>
      <c r="AO583" s="125"/>
      <c r="AP583" s="125"/>
      <c r="AQ583" s="125"/>
      <c r="AR583" s="125"/>
      <c r="AS583" s="125"/>
      <c r="AT583" s="125"/>
      <c r="AU583" s="125"/>
      <c r="AV583" s="124"/>
      <c r="AW583" s="124"/>
      <c r="AX583" s="124"/>
      <c r="AY583" s="124"/>
      <c r="AZ583" s="124"/>
      <c r="BA583" s="124"/>
      <c r="BB583" s="124"/>
      <c r="BC583" s="124"/>
      <c r="BD583" s="124"/>
      <c r="BE583" s="125"/>
      <c r="BF583" s="124"/>
      <c r="BG583" s="124"/>
      <c r="BH583" s="95"/>
      <c r="BI583" s="95"/>
      <c r="BJ583" s="95"/>
      <c r="BK583" s="94"/>
      <c r="BL583" s="95"/>
      <c r="BM583" s="96"/>
      <c r="BN583" s="94"/>
      <c r="BO583" s="94"/>
      <c r="BP583" s="42"/>
      <c r="BQ583" s="120"/>
    </row>
    <row r="584" spans="1:69" x14ac:dyDescent="0.35">
      <c r="A584" s="137">
        <v>580</v>
      </c>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5"/>
      <c r="AC584" s="124"/>
      <c r="AD584" s="124"/>
      <c r="AE584" s="124"/>
      <c r="AF584" s="124"/>
      <c r="AG584" s="124"/>
      <c r="AH584" s="124"/>
      <c r="AI584" s="124"/>
      <c r="AJ584" s="125"/>
      <c r="AK584" s="125"/>
      <c r="AL584" s="124"/>
      <c r="AM584" s="125"/>
      <c r="AN584" s="125"/>
      <c r="AO584" s="125"/>
      <c r="AP584" s="125"/>
      <c r="AQ584" s="125"/>
      <c r="AR584" s="125"/>
      <c r="AS584" s="125"/>
      <c r="AT584" s="125"/>
      <c r="AU584" s="125"/>
      <c r="AV584" s="124"/>
      <c r="AW584" s="124"/>
      <c r="AX584" s="124"/>
      <c r="AY584" s="124"/>
      <c r="AZ584" s="124"/>
      <c r="BA584" s="124"/>
      <c r="BB584" s="124"/>
      <c r="BC584" s="124"/>
      <c r="BD584" s="124"/>
      <c r="BE584" s="125"/>
      <c r="BF584" s="124"/>
      <c r="BG584" s="124"/>
      <c r="BH584" s="95"/>
      <c r="BI584" s="95"/>
      <c r="BJ584" s="95"/>
      <c r="BK584" s="94"/>
      <c r="BL584" s="95"/>
      <c r="BM584" s="96"/>
      <c r="BN584" s="94"/>
      <c r="BO584" s="94"/>
      <c r="BP584" s="42"/>
      <c r="BQ584" s="120"/>
    </row>
    <row r="585" spans="1:69" x14ac:dyDescent="0.35">
      <c r="A585" s="137">
        <v>581</v>
      </c>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5"/>
      <c r="AC585" s="124"/>
      <c r="AD585" s="124"/>
      <c r="AE585" s="124"/>
      <c r="AF585" s="124"/>
      <c r="AG585" s="124"/>
      <c r="AH585" s="124"/>
      <c r="AI585" s="124"/>
      <c r="AJ585" s="125"/>
      <c r="AK585" s="125"/>
      <c r="AL585" s="124"/>
      <c r="AM585" s="125"/>
      <c r="AN585" s="125"/>
      <c r="AO585" s="125"/>
      <c r="AP585" s="125"/>
      <c r="AQ585" s="125"/>
      <c r="AR585" s="125"/>
      <c r="AS585" s="125"/>
      <c r="AT585" s="125"/>
      <c r="AU585" s="125"/>
      <c r="AV585" s="124"/>
      <c r="AW585" s="124"/>
      <c r="AX585" s="124"/>
      <c r="AY585" s="124"/>
      <c r="AZ585" s="124"/>
      <c r="BA585" s="124"/>
      <c r="BB585" s="124"/>
      <c r="BC585" s="124"/>
      <c r="BD585" s="124"/>
      <c r="BE585" s="125"/>
      <c r="BF585" s="124"/>
      <c r="BG585" s="124"/>
      <c r="BH585" s="95"/>
      <c r="BI585" s="95"/>
      <c r="BJ585" s="95"/>
      <c r="BK585" s="94"/>
      <c r="BL585" s="95"/>
      <c r="BM585" s="96"/>
      <c r="BN585" s="94"/>
      <c r="BO585" s="94"/>
      <c r="BP585" s="42"/>
      <c r="BQ585" s="120"/>
    </row>
    <row r="586" spans="1:69" x14ac:dyDescent="0.35">
      <c r="A586" s="137">
        <v>582</v>
      </c>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5"/>
      <c r="AC586" s="124"/>
      <c r="AD586" s="124"/>
      <c r="AE586" s="124"/>
      <c r="AF586" s="124"/>
      <c r="AG586" s="124"/>
      <c r="AH586" s="124"/>
      <c r="AI586" s="124"/>
      <c r="AJ586" s="125"/>
      <c r="AK586" s="125"/>
      <c r="AL586" s="124"/>
      <c r="AM586" s="125"/>
      <c r="AN586" s="125"/>
      <c r="AO586" s="125"/>
      <c r="AP586" s="125"/>
      <c r="AQ586" s="125"/>
      <c r="AR586" s="125"/>
      <c r="AS586" s="125"/>
      <c r="AT586" s="125"/>
      <c r="AU586" s="125"/>
      <c r="AV586" s="124"/>
      <c r="AW586" s="124"/>
      <c r="AX586" s="124"/>
      <c r="AY586" s="124"/>
      <c r="AZ586" s="124"/>
      <c r="BA586" s="124"/>
      <c r="BB586" s="124"/>
      <c r="BC586" s="124"/>
      <c r="BD586" s="124"/>
      <c r="BE586" s="125"/>
      <c r="BF586" s="124"/>
      <c r="BG586" s="124"/>
      <c r="BH586" s="95"/>
      <c r="BI586" s="95"/>
      <c r="BJ586" s="95"/>
      <c r="BK586" s="94"/>
      <c r="BL586" s="95"/>
      <c r="BM586" s="96"/>
      <c r="BN586" s="94"/>
      <c r="BO586" s="94"/>
      <c r="BP586" s="42"/>
      <c r="BQ586" s="120"/>
    </row>
    <row r="587" spans="1:69" x14ac:dyDescent="0.35">
      <c r="A587" s="137">
        <v>583</v>
      </c>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5"/>
      <c r="AC587" s="124"/>
      <c r="AD587" s="124"/>
      <c r="AE587" s="124"/>
      <c r="AF587" s="124"/>
      <c r="AG587" s="124"/>
      <c r="AH587" s="124"/>
      <c r="AI587" s="124"/>
      <c r="AJ587" s="125"/>
      <c r="AK587" s="125"/>
      <c r="AL587" s="124"/>
      <c r="AM587" s="125"/>
      <c r="AN587" s="125"/>
      <c r="AO587" s="125"/>
      <c r="AP587" s="125"/>
      <c r="AQ587" s="125"/>
      <c r="AR587" s="125"/>
      <c r="AS587" s="125"/>
      <c r="AT587" s="125"/>
      <c r="AU587" s="125"/>
      <c r="AV587" s="124"/>
      <c r="AW587" s="124"/>
      <c r="AX587" s="124"/>
      <c r="AY587" s="124"/>
      <c r="AZ587" s="124"/>
      <c r="BA587" s="124"/>
      <c r="BB587" s="124"/>
      <c r="BC587" s="124"/>
      <c r="BD587" s="124"/>
      <c r="BE587" s="125"/>
      <c r="BF587" s="124"/>
      <c r="BG587" s="124"/>
      <c r="BH587" s="95"/>
      <c r="BI587" s="95"/>
      <c r="BJ587" s="95"/>
      <c r="BK587" s="94"/>
      <c r="BL587" s="95"/>
      <c r="BM587" s="96"/>
      <c r="BN587" s="94"/>
      <c r="BO587" s="94"/>
      <c r="BP587" s="42"/>
      <c r="BQ587" s="120"/>
    </row>
    <row r="588" spans="1:69" x14ac:dyDescent="0.35">
      <c r="A588" s="137">
        <v>584</v>
      </c>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5"/>
      <c r="AC588" s="124"/>
      <c r="AD588" s="124"/>
      <c r="AE588" s="124"/>
      <c r="AF588" s="124"/>
      <c r="AG588" s="124"/>
      <c r="AH588" s="124"/>
      <c r="AI588" s="124"/>
      <c r="AJ588" s="125"/>
      <c r="AK588" s="125"/>
      <c r="AL588" s="124"/>
      <c r="AM588" s="125"/>
      <c r="AN588" s="125"/>
      <c r="AO588" s="125"/>
      <c r="AP588" s="125"/>
      <c r="AQ588" s="125"/>
      <c r="AR588" s="125"/>
      <c r="AS588" s="125"/>
      <c r="AT588" s="125"/>
      <c r="AU588" s="125"/>
      <c r="AV588" s="124"/>
      <c r="AW588" s="124"/>
      <c r="AX588" s="124"/>
      <c r="AY588" s="124"/>
      <c r="AZ588" s="124"/>
      <c r="BA588" s="124"/>
      <c r="BB588" s="124"/>
      <c r="BC588" s="124"/>
      <c r="BD588" s="124"/>
      <c r="BE588" s="125"/>
      <c r="BF588" s="124"/>
      <c r="BG588" s="124"/>
      <c r="BH588" s="95"/>
      <c r="BI588" s="95"/>
      <c r="BJ588" s="95"/>
      <c r="BK588" s="94"/>
      <c r="BL588" s="95"/>
      <c r="BM588" s="96"/>
      <c r="BN588" s="94"/>
      <c r="BO588" s="94"/>
      <c r="BP588" s="42"/>
      <c r="BQ588" s="120"/>
    </row>
    <row r="589" spans="1:69" x14ac:dyDescent="0.35">
      <c r="A589" s="137">
        <v>585</v>
      </c>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5"/>
      <c r="AC589" s="124"/>
      <c r="AD589" s="124"/>
      <c r="AE589" s="124"/>
      <c r="AF589" s="124"/>
      <c r="AG589" s="124"/>
      <c r="AH589" s="124"/>
      <c r="AI589" s="124"/>
      <c r="AJ589" s="125"/>
      <c r="AK589" s="125"/>
      <c r="AL589" s="124"/>
      <c r="AM589" s="125"/>
      <c r="AN589" s="125"/>
      <c r="AO589" s="125"/>
      <c r="AP589" s="125"/>
      <c r="AQ589" s="125"/>
      <c r="AR589" s="125"/>
      <c r="AS589" s="125"/>
      <c r="AT589" s="125"/>
      <c r="AU589" s="125"/>
      <c r="AV589" s="124"/>
      <c r="AW589" s="124"/>
      <c r="AX589" s="124"/>
      <c r="AY589" s="124"/>
      <c r="AZ589" s="124"/>
      <c r="BA589" s="124"/>
      <c r="BB589" s="124"/>
      <c r="BC589" s="124"/>
      <c r="BD589" s="124"/>
      <c r="BE589" s="125"/>
      <c r="BF589" s="124"/>
      <c r="BG589" s="124"/>
      <c r="BH589" s="95"/>
      <c r="BI589" s="95"/>
      <c r="BJ589" s="95"/>
      <c r="BK589" s="94"/>
      <c r="BL589" s="95"/>
      <c r="BM589" s="96"/>
      <c r="BN589" s="94"/>
      <c r="BO589" s="94"/>
      <c r="BP589" s="42"/>
      <c r="BQ589" s="120"/>
    </row>
    <row r="590" spans="1:69" ht="34.25" customHeight="1" x14ac:dyDescent="0.35">
      <c r="A590" s="137">
        <v>586</v>
      </c>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5"/>
      <c r="AC590" s="124"/>
      <c r="AD590" s="124"/>
      <c r="AE590" s="124"/>
      <c r="AF590" s="124"/>
      <c r="AG590" s="124"/>
      <c r="AH590" s="124"/>
      <c r="AI590" s="124"/>
      <c r="AJ590" s="125"/>
      <c r="AK590" s="125"/>
      <c r="AL590" s="124"/>
      <c r="AM590" s="125"/>
      <c r="AN590" s="125"/>
      <c r="AO590" s="125"/>
      <c r="AP590" s="125"/>
      <c r="AQ590" s="125"/>
      <c r="AR590" s="125"/>
      <c r="AS590" s="125"/>
      <c r="AT590" s="125"/>
      <c r="AU590" s="125"/>
      <c r="AV590" s="124"/>
      <c r="AW590" s="124"/>
      <c r="AX590" s="124"/>
      <c r="AY590" s="124"/>
      <c r="AZ590" s="124"/>
      <c r="BA590" s="124"/>
      <c r="BB590" s="124"/>
      <c r="BC590" s="124"/>
      <c r="BD590" s="124"/>
      <c r="BE590" s="125"/>
      <c r="BF590" s="124"/>
      <c r="BG590" s="124"/>
      <c r="BH590" s="95"/>
      <c r="BI590" s="95"/>
      <c r="BJ590" s="95"/>
      <c r="BK590" s="94"/>
      <c r="BL590" s="95"/>
      <c r="BM590" s="96"/>
      <c r="BN590" s="94"/>
      <c r="BO590" s="94"/>
      <c r="BP590" s="42"/>
      <c r="BQ590" s="120"/>
    </row>
    <row r="591" spans="1:69" x14ac:dyDescent="0.35">
      <c r="A591" s="137">
        <v>587</v>
      </c>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5"/>
      <c r="AC591" s="124"/>
      <c r="AD591" s="124"/>
      <c r="AE591" s="124"/>
      <c r="AF591" s="124"/>
      <c r="AG591" s="124"/>
      <c r="AH591" s="124"/>
      <c r="AI591" s="124"/>
      <c r="AJ591" s="125"/>
      <c r="AK591" s="125"/>
      <c r="AL591" s="124"/>
      <c r="AM591" s="125"/>
      <c r="AN591" s="125"/>
      <c r="AO591" s="125"/>
      <c r="AP591" s="125"/>
      <c r="AQ591" s="125"/>
      <c r="AR591" s="125"/>
      <c r="AS591" s="125"/>
      <c r="AT591" s="125"/>
      <c r="AU591" s="125"/>
      <c r="AV591" s="124"/>
      <c r="AW591" s="124"/>
      <c r="AX591" s="124"/>
      <c r="AY591" s="124"/>
      <c r="AZ591" s="124"/>
      <c r="BA591" s="124"/>
      <c r="BB591" s="124"/>
      <c r="BC591" s="124"/>
      <c r="BD591" s="124"/>
      <c r="BE591" s="125"/>
      <c r="BF591" s="124"/>
      <c r="BG591" s="124"/>
      <c r="BH591" s="95"/>
      <c r="BI591" s="95"/>
      <c r="BJ591" s="95"/>
      <c r="BK591" s="94"/>
      <c r="BL591" s="95"/>
      <c r="BM591" s="96"/>
      <c r="BN591" s="94"/>
      <c r="BO591" s="94"/>
      <c r="BP591" s="42"/>
      <c r="BQ591" s="120"/>
    </row>
    <row r="592" spans="1:69" x14ac:dyDescent="0.35">
      <c r="A592" s="137">
        <v>588</v>
      </c>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5"/>
      <c r="AC592" s="124"/>
      <c r="AD592" s="124"/>
      <c r="AE592" s="124"/>
      <c r="AF592" s="124"/>
      <c r="AG592" s="124"/>
      <c r="AH592" s="124"/>
      <c r="AI592" s="124"/>
      <c r="AJ592" s="125"/>
      <c r="AK592" s="125"/>
      <c r="AL592" s="124"/>
      <c r="AM592" s="125"/>
      <c r="AN592" s="125"/>
      <c r="AO592" s="125"/>
      <c r="AP592" s="125"/>
      <c r="AQ592" s="125"/>
      <c r="AR592" s="125"/>
      <c r="AS592" s="125"/>
      <c r="AT592" s="125"/>
      <c r="AU592" s="125"/>
      <c r="AV592" s="124"/>
      <c r="AW592" s="124"/>
      <c r="AX592" s="124"/>
      <c r="AY592" s="124"/>
      <c r="AZ592" s="124"/>
      <c r="BA592" s="124"/>
      <c r="BB592" s="124"/>
      <c r="BC592" s="124"/>
      <c r="BD592" s="124"/>
      <c r="BE592" s="125"/>
      <c r="BF592" s="124"/>
      <c r="BG592" s="124"/>
      <c r="BH592" s="95"/>
      <c r="BI592" s="95"/>
      <c r="BJ592" s="95"/>
      <c r="BK592" s="94"/>
      <c r="BL592" s="95"/>
      <c r="BM592" s="96"/>
      <c r="BN592" s="94"/>
      <c r="BO592" s="94"/>
      <c r="BP592" s="42"/>
      <c r="BQ592" s="120"/>
    </row>
    <row r="593" spans="1:69" x14ac:dyDescent="0.35">
      <c r="A593" s="137">
        <v>589</v>
      </c>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5"/>
      <c r="AC593" s="124"/>
      <c r="AD593" s="124"/>
      <c r="AE593" s="124"/>
      <c r="AF593" s="124"/>
      <c r="AG593" s="124"/>
      <c r="AH593" s="124"/>
      <c r="AI593" s="124"/>
      <c r="AJ593" s="125"/>
      <c r="AK593" s="125"/>
      <c r="AL593" s="124"/>
      <c r="AM593" s="125"/>
      <c r="AN593" s="125"/>
      <c r="AO593" s="125"/>
      <c r="AP593" s="125"/>
      <c r="AQ593" s="125"/>
      <c r="AR593" s="125"/>
      <c r="AS593" s="125"/>
      <c r="AT593" s="125"/>
      <c r="AU593" s="125"/>
      <c r="AV593" s="124"/>
      <c r="AW593" s="124"/>
      <c r="AX593" s="124"/>
      <c r="AY593" s="124"/>
      <c r="AZ593" s="124"/>
      <c r="BA593" s="124"/>
      <c r="BB593" s="124"/>
      <c r="BC593" s="124"/>
      <c r="BD593" s="124"/>
      <c r="BE593" s="125"/>
      <c r="BF593" s="124"/>
      <c r="BG593" s="124"/>
      <c r="BH593" s="95"/>
      <c r="BI593" s="95"/>
      <c r="BJ593" s="95"/>
      <c r="BK593" s="94"/>
      <c r="BL593" s="95"/>
      <c r="BM593" s="96"/>
      <c r="BN593" s="94"/>
      <c r="BO593" s="94"/>
      <c r="BP593" s="42"/>
      <c r="BQ593" s="120"/>
    </row>
    <row r="594" spans="1:69" x14ac:dyDescent="0.35">
      <c r="A594" s="137">
        <v>590</v>
      </c>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5"/>
      <c r="AC594" s="124"/>
      <c r="AD594" s="124"/>
      <c r="AE594" s="124"/>
      <c r="AF594" s="124"/>
      <c r="AG594" s="124"/>
      <c r="AH594" s="124"/>
      <c r="AI594" s="124"/>
      <c r="AJ594" s="125"/>
      <c r="AK594" s="125"/>
      <c r="AL594" s="124"/>
      <c r="AM594" s="125"/>
      <c r="AN594" s="125"/>
      <c r="AO594" s="125"/>
      <c r="AP594" s="125"/>
      <c r="AQ594" s="125"/>
      <c r="AR594" s="125"/>
      <c r="AS594" s="125"/>
      <c r="AT594" s="125"/>
      <c r="AU594" s="125"/>
      <c r="AV594" s="124"/>
      <c r="AW594" s="124"/>
      <c r="AX594" s="124"/>
      <c r="AY594" s="124"/>
      <c r="AZ594" s="124"/>
      <c r="BA594" s="124"/>
      <c r="BB594" s="124"/>
      <c r="BC594" s="124"/>
      <c r="BD594" s="124"/>
      <c r="BE594" s="125"/>
      <c r="BF594" s="124"/>
      <c r="BG594" s="124"/>
      <c r="BH594" s="95"/>
      <c r="BI594" s="95"/>
      <c r="BJ594" s="95"/>
      <c r="BK594" s="94"/>
      <c r="BL594" s="95"/>
      <c r="BM594" s="96"/>
      <c r="BN594" s="94"/>
      <c r="BO594" s="94"/>
      <c r="BP594" s="42"/>
      <c r="BQ594" s="120"/>
    </row>
    <row r="595" spans="1:69" x14ac:dyDescent="0.35">
      <c r="A595" s="137">
        <v>591</v>
      </c>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5"/>
      <c r="AC595" s="124"/>
      <c r="AD595" s="124"/>
      <c r="AE595" s="124"/>
      <c r="AF595" s="124"/>
      <c r="AG595" s="124"/>
      <c r="AH595" s="124"/>
      <c r="AI595" s="124"/>
      <c r="AJ595" s="125"/>
      <c r="AK595" s="125"/>
      <c r="AL595" s="124"/>
      <c r="AM595" s="125"/>
      <c r="AN595" s="125"/>
      <c r="AO595" s="125"/>
      <c r="AP595" s="125"/>
      <c r="AQ595" s="125"/>
      <c r="AR595" s="125"/>
      <c r="AS595" s="125"/>
      <c r="AT595" s="125"/>
      <c r="AU595" s="125"/>
      <c r="AV595" s="124"/>
      <c r="AW595" s="124"/>
      <c r="AX595" s="124"/>
      <c r="AY595" s="124"/>
      <c r="AZ595" s="124"/>
      <c r="BA595" s="124"/>
      <c r="BB595" s="124"/>
      <c r="BC595" s="124"/>
      <c r="BD595" s="124"/>
      <c r="BE595" s="125"/>
      <c r="BF595" s="124"/>
      <c r="BG595" s="124"/>
      <c r="BH595" s="95"/>
      <c r="BI595" s="95"/>
      <c r="BJ595" s="95"/>
      <c r="BK595" s="94"/>
      <c r="BL595" s="95"/>
      <c r="BM595" s="96"/>
      <c r="BN595" s="94"/>
      <c r="BO595" s="94"/>
      <c r="BP595" s="42"/>
      <c r="BQ595" s="120"/>
    </row>
    <row r="596" spans="1:69" x14ac:dyDescent="0.35">
      <c r="A596" s="137">
        <v>592</v>
      </c>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5"/>
      <c r="AC596" s="124"/>
      <c r="AD596" s="124"/>
      <c r="AE596" s="124"/>
      <c r="AF596" s="124"/>
      <c r="AG596" s="124"/>
      <c r="AH596" s="124"/>
      <c r="AI596" s="124"/>
      <c r="AJ596" s="125"/>
      <c r="AK596" s="125"/>
      <c r="AL596" s="124"/>
      <c r="AM596" s="125"/>
      <c r="AN596" s="125"/>
      <c r="AO596" s="125"/>
      <c r="AP596" s="125"/>
      <c r="AQ596" s="125"/>
      <c r="AR596" s="125"/>
      <c r="AS596" s="125"/>
      <c r="AT596" s="125"/>
      <c r="AU596" s="125"/>
      <c r="AV596" s="124"/>
      <c r="AW596" s="124"/>
      <c r="AX596" s="124"/>
      <c r="AY596" s="124"/>
      <c r="AZ596" s="124"/>
      <c r="BA596" s="124"/>
      <c r="BB596" s="124"/>
      <c r="BC596" s="124"/>
      <c r="BD596" s="124"/>
      <c r="BE596" s="125"/>
      <c r="BF596" s="124"/>
      <c r="BG596" s="124"/>
      <c r="BH596" s="95"/>
      <c r="BI596" s="95"/>
      <c r="BJ596" s="95"/>
      <c r="BK596" s="94"/>
      <c r="BL596" s="95"/>
      <c r="BM596" s="96"/>
      <c r="BN596" s="94"/>
      <c r="BO596" s="94"/>
      <c r="BP596" s="42"/>
      <c r="BQ596" s="120"/>
    </row>
    <row r="597" spans="1:69" x14ac:dyDescent="0.35">
      <c r="A597" s="137">
        <v>593</v>
      </c>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5"/>
      <c r="AC597" s="124"/>
      <c r="AD597" s="124"/>
      <c r="AE597" s="124"/>
      <c r="AF597" s="124"/>
      <c r="AG597" s="124"/>
      <c r="AH597" s="124"/>
      <c r="AI597" s="124"/>
      <c r="AJ597" s="125"/>
      <c r="AK597" s="125"/>
      <c r="AL597" s="124"/>
      <c r="AM597" s="125"/>
      <c r="AN597" s="125"/>
      <c r="AO597" s="125"/>
      <c r="AP597" s="125"/>
      <c r="AQ597" s="125"/>
      <c r="AR597" s="125"/>
      <c r="AS597" s="125"/>
      <c r="AT597" s="125"/>
      <c r="AU597" s="125"/>
      <c r="AV597" s="124"/>
      <c r="AW597" s="124"/>
      <c r="AX597" s="124"/>
      <c r="AY597" s="124"/>
      <c r="AZ597" s="124"/>
      <c r="BA597" s="124"/>
      <c r="BB597" s="124"/>
      <c r="BC597" s="124"/>
      <c r="BD597" s="124"/>
      <c r="BE597" s="125"/>
      <c r="BF597" s="124"/>
      <c r="BG597" s="124"/>
      <c r="BH597" s="95"/>
      <c r="BI597" s="95"/>
      <c r="BJ597" s="95"/>
      <c r="BK597" s="94"/>
      <c r="BL597" s="95"/>
      <c r="BM597" s="96"/>
      <c r="BN597" s="94"/>
      <c r="BO597" s="94"/>
      <c r="BP597" s="42"/>
      <c r="BQ597" s="120"/>
    </row>
    <row r="598" spans="1:69" x14ac:dyDescent="0.35">
      <c r="A598" s="137">
        <v>594</v>
      </c>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5"/>
      <c r="AC598" s="124"/>
      <c r="AD598" s="124"/>
      <c r="AE598" s="124"/>
      <c r="AF598" s="124"/>
      <c r="AG598" s="124"/>
      <c r="AH598" s="124"/>
      <c r="AI598" s="124"/>
      <c r="AJ598" s="125"/>
      <c r="AK598" s="125"/>
      <c r="AL598" s="124"/>
      <c r="AM598" s="125"/>
      <c r="AN598" s="125"/>
      <c r="AO598" s="125"/>
      <c r="AP598" s="125"/>
      <c r="AQ598" s="125"/>
      <c r="AR598" s="125"/>
      <c r="AS598" s="125"/>
      <c r="AT598" s="125"/>
      <c r="AU598" s="125"/>
      <c r="AV598" s="124"/>
      <c r="AW598" s="124"/>
      <c r="AX598" s="124"/>
      <c r="AY598" s="124"/>
      <c r="AZ598" s="124"/>
      <c r="BA598" s="124"/>
      <c r="BB598" s="124"/>
      <c r="BC598" s="124"/>
      <c r="BD598" s="124"/>
      <c r="BE598" s="125"/>
      <c r="BF598" s="124"/>
      <c r="BG598" s="124"/>
      <c r="BH598" s="95"/>
      <c r="BI598" s="95"/>
      <c r="BJ598" s="95"/>
      <c r="BK598" s="94"/>
      <c r="BL598" s="95"/>
      <c r="BM598" s="96"/>
      <c r="BN598" s="94"/>
      <c r="BO598" s="94"/>
      <c r="BP598" s="42"/>
      <c r="BQ598" s="120"/>
    </row>
    <row r="599" spans="1:69" x14ac:dyDescent="0.35">
      <c r="A599" s="137">
        <v>595</v>
      </c>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5"/>
      <c r="AC599" s="124"/>
      <c r="AD599" s="124"/>
      <c r="AE599" s="124"/>
      <c r="AF599" s="124"/>
      <c r="AG599" s="124"/>
      <c r="AH599" s="124"/>
      <c r="AI599" s="124"/>
      <c r="AJ599" s="125"/>
      <c r="AK599" s="125"/>
      <c r="AL599" s="124"/>
      <c r="AM599" s="125"/>
      <c r="AN599" s="125"/>
      <c r="AO599" s="125"/>
      <c r="AP599" s="125"/>
      <c r="AQ599" s="125"/>
      <c r="AR599" s="125"/>
      <c r="AS599" s="125"/>
      <c r="AT599" s="125"/>
      <c r="AU599" s="125"/>
      <c r="AV599" s="124"/>
      <c r="AW599" s="124"/>
      <c r="AX599" s="124"/>
      <c r="AY599" s="124"/>
      <c r="AZ599" s="124"/>
      <c r="BA599" s="124"/>
      <c r="BB599" s="124"/>
      <c r="BC599" s="124"/>
      <c r="BD599" s="124"/>
      <c r="BE599" s="125"/>
      <c r="BF599" s="124"/>
      <c r="BG599" s="124"/>
      <c r="BH599" s="95"/>
      <c r="BI599" s="95"/>
      <c r="BJ599" s="95"/>
      <c r="BK599" s="94"/>
      <c r="BL599" s="95"/>
      <c r="BM599" s="96"/>
      <c r="BN599" s="94"/>
      <c r="BO599" s="94"/>
      <c r="BP599" s="42"/>
      <c r="BQ599" s="120"/>
    </row>
    <row r="600" spans="1:69" x14ac:dyDescent="0.35">
      <c r="A600" s="137">
        <v>596</v>
      </c>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5"/>
      <c r="AC600" s="124"/>
      <c r="AD600" s="124"/>
      <c r="AE600" s="124"/>
      <c r="AF600" s="124"/>
      <c r="AG600" s="124"/>
      <c r="AH600" s="124"/>
      <c r="AI600" s="124"/>
      <c r="AJ600" s="125"/>
      <c r="AK600" s="125"/>
      <c r="AL600" s="124"/>
      <c r="AM600" s="125"/>
      <c r="AN600" s="125"/>
      <c r="AO600" s="125"/>
      <c r="AP600" s="125"/>
      <c r="AQ600" s="125"/>
      <c r="AR600" s="125"/>
      <c r="AS600" s="125"/>
      <c r="AT600" s="125"/>
      <c r="AU600" s="125"/>
      <c r="AV600" s="124"/>
      <c r="AW600" s="124"/>
      <c r="AX600" s="124"/>
      <c r="AY600" s="124"/>
      <c r="AZ600" s="124"/>
      <c r="BA600" s="124"/>
      <c r="BB600" s="124"/>
      <c r="BC600" s="124"/>
      <c r="BD600" s="124"/>
      <c r="BE600" s="125"/>
      <c r="BF600" s="124"/>
      <c r="BG600" s="124"/>
      <c r="BH600" s="95"/>
      <c r="BI600" s="95"/>
      <c r="BJ600" s="95"/>
      <c r="BK600" s="94"/>
      <c r="BL600" s="95"/>
      <c r="BM600" s="96"/>
      <c r="BN600" s="94"/>
      <c r="BO600" s="94"/>
      <c r="BP600" s="42"/>
      <c r="BQ600" s="120"/>
    </row>
    <row r="601" spans="1:69" x14ac:dyDescent="0.35">
      <c r="A601" s="137">
        <v>597</v>
      </c>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5"/>
      <c r="AC601" s="124"/>
      <c r="AD601" s="124"/>
      <c r="AE601" s="124"/>
      <c r="AF601" s="124"/>
      <c r="AG601" s="124"/>
      <c r="AH601" s="124"/>
      <c r="AI601" s="124"/>
      <c r="AJ601" s="125"/>
      <c r="AK601" s="125"/>
      <c r="AL601" s="124"/>
      <c r="AM601" s="125"/>
      <c r="AN601" s="125"/>
      <c r="AO601" s="125"/>
      <c r="AP601" s="125"/>
      <c r="AQ601" s="125"/>
      <c r="AR601" s="125"/>
      <c r="AS601" s="125"/>
      <c r="AT601" s="125"/>
      <c r="AU601" s="125"/>
      <c r="AV601" s="124"/>
      <c r="AW601" s="124"/>
      <c r="AX601" s="124"/>
      <c r="AY601" s="124"/>
      <c r="AZ601" s="124"/>
      <c r="BA601" s="124"/>
      <c r="BB601" s="124"/>
      <c r="BC601" s="124"/>
      <c r="BD601" s="124"/>
      <c r="BE601" s="125"/>
      <c r="BF601" s="124"/>
      <c r="BG601" s="124"/>
      <c r="BH601" s="95"/>
      <c r="BI601" s="95"/>
      <c r="BJ601" s="95"/>
      <c r="BK601" s="94"/>
      <c r="BL601" s="95"/>
      <c r="BM601" s="96"/>
      <c r="BN601" s="94"/>
      <c r="BO601" s="94"/>
      <c r="BP601" s="42"/>
      <c r="BQ601" s="120"/>
    </row>
    <row r="602" spans="1:69" x14ac:dyDescent="0.35">
      <c r="A602" s="137">
        <v>598</v>
      </c>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5"/>
      <c r="AC602" s="124"/>
      <c r="AD602" s="124"/>
      <c r="AE602" s="124"/>
      <c r="AF602" s="124"/>
      <c r="AG602" s="124"/>
      <c r="AH602" s="124"/>
      <c r="AI602" s="124"/>
      <c r="AJ602" s="125"/>
      <c r="AK602" s="125"/>
      <c r="AL602" s="124"/>
      <c r="AM602" s="125"/>
      <c r="AN602" s="125"/>
      <c r="AO602" s="125"/>
      <c r="AP602" s="125"/>
      <c r="AQ602" s="125"/>
      <c r="AR602" s="125"/>
      <c r="AS602" s="125"/>
      <c r="AT602" s="125"/>
      <c r="AU602" s="125"/>
      <c r="AV602" s="124"/>
      <c r="AW602" s="124"/>
      <c r="AX602" s="124"/>
      <c r="AY602" s="124"/>
      <c r="AZ602" s="124"/>
      <c r="BA602" s="124"/>
      <c r="BB602" s="124"/>
      <c r="BC602" s="124"/>
      <c r="BD602" s="124"/>
      <c r="BE602" s="125"/>
      <c r="BF602" s="124"/>
      <c r="BG602" s="124"/>
      <c r="BH602" s="95"/>
      <c r="BI602" s="95"/>
      <c r="BJ602" s="95"/>
      <c r="BK602" s="94"/>
      <c r="BL602" s="95"/>
      <c r="BM602" s="96"/>
      <c r="BN602" s="94"/>
      <c r="BO602" s="94"/>
      <c r="BP602" s="42"/>
      <c r="BQ602" s="120"/>
    </row>
    <row r="603" spans="1:69" x14ac:dyDescent="0.35">
      <c r="A603" s="137">
        <v>599</v>
      </c>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5"/>
      <c r="AC603" s="124"/>
      <c r="AD603" s="124"/>
      <c r="AE603" s="124"/>
      <c r="AF603" s="124"/>
      <c r="AG603" s="124"/>
      <c r="AH603" s="124"/>
      <c r="AI603" s="124"/>
      <c r="AJ603" s="125"/>
      <c r="AK603" s="125"/>
      <c r="AL603" s="124"/>
      <c r="AM603" s="125"/>
      <c r="AN603" s="125"/>
      <c r="AO603" s="125"/>
      <c r="AP603" s="125"/>
      <c r="AQ603" s="125"/>
      <c r="AR603" s="125"/>
      <c r="AS603" s="125"/>
      <c r="AT603" s="125"/>
      <c r="AU603" s="125"/>
      <c r="AV603" s="124"/>
      <c r="AW603" s="124"/>
      <c r="AX603" s="124"/>
      <c r="AY603" s="124"/>
      <c r="AZ603" s="124"/>
      <c r="BA603" s="124"/>
      <c r="BB603" s="124"/>
      <c r="BC603" s="124"/>
      <c r="BD603" s="124"/>
      <c r="BE603" s="125"/>
      <c r="BF603" s="124"/>
      <c r="BG603" s="124"/>
      <c r="BH603" s="95"/>
      <c r="BI603" s="95"/>
      <c r="BJ603" s="95"/>
      <c r="BK603" s="94"/>
      <c r="BL603" s="95"/>
      <c r="BM603" s="96"/>
      <c r="BN603" s="94"/>
      <c r="BO603" s="94"/>
      <c r="BP603" s="42"/>
      <c r="BQ603" s="120"/>
    </row>
    <row r="604" spans="1:69" x14ac:dyDescent="0.35">
      <c r="A604" s="137">
        <v>600</v>
      </c>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5"/>
      <c r="AC604" s="124"/>
      <c r="AD604" s="124"/>
      <c r="AE604" s="124"/>
      <c r="AF604" s="124"/>
      <c r="AG604" s="124"/>
      <c r="AH604" s="124"/>
      <c r="AI604" s="124"/>
      <c r="AJ604" s="125"/>
      <c r="AK604" s="125"/>
      <c r="AL604" s="124"/>
      <c r="AM604" s="125"/>
      <c r="AN604" s="125"/>
      <c r="AO604" s="125"/>
      <c r="AP604" s="125"/>
      <c r="AQ604" s="125"/>
      <c r="AR604" s="125"/>
      <c r="AS604" s="125"/>
      <c r="AT604" s="125"/>
      <c r="AU604" s="125"/>
      <c r="AV604" s="124"/>
      <c r="AW604" s="124"/>
      <c r="AX604" s="124"/>
      <c r="AY604" s="124"/>
      <c r="AZ604" s="124"/>
      <c r="BA604" s="124"/>
      <c r="BB604" s="124"/>
      <c r="BC604" s="124"/>
      <c r="BD604" s="124"/>
      <c r="BE604" s="125"/>
      <c r="BF604" s="124"/>
      <c r="BG604" s="124"/>
      <c r="BH604" s="95"/>
      <c r="BI604" s="95"/>
      <c r="BJ604" s="95"/>
      <c r="BK604" s="94"/>
      <c r="BL604" s="95"/>
      <c r="BM604" s="96"/>
      <c r="BN604" s="94"/>
      <c r="BO604" s="94"/>
      <c r="BP604" s="42"/>
      <c r="BQ604" s="120"/>
    </row>
    <row r="605" spans="1:69" x14ac:dyDescent="0.35">
      <c r="A605" s="137">
        <v>601</v>
      </c>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5"/>
      <c r="AC605" s="124"/>
      <c r="AD605" s="124"/>
      <c r="AE605" s="124"/>
      <c r="AF605" s="124"/>
      <c r="AG605" s="124"/>
      <c r="AH605" s="124"/>
      <c r="AI605" s="124"/>
      <c r="AJ605" s="125"/>
      <c r="AK605" s="125"/>
      <c r="AL605" s="124"/>
      <c r="AM605" s="125"/>
      <c r="AN605" s="125"/>
      <c r="AO605" s="125"/>
      <c r="AP605" s="125"/>
      <c r="AQ605" s="125"/>
      <c r="AR605" s="125"/>
      <c r="AS605" s="125"/>
      <c r="AT605" s="125"/>
      <c r="AU605" s="125"/>
      <c r="AV605" s="124"/>
      <c r="AW605" s="124"/>
      <c r="AX605" s="124"/>
      <c r="AY605" s="124"/>
      <c r="AZ605" s="124"/>
      <c r="BA605" s="124"/>
      <c r="BB605" s="124"/>
      <c r="BC605" s="124"/>
      <c r="BD605" s="124"/>
      <c r="BE605" s="125"/>
      <c r="BF605" s="124"/>
      <c r="BG605" s="124"/>
      <c r="BH605" s="95"/>
      <c r="BI605" s="95"/>
      <c r="BJ605" s="95"/>
      <c r="BK605" s="94"/>
      <c r="BL605" s="95"/>
      <c r="BM605" s="96"/>
      <c r="BN605" s="94"/>
      <c r="BO605" s="94"/>
      <c r="BP605" s="42"/>
      <c r="BQ605" s="120"/>
    </row>
    <row r="606" spans="1:69" x14ac:dyDescent="0.35">
      <c r="A606" s="137">
        <v>602</v>
      </c>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5"/>
      <c r="AC606" s="124"/>
      <c r="AD606" s="124"/>
      <c r="AE606" s="124"/>
      <c r="AF606" s="124"/>
      <c r="AG606" s="124"/>
      <c r="AH606" s="124"/>
      <c r="AI606" s="124"/>
      <c r="AJ606" s="125"/>
      <c r="AK606" s="125"/>
      <c r="AL606" s="124"/>
      <c r="AM606" s="125"/>
      <c r="AN606" s="125"/>
      <c r="AO606" s="125"/>
      <c r="AP606" s="125"/>
      <c r="AQ606" s="125"/>
      <c r="AR606" s="125"/>
      <c r="AS606" s="125"/>
      <c r="AT606" s="125"/>
      <c r="AU606" s="125"/>
      <c r="AV606" s="124"/>
      <c r="AW606" s="124"/>
      <c r="AX606" s="124"/>
      <c r="AY606" s="124"/>
      <c r="AZ606" s="124"/>
      <c r="BA606" s="124"/>
      <c r="BB606" s="124"/>
      <c r="BC606" s="124"/>
      <c r="BD606" s="124"/>
      <c r="BE606" s="125"/>
      <c r="BF606" s="124"/>
      <c r="BG606" s="124"/>
      <c r="BH606" s="95"/>
      <c r="BI606" s="95"/>
      <c r="BJ606" s="95"/>
      <c r="BK606" s="94"/>
      <c r="BL606" s="95"/>
      <c r="BM606" s="96"/>
      <c r="BN606" s="94"/>
      <c r="BO606" s="94"/>
      <c r="BP606" s="42"/>
      <c r="BQ606" s="120"/>
    </row>
    <row r="607" spans="1:69" x14ac:dyDescent="0.35">
      <c r="A607" s="137">
        <v>603</v>
      </c>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5"/>
      <c r="AC607" s="124"/>
      <c r="AD607" s="124"/>
      <c r="AE607" s="124"/>
      <c r="AF607" s="124"/>
      <c r="AG607" s="124"/>
      <c r="AH607" s="124"/>
      <c r="AI607" s="124"/>
      <c r="AJ607" s="125"/>
      <c r="AK607" s="125"/>
      <c r="AL607" s="124"/>
      <c r="AM607" s="125"/>
      <c r="AN607" s="125"/>
      <c r="AO607" s="125"/>
      <c r="AP607" s="125"/>
      <c r="AQ607" s="125"/>
      <c r="AR607" s="125"/>
      <c r="AS607" s="125"/>
      <c r="AT607" s="125"/>
      <c r="AU607" s="125"/>
      <c r="AV607" s="124"/>
      <c r="AW607" s="124"/>
      <c r="AX607" s="124"/>
      <c r="AY607" s="124"/>
      <c r="AZ607" s="124"/>
      <c r="BA607" s="124"/>
      <c r="BB607" s="124"/>
      <c r="BC607" s="124"/>
      <c r="BD607" s="124"/>
      <c r="BE607" s="125"/>
      <c r="BF607" s="124"/>
      <c r="BG607" s="124"/>
      <c r="BH607" s="95"/>
      <c r="BI607" s="95"/>
      <c r="BJ607" s="95"/>
      <c r="BK607" s="94"/>
      <c r="BL607" s="95"/>
      <c r="BM607" s="96"/>
      <c r="BN607" s="94"/>
      <c r="BO607" s="94"/>
      <c r="BP607" s="42"/>
      <c r="BQ607" s="120"/>
    </row>
    <row r="608" spans="1:69" x14ac:dyDescent="0.35">
      <c r="A608" s="137">
        <v>604</v>
      </c>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5"/>
      <c r="AC608" s="124"/>
      <c r="AD608" s="124"/>
      <c r="AE608" s="124"/>
      <c r="AF608" s="124"/>
      <c r="AG608" s="124"/>
      <c r="AH608" s="124"/>
      <c r="AI608" s="124"/>
      <c r="AJ608" s="125"/>
      <c r="AK608" s="125"/>
      <c r="AL608" s="124"/>
      <c r="AM608" s="125"/>
      <c r="AN608" s="125"/>
      <c r="AO608" s="125"/>
      <c r="AP608" s="125"/>
      <c r="AQ608" s="125"/>
      <c r="AR608" s="125"/>
      <c r="AS608" s="125"/>
      <c r="AT608" s="125"/>
      <c r="AU608" s="125"/>
      <c r="AV608" s="124"/>
      <c r="AW608" s="124"/>
      <c r="AX608" s="124"/>
      <c r="AY608" s="124"/>
      <c r="AZ608" s="124"/>
      <c r="BA608" s="124"/>
      <c r="BB608" s="124"/>
      <c r="BC608" s="124"/>
      <c r="BD608" s="124"/>
      <c r="BE608" s="125"/>
      <c r="BF608" s="124"/>
      <c r="BG608" s="124"/>
      <c r="BH608" s="95"/>
      <c r="BI608" s="95"/>
      <c r="BJ608" s="95"/>
      <c r="BK608" s="94"/>
      <c r="BL608" s="95"/>
      <c r="BM608" s="96"/>
      <c r="BN608" s="94"/>
      <c r="BO608" s="94"/>
      <c r="BP608" s="42"/>
      <c r="BQ608" s="120"/>
    </row>
    <row r="609" spans="1:69" ht="34.25" customHeight="1" x14ac:dyDescent="0.35">
      <c r="A609" s="137">
        <v>605</v>
      </c>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5"/>
      <c r="AC609" s="124"/>
      <c r="AD609" s="124"/>
      <c r="AE609" s="124"/>
      <c r="AF609" s="124"/>
      <c r="AG609" s="124"/>
      <c r="AH609" s="124"/>
      <c r="AI609" s="124"/>
      <c r="AJ609" s="125"/>
      <c r="AK609" s="125"/>
      <c r="AL609" s="124"/>
      <c r="AM609" s="125"/>
      <c r="AN609" s="125"/>
      <c r="AO609" s="125"/>
      <c r="AP609" s="125"/>
      <c r="AQ609" s="125"/>
      <c r="AR609" s="125"/>
      <c r="AS609" s="125"/>
      <c r="AT609" s="125"/>
      <c r="AU609" s="125"/>
      <c r="AV609" s="124"/>
      <c r="AW609" s="124"/>
      <c r="AX609" s="124"/>
      <c r="AY609" s="124"/>
      <c r="AZ609" s="124"/>
      <c r="BA609" s="124"/>
      <c r="BB609" s="124"/>
      <c r="BC609" s="124"/>
      <c r="BD609" s="124"/>
      <c r="BE609" s="125"/>
      <c r="BF609" s="124"/>
      <c r="BG609" s="124"/>
      <c r="BH609" s="95"/>
      <c r="BI609" s="95"/>
      <c r="BJ609" s="95"/>
      <c r="BK609" s="94"/>
      <c r="BL609" s="95"/>
      <c r="BM609" s="96"/>
      <c r="BN609" s="94"/>
      <c r="BO609" s="94"/>
      <c r="BP609" s="42"/>
      <c r="BQ609" s="120"/>
    </row>
    <row r="610" spans="1:69" x14ac:dyDescent="0.35">
      <c r="A610" s="137">
        <v>606</v>
      </c>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5"/>
      <c r="AC610" s="124"/>
      <c r="AD610" s="124"/>
      <c r="AE610" s="124"/>
      <c r="AF610" s="124"/>
      <c r="AG610" s="124"/>
      <c r="AH610" s="124"/>
      <c r="AI610" s="124"/>
      <c r="AJ610" s="125"/>
      <c r="AK610" s="125"/>
      <c r="AL610" s="124"/>
      <c r="AM610" s="125"/>
      <c r="AN610" s="125"/>
      <c r="AO610" s="125"/>
      <c r="AP610" s="125"/>
      <c r="AQ610" s="125"/>
      <c r="AR610" s="125"/>
      <c r="AS610" s="125"/>
      <c r="AT610" s="125"/>
      <c r="AU610" s="125"/>
      <c r="AV610" s="124"/>
      <c r="AW610" s="124"/>
      <c r="AX610" s="124"/>
      <c r="AY610" s="124"/>
      <c r="AZ610" s="124"/>
      <c r="BA610" s="124"/>
      <c r="BB610" s="124"/>
      <c r="BC610" s="124"/>
      <c r="BD610" s="124"/>
      <c r="BE610" s="125"/>
      <c r="BF610" s="124"/>
      <c r="BG610" s="124"/>
      <c r="BH610" s="95"/>
      <c r="BI610" s="95"/>
      <c r="BJ610" s="95"/>
      <c r="BK610" s="94"/>
      <c r="BL610" s="95"/>
      <c r="BM610" s="96"/>
      <c r="BN610" s="94"/>
      <c r="BO610" s="94"/>
      <c r="BP610" s="42"/>
      <c r="BQ610" s="120"/>
    </row>
    <row r="611" spans="1:69" x14ac:dyDescent="0.35">
      <c r="A611" s="137">
        <v>607</v>
      </c>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5"/>
      <c r="AC611" s="124"/>
      <c r="AD611" s="124"/>
      <c r="AE611" s="124"/>
      <c r="AF611" s="124"/>
      <c r="AG611" s="124"/>
      <c r="AH611" s="124"/>
      <c r="AI611" s="124"/>
      <c r="AJ611" s="125"/>
      <c r="AK611" s="125"/>
      <c r="AL611" s="124"/>
      <c r="AM611" s="125"/>
      <c r="AN611" s="125"/>
      <c r="AO611" s="125"/>
      <c r="AP611" s="125"/>
      <c r="AQ611" s="125"/>
      <c r="AR611" s="125"/>
      <c r="AS611" s="125"/>
      <c r="AT611" s="125"/>
      <c r="AU611" s="125"/>
      <c r="AV611" s="124"/>
      <c r="AW611" s="124"/>
      <c r="AX611" s="124"/>
      <c r="AY611" s="124"/>
      <c r="AZ611" s="124"/>
      <c r="BA611" s="124"/>
      <c r="BB611" s="124"/>
      <c r="BC611" s="124"/>
      <c r="BD611" s="124"/>
      <c r="BE611" s="125"/>
      <c r="BF611" s="124"/>
      <c r="BG611" s="124"/>
      <c r="BH611" s="95"/>
      <c r="BI611" s="95"/>
      <c r="BJ611" s="95"/>
      <c r="BK611" s="94"/>
      <c r="BL611" s="95"/>
      <c r="BM611" s="96"/>
      <c r="BN611" s="94"/>
      <c r="BO611" s="94"/>
      <c r="BP611" s="42"/>
      <c r="BQ611" s="120"/>
    </row>
    <row r="612" spans="1:69" x14ac:dyDescent="0.35">
      <c r="A612" s="137">
        <v>608</v>
      </c>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5"/>
      <c r="AC612" s="124"/>
      <c r="AD612" s="124"/>
      <c r="AE612" s="124"/>
      <c r="AF612" s="124"/>
      <c r="AG612" s="124"/>
      <c r="AH612" s="124"/>
      <c r="AI612" s="124"/>
      <c r="AJ612" s="125"/>
      <c r="AK612" s="125"/>
      <c r="AL612" s="124"/>
      <c r="AM612" s="125"/>
      <c r="AN612" s="125"/>
      <c r="AO612" s="125"/>
      <c r="AP612" s="125"/>
      <c r="AQ612" s="125"/>
      <c r="AR612" s="125"/>
      <c r="AS612" s="125"/>
      <c r="AT612" s="125"/>
      <c r="AU612" s="125"/>
      <c r="AV612" s="124"/>
      <c r="AW612" s="124"/>
      <c r="AX612" s="124"/>
      <c r="AY612" s="124"/>
      <c r="AZ612" s="124"/>
      <c r="BA612" s="124"/>
      <c r="BB612" s="124"/>
      <c r="BC612" s="124"/>
      <c r="BD612" s="124"/>
      <c r="BE612" s="125"/>
      <c r="BF612" s="124"/>
      <c r="BG612" s="124"/>
      <c r="BH612" s="95"/>
      <c r="BI612" s="95"/>
      <c r="BJ612" s="95"/>
      <c r="BK612" s="94"/>
      <c r="BL612" s="95"/>
      <c r="BM612" s="96"/>
      <c r="BN612" s="94"/>
      <c r="BO612" s="94"/>
      <c r="BP612" s="42"/>
      <c r="BQ612" s="120"/>
    </row>
    <row r="613" spans="1:69" x14ac:dyDescent="0.35">
      <c r="A613" s="137">
        <v>609</v>
      </c>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5"/>
      <c r="AC613" s="124"/>
      <c r="AD613" s="124"/>
      <c r="AE613" s="124"/>
      <c r="AF613" s="124"/>
      <c r="AG613" s="124"/>
      <c r="AH613" s="124"/>
      <c r="AI613" s="124"/>
      <c r="AJ613" s="125"/>
      <c r="AK613" s="125"/>
      <c r="AL613" s="124"/>
      <c r="AM613" s="125"/>
      <c r="AN613" s="125"/>
      <c r="AO613" s="125"/>
      <c r="AP613" s="125"/>
      <c r="AQ613" s="125"/>
      <c r="AR613" s="125"/>
      <c r="AS613" s="125"/>
      <c r="AT613" s="125"/>
      <c r="AU613" s="125"/>
      <c r="AV613" s="124"/>
      <c r="AW613" s="124"/>
      <c r="AX613" s="124"/>
      <c r="AY613" s="124"/>
      <c r="AZ613" s="124"/>
      <c r="BA613" s="124"/>
      <c r="BB613" s="124"/>
      <c r="BC613" s="124"/>
      <c r="BD613" s="124"/>
      <c r="BE613" s="125"/>
      <c r="BF613" s="124"/>
      <c r="BG613" s="124"/>
      <c r="BH613" s="95"/>
      <c r="BI613" s="95"/>
      <c r="BJ613" s="95"/>
      <c r="BK613" s="94"/>
      <c r="BL613" s="95"/>
      <c r="BM613" s="96"/>
      <c r="BN613" s="94"/>
      <c r="BO613" s="94"/>
      <c r="BP613" s="42"/>
      <c r="BQ613" s="120"/>
    </row>
    <row r="614" spans="1:69" x14ac:dyDescent="0.35">
      <c r="A614" s="137">
        <v>610</v>
      </c>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5"/>
      <c r="AC614" s="124"/>
      <c r="AD614" s="124"/>
      <c r="AE614" s="124"/>
      <c r="AF614" s="124"/>
      <c r="AG614" s="124"/>
      <c r="AH614" s="124"/>
      <c r="AI614" s="124"/>
      <c r="AJ614" s="125"/>
      <c r="AK614" s="125"/>
      <c r="AL614" s="124"/>
      <c r="AM614" s="125"/>
      <c r="AN614" s="125"/>
      <c r="AO614" s="125"/>
      <c r="AP614" s="125"/>
      <c r="AQ614" s="125"/>
      <c r="AR614" s="125"/>
      <c r="AS614" s="125"/>
      <c r="AT614" s="125"/>
      <c r="AU614" s="125"/>
      <c r="AV614" s="124"/>
      <c r="AW614" s="124"/>
      <c r="AX614" s="124"/>
      <c r="AY614" s="124"/>
      <c r="AZ614" s="124"/>
      <c r="BA614" s="124"/>
      <c r="BB614" s="124"/>
      <c r="BC614" s="124"/>
      <c r="BD614" s="124"/>
      <c r="BE614" s="125"/>
      <c r="BF614" s="124"/>
      <c r="BG614" s="124"/>
      <c r="BH614" s="95"/>
      <c r="BI614" s="95"/>
      <c r="BJ614" s="95"/>
      <c r="BK614" s="94"/>
      <c r="BL614" s="95"/>
      <c r="BM614" s="96"/>
      <c r="BN614" s="94"/>
      <c r="BO614" s="94"/>
      <c r="BP614" s="42"/>
      <c r="BQ614" s="120"/>
    </row>
    <row r="615" spans="1:69" x14ac:dyDescent="0.35">
      <c r="A615" s="137">
        <v>611</v>
      </c>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5"/>
      <c r="AC615" s="124"/>
      <c r="AD615" s="124"/>
      <c r="AE615" s="124"/>
      <c r="AF615" s="124"/>
      <c r="AG615" s="124"/>
      <c r="AH615" s="124"/>
      <c r="AI615" s="124"/>
      <c r="AJ615" s="125"/>
      <c r="AK615" s="125"/>
      <c r="AL615" s="124"/>
      <c r="AM615" s="125"/>
      <c r="AN615" s="125"/>
      <c r="AO615" s="125"/>
      <c r="AP615" s="125"/>
      <c r="AQ615" s="125"/>
      <c r="AR615" s="125"/>
      <c r="AS615" s="125"/>
      <c r="AT615" s="125"/>
      <c r="AU615" s="125"/>
      <c r="AV615" s="124"/>
      <c r="AW615" s="124"/>
      <c r="AX615" s="124"/>
      <c r="AY615" s="124"/>
      <c r="AZ615" s="124"/>
      <c r="BA615" s="124"/>
      <c r="BB615" s="124"/>
      <c r="BC615" s="124"/>
      <c r="BD615" s="124"/>
      <c r="BE615" s="125"/>
      <c r="BF615" s="124"/>
      <c r="BG615" s="124"/>
      <c r="BH615" s="95"/>
      <c r="BI615" s="95"/>
      <c r="BJ615" s="95"/>
      <c r="BK615" s="94"/>
      <c r="BL615" s="95"/>
      <c r="BM615" s="96"/>
      <c r="BN615" s="94"/>
      <c r="BO615" s="94"/>
      <c r="BP615" s="42"/>
      <c r="BQ615" s="120"/>
    </row>
    <row r="616" spans="1:69" x14ac:dyDescent="0.35">
      <c r="A616" s="137">
        <v>612</v>
      </c>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5"/>
      <c r="AC616" s="124"/>
      <c r="AD616" s="124"/>
      <c r="AE616" s="124"/>
      <c r="AF616" s="124"/>
      <c r="AG616" s="124"/>
      <c r="AH616" s="124"/>
      <c r="AI616" s="124"/>
      <c r="AJ616" s="125"/>
      <c r="AK616" s="125"/>
      <c r="AL616" s="124"/>
      <c r="AM616" s="125"/>
      <c r="AN616" s="125"/>
      <c r="AO616" s="125"/>
      <c r="AP616" s="125"/>
      <c r="AQ616" s="125"/>
      <c r="AR616" s="125"/>
      <c r="AS616" s="125"/>
      <c r="AT616" s="125"/>
      <c r="AU616" s="125"/>
      <c r="AV616" s="124"/>
      <c r="AW616" s="124"/>
      <c r="AX616" s="124"/>
      <c r="AY616" s="124"/>
      <c r="AZ616" s="124"/>
      <c r="BA616" s="124"/>
      <c r="BB616" s="124"/>
      <c r="BC616" s="124"/>
      <c r="BD616" s="124"/>
      <c r="BE616" s="125"/>
      <c r="BF616" s="124"/>
      <c r="BG616" s="124"/>
      <c r="BH616" s="95"/>
      <c r="BI616" s="95"/>
      <c r="BJ616" s="95"/>
      <c r="BK616" s="94"/>
      <c r="BL616" s="95"/>
      <c r="BM616" s="96"/>
      <c r="BN616" s="94"/>
      <c r="BO616" s="94"/>
      <c r="BP616" s="42"/>
      <c r="BQ616" s="120"/>
    </row>
    <row r="617" spans="1:69" x14ac:dyDescent="0.35">
      <c r="A617" s="137">
        <v>613</v>
      </c>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5"/>
      <c r="AC617" s="124"/>
      <c r="AD617" s="124"/>
      <c r="AE617" s="124"/>
      <c r="AF617" s="124"/>
      <c r="AG617" s="124"/>
      <c r="AH617" s="124"/>
      <c r="AI617" s="124"/>
      <c r="AJ617" s="125"/>
      <c r="AK617" s="125"/>
      <c r="AL617" s="124"/>
      <c r="AM617" s="125"/>
      <c r="AN617" s="125"/>
      <c r="AO617" s="125"/>
      <c r="AP617" s="125"/>
      <c r="AQ617" s="125"/>
      <c r="AR617" s="125"/>
      <c r="AS617" s="125"/>
      <c r="AT617" s="125"/>
      <c r="AU617" s="125"/>
      <c r="AV617" s="124"/>
      <c r="AW617" s="124"/>
      <c r="AX617" s="124"/>
      <c r="AY617" s="124"/>
      <c r="AZ617" s="124"/>
      <c r="BA617" s="124"/>
      <c r="BB617" s="124"/>
      <c r="BC617" s="124"/>
      <c r="BD617" s="124"/>
      <c r="BE617" s="125"/>
      <c r="BF617" s="124"/>
      <c r="BG617" s="124"/>
      <c r="BH617" s="95"/>
      <c r="BI617" s="95"/>
      <c r="BJ617" s="95"/>
      <c r="BK617" s="94"/>
      <c r="BL617" s="95"/>
      <c r="BM617" s="96"/>
      <c r="BN617" s="94"/>
      <c r="BO617" s="94"/>
      <c r="BP617" s="42"/>
      <c r="BQ617" s="120"/>
    </row>
    <row r="618" spans="1:69" x14ac:dyDescent="0.35">
      <c r="A618" s="137">
        <v>614</v>
      </c>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5"/>
      <c r="AC618" s="124"/>
      <c r="AD618" s="124"/>
      <c r="AE618" s="124"/>
      <c r="AF618" s="124"/>
      <c r="AG618" s="124"/>
      <c r="AH618" s="124"/>
      <c r="AI618" s="124"/>
      <c r="AJ618" s="125"/>
      <c r="AK618" s="125"/>
      <c r="AL618" s="124"/>
      <c r="AM618" s="125"/>
      <c r="AN618" s="125"/>
      <c r="AO618" s="125"/>
      <c r="AP618" s="125"/>
      <c r="AQ618" s="125"/>
      <c r="AR618" s="125"/>
      <c r="AS618" s="125"/>
      <c r="AT618" s="125"/>
      <c r="AU618" s="125"/>
      <c r="AV618" s="124"/>
      <c r="AW618" s="124"/>
      <c r="AX618" s="124"/>
      <c r="AY618" s="124"/>
      <c r="AZ618" s="124"/>
      <c r="BA618" s="124"/>
      <c r="BB618" s="124"/>
      <c r="BC618" s="124"/>
      <c r="BD618" s="124"/>
      <c r="BE618" s="125"/>
      <c r="BF618" s="124"/>
      <c r="BG618" s="124"/>
      <c r="BH618" s="95"/>
      <c r="BI618" s="95"/>
      <c r="BJ618" s="95"/>
      <c r="BK618" s="94"/>
      <c r="BL618" s="95"/>
      <c r="BM618" s="96"/>
      <c r="BN618" s="94"/>
      <c r="BO618" s="94"/>
      <c r="BP618" s="42"/>
      <c r="BQ618" s="120"/>
    </row>
    <row r="619" spans="1:69" x14ac:dyDescent="0.35">
      <c r="A619" s="137">
        <v>615</v>
      </c>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5"/>
      <c r="AC619" s="124"/>
      <c r="AD619" s="124"/>
      <c r="AE619" s="124"/>
      <c r="AF619" s="124"/>
      <c r="AG619" s="124"/>
      <c r="AH619" s="124"/>
      <c r="AI619" s="124"/>
      <c r="AJ619" s="125"/>
      <c r="AK619" s="125"/>
      <c r="AL619" s="124"/>
      <c r="AM619" s="125"/>
      <c r="AN619" s="125"/>
      <c r="AO619" s="125"/>
      <c r="AP619" s="125"/>
      <c r="AQ619" s="125"/>
      <c r="AR619" s="125"/>
      <c r="AS619" s="125"/>
      <c r="AT619" s="125"/>
      <c r="AU619" s="125"/>
      <c r="AV619" s="124"/>
      <c r="AW619" s="124"/>
      <c r="AX619" s="124"/>
      <c r="AY619" s="124"/>
      <c r="AZ619" s="124"/>
      <c r="BA619" s="124"/>
      <c r="BB619" s="124"/>
      <c r="BC619" s="124"/>
      <c r="BD619" s="124"/>
      <c r="BE619" s="125"/>
      <c r="BF619" s="124"/>
      <c r="BG619" s="124"/>
      <c r="BH619" s="95"/>
      <c r="BI619" s="95"/>
      <c r="BJ619" s="95"/>
      <c r="BK619" s="94"/>
      <c r="BL619" s="95"/>
      <c r="BM619" s="96"/>
      <c r="BN619" s="94"/>
      <c r="BO619" s="94"/>
      <c r="BP619" s="42"/>
      <c r="BQ619" s="120"/>
    </row>
    <row r="620" spans="1:69" x14ac:dyDescent="0.35">
      <c r="A620" s="137">
        <v>616</v>
      </c>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5"/>
      <c r="AC620" s="124"/>
      <c r="AD620" s="124"/>
      <c r="AE620" s="124"/>
      <c r="AF620" s="124"/>
      <c r="AG620" s="124"/>
      <c r="AH620" s="124"/>
      <c r="AI620" s="124"/>
      <c r="AJ620" s="125"/>
      <c r="AK620" s="125"/>
      <c r="AL620" s="124"/>
      <c r="AM620" s="125"/>
      <c r="AN620" s="125"/>
      <c r="AO620" s="125"/>
      <c r="AP620" s="125"/>
      <c r="AQ620" s="125"/>
      <c r="AR620" s="125"/>
      <c r="AS620" s="125"/>
      <c r="AT620" s="125"/>
      <c r="AU620" s="125"/>
      <c r="AV620" s="124"/>
      <c r="AW620" s="124"/>
      <c r="AX620" s="124"/>
      <c r="AY620" s="124"/>
      <c r="AZ620" s="124"/>
      <c r="BA620" s="124"/>
      <c r="BB620" s="124"/>
      <c r="BC620" s="124"/>
      <c r="BD620" s="124"/>
      <c r="BE620" s="125"/>
      <c r="BF620" s="124"/>
      <c r="BG620" s="124"/>
      <c r="BH620" s="95"/>
      <c r="BI620" s="95"/>
      <c r="BJ620" s="95"/>
      <c r="BK620" s="94"/>
      <c r="BL620" s="95"/>
      <c r="BM620" s="96"/>
      <c r="BN620" s="94"/>
      <c r="BO620" s="94"/>
      <c r="BP620" s="42"/>
      <c r="BQ620" s="120"/>
    </row>
    <row r="621" spans="1:69" x14ac:dyDescent="0.35">
      <c r="A621" s="137">
        <v>617</v>
      </c>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5"/>
      <c r="AC621" s="124"/>
      <c r="AD621" s="124"/>
      <c r="AE621" s="124"/>
      <c r="AF621" s="124"/>
      <c r="AG621" s="124"/>
      <c r="AH621" s="124"/>
      <c r="AI621" s="124"/>
      <c r="AJ621" s="125"/>
      <c r="AK621" s="125"/>
      <c r="AL621" s="124"/>
      <c r="AM621" s="125"/>
      <c r="AN621" s="125"/>
      <c r="AO621" s="125"/>
      <c r="AP621" s="125"/>
      <c r="AQ621" s="125"/>
      <c r="AR621" s="125"/>
      <c r="AS621" s="125"/>
      <c r="AT621" s="125"/>
      <c r="AU621" s="125"/>
      <c r="AV621" s="124"/>
      <c r="AW621" s="124"/>
      <c r="AX621" s="124"/>
      <c r="AY621" s="124"/>
      <c r="AZ621" s="124"/>
      <c r="BA621" s="124"/>
      <c r="BB621" s="124"/>
      <c r="BC621" s="124"/>
      <c r="BD621" s="124"/>
      <c r="BE621" s="125"/>
      <c r="BF621" s="124"/>
      <c r="BG621" s="124"/>
      <c r="BH621" s="95"/>
      <c r="BI621" s="95"/>
      <c r="BJ621" s="95"/>
      <c r="BK621" s="94"/>
      <c r="BL621" s="95"/>
      <c r="BM621" s="96"/>
      <c r="BN621" s="94"/>
      <c r="BO621" s="94"/>
      <c r="BP621" s="42"/>
      <c r="BQ621" s="120"/>
    </row>
    <row r="622" spans="1:69" x14ac:dyDescent="0.35">
      <c r="A622" s="137">
        <v>618</v>
      </c>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5"/>
      <c r="AC622" s="124"/>
      <c r="AD622" s="124"/>
      <c r="AE622" s="124"/>
      <c r="AF622" s="124"/>
      <c r="AG622" s="124"/>
      <c r="AH622" s="124"/>
      <c r="AI622" s="124"/>
      <c r="AJ622" s="125"/>
      <c r="AK622" s="125"/>
      <c r="AL622" s="124"/>
      <c r="AM622" s="125"/>
      <c r="AN622" s="125"/>
      <c r="AO622" s="125"/>
      <c r="AP622" s="125"/>
      <c r="AQ622" s="125"/>
      <c r="AR622" s="125"/>
      <c r="AS622" s="125"/>
      <c r="AT622" s="125"/>
      <c r="AU622" s="125"/>
      <c r="AV622" s="124"/>
      <c r="AW622" s="124"/>
      <c r="AX622" s="124"/>
      <c r="AY622" s="124"/>
      <c r="AZ622" s="124"/>
      <c r="BA622" s="124"/>
      <c r="BB622" s="124"/>
      <c r="BC622" s="124"/>
      <c r="BD622" s="124"/>
      <c r="BE622" s="125"/>
      <c r="BF622" s="124"/>
      <c r="BG622" s="124"/>
      <c r="BH622" s="95"/>
      <c r="BI622" s="95"/>
      <c r="BJ622" s="95"/>
      <c r="BK622" s="94"/>
      <c r="BL622" s="95"/>
      <c r="BM622" s="96"/>
      <c r="BN622" s="94"/>
      <c r="BO622" s="94"/>
      <c r="BP622" s="42"/>
      <c r="BQ622" s="120"/>
    </row>
    <row r="623" spans="1:69" x14ac:dyDescent="0.35">
      <c r="A623" s="137">
        <v>619</v>
      </c>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5"/>
      <c r="AC623" s="124"/>
      <c r="AD623" s="124"/>
      <c r="AE623" s="124"/>
      <c r="AF623" s="124"/>
      <c r="AG623" s="124"/>
      <c r="AH623" s="124"/>
      <c r="AI623" s="124"/>
      <c r="AJ623" s="125"/>
      <c r="AK623" s="125"/>
      <c r="AL623" s="124"/>
      <c r="AM623" s="125"/>
      <c r="AN623" s="125"/>
      <c r="AO623" s="125"/>
      <c r="AP623" s="125"/>
      <c r="AQ623" s="125"/>
      <c r="AR623" s="125"/>
      <c r="AS623" s="125"/>
      <c r="AT623" s="125"/>
      <c r="AU623" s="125"/>
      <c r="AV623" s="124"/>
      <c r="AW623" s="124"/>
      <c r="AX623" s="124"/>
      <c r="AY623" s="124"/>
      <c r="AZ623" s="124"/>
      <c r="BA623" s="124"/>
      <c r="BB623" s="124"/>
      <c r="BC623" s="124"/>
      <c r="BD623" s="124"/>
      <c r="BE623" s="125"/>
      <c r="BF623" s="124"/>
      <c r="BG623" s="124"/>
      <c r="BH623" s="95"/>
      <c r="BI623" s="95"/>
      <c r="BJ623" s="95"/>
      <c r="BK623" s="94"/>
      <c r="BL623" s="95"/>
      <c r="BM623" s="96"/>
      <c r="BN623" s="94"/>
      <c r="BO623" s="94"/>
      <c r="BP623" s="42"/>
      <c r="BQ623" s="120"/>
    </row>
    <row r="624" spans="1:69" x14ac:dyDescent="0.35">
      <c r="A624" s="137">
        <v>620</v>
      </c>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5"/>
      <c r="AC624" s="124"/>
      <c r="AD624" s="124"/>
      <c r="AE624" s="124"/>
      <c r="AF624" s="124"/>
      <c r="AG624" s="124"/>
      <c r="AH624" s="124"/>
      <c r="AI624" s="124"/>
      <c r="AJ624" s="125"/>
      <c r="AK624" s="125"/>
      <c r="AL624" s="124"/>
      <c r="AM624" s="125"/>
      <c r="AN624" s="125"/>
      <c r="AO624" s="125"/>
      <c r="AP624" s="125"/>
      <c r="AQ624" s="125"/>
      <c r="AR624" s="125"/>
      <c r="AS624" s="125"/>
      <c r="AT624" s="125"/>
      <c r="AU624" s="125"/>
      <c r="AV624" s="124"/>
      <c r="AW624" s="124"/>
      <c r="AX624" s="124"/>
      <c r="AY624" s="124"/>
      <c r="AZ624" s="124"/>
      <c r="BA624" s="124"/>
      <c r="BB624" s="124"/>
      <c r="BC624" s="124"/>
      <c r="BD624" s="124"/>
      <c r="BE624" s="125"/>
      <c r="BF624" s="124"/>
      <c r="BG624" s="124"/>
      <c r="BH624" s="95"/>
      <c r="BI624" s="95"/>
      <c r="BJ624" s="95"/>
      <c r="BK624" s="94"/>
      <c r="BL624" s="95"/>
      <c r="BM624" s="96"/>
      <c r="BN624" s="94"/>
      <c r="BO624" s="94"/>
      <c r="BP624" s="42"/>
      <c r="BQ624" s="120"/>
    </row>
    <row r="625" spans="1:69" x14ac:dyDescent="0.35">
      <c r="A625" s="137">
        <v>621</v>
      </c>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5"/>
      <c r="AC625" s="124"/>
      <c r="AD625" s="124"/>
      <c r="AE625" s="124"/>
      <c r="AF625" s="124"/>
      <c r="AG625" s="124"/>
      <c r="AH625" s="124"/>
      <c r="AI625" s="124"/>
      <c r="AJ625" s="125"/>
      <c r="AK625" s="125"/>
      <c r="AL625" s="124"/>
      <c r="AM625" s="125"/>
      <c r="AN625" s="125"/>
      <c r="AO625" s="125"/>
      <c r="AP625" s="125"/>
      <c r="AQ625" s="125"/>
      <c r="AR625" s="125"/>
      <c r="AS625" s="125"/>
      <c r="AT625" s="125"/>
      <c r="AU625" s="125"/>
      <c r="AV625" s="124"/>
      <c r="AW625" s="124"/>
      <c r="AX625" s="124"/>
      <c r="AY625" s="124"/>
      <c r="AZ625" s="124"/>
      <c r="BA625" s="124"/>
      <c r="BB625" s="124"/>
      <c r="BC625" s="124"/>
      <c r="BD625" s="124"/>
      <c r="BE625" s="125"/>
      <c r="BF625" s="124"/>
      <c r="BG625" s="124"/>
      <c r="BH625" s="95"/>
      <c r="BI625" s="95"/>
      <c r="BJ625" s="95"/>
      <c r="BK625" s="94"/>
      <c r="BL625" s="95"/>
      <c r="BM625" s="96"/>
      <c r="BN625" s="94"/>
      <c r="BO625" s="94"/>
      <c r="BP625" s="42"/>
      <c r="BQ625" s="120"/>
    </row>
    <row r="626" spans="1:69" x14ac:dyDescent="0.35">
      <c r="A626" s="137">
        <v>622</v>
      </c>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5"/>
      <c r="AC626" s="124"/>
      <c r="AD626" s="124"/>
      <c r="AE626" s="124"/>
      <c r="AF626" s="124"/>
      <c r="AG626" s="124"/>
      <c r="AH626" s="124"/>
      <c r="AI626" s="124"/>
      <c r="AJ626" s="125"/>
      <c r="AK626" s="125"/>
      <c r="AL626" s="124"/>
      <c r="AM626" s="125"/>
      <c r="AN626" s="125"/>
      <c r="AO626" s="125"/>
      <c r="AP626" s="125"/>
      <c r="AQ626" s="125"/>
      <c r="AR626" s="125"/>
      <c r="AS626" s="125"/>
      <c r="AT626" s="125"/>
      <c r="AU626" s="125"/>
      <c r="AV626" s="124"/>
      <c r="AW626" s="124"/>
      <c r="AX626" s="124"/>
      <c r="AY626" s="124"/>
      <c r="AZ626" s="124"/>
      <c r="BA626" s="124"/>
      <c r="BB626" s="124"/>
      <c r="BC626" s="124"/>
      <c r="BD626" s="124"/>
      <c r="BE626" s="125"/>
      <c r="BF626" s="124"/>
      <c r="BG626" s="124"/>
      <c r="BH626" s="95"/>
      <c r="BI626" s="95"/>
      <c r="BJ626" s="95"/>
      <c r="BK626" s="94"/>
      <c r="BL626" s="95"/>
      <c r="BM626" s="96"/>
      <c r="BN626" s="94"/>
      <c r="BO626" s="94"/>
      <c r="BP626" s="42"/>
      <c r="BQ626" s="120"/>
    </row>
    <row r="627" spans="1:69" x14ac:dyDescent="0.35">
      <c r="A627" s="137">
        <v>623</v>
      </c>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5"/>
      <c r="AC627" s="124"/>
      <c r="AD627" s="124"/>
      <c r="AE627" s="124"/>
      <c r="AF627" s="124"/>
      <c r="AG627" s="124"/>
      <c r="AH627" s="124"/>
      <c r="AI627" s="124"/>
      <c r="AJ627" s="125"/>
      <c r="AK627" s="125"/>
      <c r="AL627" s="124"/>
      <c r="AM627" s="125"/>
      <c r="AN627" s="125"/>
      <c r="AO627" s="125"/>
      <c r="AP627" s="125"/>
      <c r="AQ627" s="125"/>
      <c r="AR627" s="125"/>
      <c r="AS627" s="125"/>
      <c r="AT627" s="125"/>
      <c r="AU627" s="125"/>
      <c r="AV627" s="124"/>
      <c r="AW627" s="124"/>
      <c r="AX627" s="124"/>
      <c r="AY627" s="124"/>
      <c r="AZ627" s="124"/>
      <c r="BA627" s="124"/>
      <c r="BB627" s="124"/>
      <c r="BC627" s="124"/>
      <c r="BD627" s="124"/>
      <c r="BE627" s="125"/>
      <c r="BF627" s="124"/>
      <c r="BG627" s="124"/>
      <c r="BH627" s="95"/>
      <c r="BI627" s="95"/>
      <c r="BJ627" s="95"/>
      <c r="BK627" s="94"/>
      <c r="BL627" s="95"/>
      <c r="BM627" s="96"/>
      <c r="BN627" s="94"/>
      <c r="BO627" s="94"/>
      <c r="BP627" s="42"/>
      <c r="BQ627" s="120"/>
    </row>
    <row r="628" spans="1:69" x14ac:dyDescent="0.35">
      <c r="A628" s="137">
        <v>624</v>
      </c>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5"/>
      <c r="AC628" s="124"/>
      <c r="AD628" s="124"/>
      <c r="AE628" s="124"/>
      <c r="AF628" s="124"/>
      <c r="AG628" s="124"/>
      <c r="AH628" s="124"/>
      <c r="AI628" s="124"/>
      <c r="AJ628" s="125"/>
      <c r="AK628" s="125"/>
      <c r="AL628" s="124"/>
      <c r="AM628" s="125"/>
      <c r="AN628" s="125"/>
      <c r="AO628" s="125"/>
      <c r="AP628" s="125"/>
      <c r="AQ628" s="125"/>
      <c r="AR628" s="125"/>
      <c r="AS628" s="125"/>
      <c r="AT628" s="125"/>
      <c r="AU628" s="125"/>
      <c r="AV628" s="124"/>
      <c r="AW628" s="124"/>
      <c r="AX628" s="124"/>
      <c r="AY628" s="124"/>
      <c r="AZ628" s="124"/>
      <c r="BA628" s="124"/>
      <c r="BB628" s="124"/>
      <c r="BC628" s="124"/>
      <c r="BD628" s="124"/>
      <c r="BE628" s="125"/>
      <c r="BF628" s="124"/>
      <c r="BG628" s="124"/>
      <c r="BH628" s="95"/>
      <c r="BI628" s="95"/>
      <c r="BJ628" s="95"/>
      <c r="BK628" s="94"/>
      <c r="BL628" s="95"/>
      <c r="BM628" s="96"/>
      <c r="BN628" s="94"/>
      <c r="BO628" s="94"/>
      <c r="BP628" s="42"/>
      <c r="BQ628" s="120"/>
    </row>
    <row r="629" spans="1:69" x14ac:dyDescent="0.35">
      <c r="A629" s="137">
        <v>625</v>
      </c>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5"/>
      <c r="AC629" s="124"/>
      <c r="AD629" s="124"/>
      <c r="AE629" s="124"/>
      <c r="AF629" s="124"/>
      <c r="AG629" s="124"/>
      <c r="AH629" s="124"/>
      <c r="AI629" s="124"/>
      <c r="AJ629" s="125"/>
      <c r="AK629" s="125"/>
      <c r="AL629" s="124"/>
      <c r="AM629" s="125"/>
      <c r="AN629" s="125"/>
      <c r="AO629" s="125"/>
      <c r="AP629" s="125"/>
      <c r="AQ629" s="125"/>
      <c r="AR629" s="125"/>
      <c r="AS629" s="125"/>
      <c r="AT629" s="125"/>
      <c r="AU629" s="125"/>
      <c r="AV629" s="124"/>
      <c r="AW629" s="124"/>
      <c r="AX629" s="124"/>
      <c r="AY629" s="124"/>
      <c r="AZ629" s="124"/>
      <c r="BA629" s="124"/>
      <c r="BB629" s="124"/>
      <c r="BC629" s="124"/>
      <c r="BD629" s="124"/>
      <c r="BE629" s="125"/>
      <c r="BF629" s="124"/>
      <c r="BG629" s="124"/>
      <c r="BH629" s="95"/>
      <c r="BI629" s="95"/>
      <c r="BJ629" s="95"/>
      <c r="BK629" s="94"/>
      <c r="BL629" s="95"/>
      <c r="BM629" s="96"/>
      <c r="BN629" s="94"/>
      <c r="BO629" s="94"/>
      <c r="BP629" s="42"/>
      <c r="BQ629" s="120"/>
    </row>
    <row r="630" spans="1:69" x14ac:dyDescent="0.35">
      <c r="A630" s="137">
        <v>626</v>
      </c>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5"/>
      <c r="AC630" s="124"/>
      <c r="AD630" s="124"/>
      <c r="AE630" s="124"/>
      <c r="AF630" s="124"/>
      <c r="AG630" s="124"/>
      <c r="AH630" s="124"/>
      <c r="AI630" s="124"/>
      <c r="AJ630" s="125"/>
      <c r="AK630" s="125"/>
      <c r="AL630" s="124"/>
      <c r="AM630" s="125"/>
      <c r="AN630" s="125"/>
      <c r="AO630" s="125"/>
      <c r="AP630" s="125"/>
      <c r="AQ630" s="125"/>
      <c r="AR630" s="125"/>
      <c r="AS630" s="125"/>
      <c r="AT630" s="125"/>
      <c r="AU630" s="125"/>
      <c r="AV630" s="124"/>
      <c r="AW630" s="124"/>
      <c r="AX630" s="124"/>
      <c r="AY630" s="124"/>
      <c r="AZ630" s="124"/>
      <c r="BA630" s="124"/>
      <c r="BB630" s="124"/>
      <c r="BC630" s="124"/>
      <c r="BD630" s="124"/>
      <c r="BE630" s="125"/>
      <c r="BF630" s="124"/>
      <c r="BG630" s="124"/>
      <c r="BH630" s="95"/>
      <c r="BI630" s="95"/>
      <c r="BJ630" s="95"/>
      <c r="BK630" s="94"/>
      <c r="BL630" s="95"/>
      <c r="BM630" s="96"/>
      <c r="BN630" s="94"/>
      <c r="BO630" s="94"/>
      <c r="BP630" s="42"/>
      <c r="BQ630" s="120"/>
    </row>
    <row r="631" spans="1:69" x14ac:dyDescent="0.35">
      <c r="A631" s="137">
        <v>627</v>
      </c>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5"/>
      <c r="AC631" s="124"/>
      <c r="AD631" s="124"/>
      <c r="AE631" s="124"/>
      <c r="AF631" s="124"/>
      <c r="AG631" s="124"/>
      <c r="AH631" s="124"/>
      <c r="AI631" s="124"/>
      <c r="AJ631" s="125"/>
      <c r="AK631" s="125"/>
      <c r="AL631" s="124"/>
      <c r="AM631" s="125"/>
      <c r="AN631" s="125"/>
      <c r="AO631" s="125"/>
      <c r="AP631" s="125"/>
      <c r="AQ631" s="125"/>
      <c r="AR631" s="125"/>
      <c r="AS631" s="125"/>
      <c r="AT631" s="125"/>
      <c r="AU631" s="125"/>
      <c r="AV631" s="124"/>
      <c r="AW631" s="124"/>
      <c r="AX631" s="124"/>
      <c r="AY631" s="124"/>
      <c r="AZ631" s="124"/>
      <c r="BA631" s="124"/>
      <c r="BB631" s="124"/>
      <c r="BC631" s="124"/>
      <c r="BD631" s="124"/>
      <c r="BE631" s="125"/>
      <c r="BF631" s="124"/>
      <c r="BG631" s="124"/>
      <c r="BH631" s="95"/>
      <c r="BI631" s="95"/>
      <c r="BJ631" s="95"/>
      <c r="BK631" s="94"/>
      <c r="BL631" s="95"/>
      <c r="BM631" s="96"/>
      <c r="BN631" s="94"/>
      <c r="BO631" s="94"/>
      <c r="BP631" s="42"/>
      <c r="BQ631" s="120"/>
    </row>
    <row r="632" spans="1:69" x14ac:dyDescent="0.35">
      <c r="A632" s="137">
        <v>628</v>
      </c>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5"/>
      <c r="AC632" s="124"/>
      <c r="AD632" s="124"/>
      <c r="AE632" s="124"/>
      <c r="AF632" s="124"/>
      <c r="AG632" s="124"/>
      <c r="AH632" s="124"/>
      <c r="AI632" s="124"/>
      <c r="AJ632" s="125"/>
      <c r="AK632" s="125"/>
      <c r="AL632" s="124"/>
      <c r="AM632" s="125"/>
      <c r="AN632" s="125"/>
      <c r="AO632" s="125"/>
      <c r="AP632" s="125"/>
      <c r="AQ632" s="125"/>
      <c r="AR632" s="125"/>
      <c r="AS632" s="125"/>
      <c r="AT632" s="125"/>
      <c r="AU632" s="125"/>
      <c r="AV632" s="124"/>
      <c r="AW632" s="124"/>
      <c r="AX632" s="124"/>
      <c r="AY632" s="124"/>
      <c r="AZ632" s="124"/>
      <c r="BA632" s="124"/>
      <c r="BB632" s="124"/>
      <c r="BC632" s="124"/>
      <c r="BD632" s="124"/>
      <c r="BE632" s="125"/>
      <c r="BF632" s="124"/>
      <c r="BG632" s="124"/>
      <c r="BH632" s="95"/>
      <c r="BI632" s="95"/>
      <c r="BJ632" s="95"/>
      <c r="BK632" s="94"/>
      <c r="BL632" s="95"/>
      <c r="BM632" s="96"/>
      <c r="BN632" s="94"/>
      <c r="BO632" s="94"/>
      <c r="BP632" s="42"/>
      <c r="BQ632" s="120"/>
    </row>
    <row r="633" spans="1:69" x14ac:dyDescent="0.35">
      <c r="A633" s="137">
        <v>629</v>
      </c>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5"/>
      <c r="AC633" s="124"/>
      <c r="AD633" s="124"/>
      <c r="AE633" s="124"/>
      <c r="AF633" s="124"/>
      <c r="AG633" s="124"/>
      <c r="AH633" s="124"/>
      <c r="AI633" s="124"/>
      <c r="AJ633" s="125"/>
      <c r="AK633" s="125"/>
      <c r="AL633" s="124"/>
      <c r="AM633" s="125"/>
      <c r="AN633" s="125"/>
      <c r="AO633" s="125"/>
      <c r="AP633" s="125"/>
      <c r="AQ633" s="125"/>
      <c r="AR633" s="125"/>
      <c r="AS633" s="125"/>
      <c r="AT633" s="125"/>
      <c r="AU633" s="125"/>
      <c r="AV633" s="124"/>
      <c r="AW633" s="124"/>
      <c r="AX633" s="124"/>
      <c r="AY633" s="124"/>
      <c r="AZ633" s="124"/>
      <c r="BA633" s="124"/>
      <c r="BB633" s="124"/>
      <c r="BC633" s="124"/>
      <c r="BD633" s="124"/>
      <c r="BE633" s="125"/>
      <c r="BF633" s="124"/>
      <c r="BG633" s="124"/>
      <c r="BH633" s="95"/>
      <c r="BI633" s="95"/>
      <c r="BJ633" s="95"/>
      <c r="BK633" s="94"/>
      <c r="BL633" s="95"/>
      <c r="BM633" s="96"/>
      <c r="BN633" s="94"/>
      <c r="BO633" s="94"/>
      <c r="BP633" s="42"/>
      <c r="BQ633" s="120"/>
    </row>
    <row r="634" spans="1:69" x14ac:dyDescent="0.35">
      <c r="A634" s="137">
        <v>630</v>
      </c>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5"/>
      <c r="AC634" s="124"/>
      <c r="AD634" s="124"/>
      <c r="AE634" s="124"/>
      <c r="AF634" s="124"/>
      <c r="AG634" s="124"/>
      <c r="AH634" s="124"/>
      <c r="AI634" s="124"/>
      <c r="AJ634" s="125"/>
      <c r="AK634" s="125"/>
      <c r="AL634" s="124"/>
      <c r="AM634" s="125"/>
      <c r="AN634" s="125"/>
      <c r="AO634" s="125"/>
      <c r="AP634" s="125"/>
      <c r="AQ634" s="125"/>
      <c r="AR634" s="125"/>
      <c r="AS634" s="125"/>
      <c r="AT634" s="125"/>
      <c r="AU634" s="125"/>
      <c r="AV634" s="124"/>
      <c r="AW634" s="124"/>
      <c r="AX634" s="124"/>
      <c r="AY634" s="124"/>
      <c r="AZ634" s="124"/>
      <c r="BA634" s="124"/>
      <c r="BB634" s="124"/>
      <c r="BC634" s="124"/>
      <c r="BD634" s="124"/>
      <c r="BE634" s="125"/>
      <c r="BF634" s="124"/>
      <c r="BG634" s="124"/>
      <c r="BH634" s="95"/>
      <c r="BI634" s="95"/>
      <c r="BJ634" s="95"/>
      <c r="BK634" s="94"/>
      <c r="BL634" s="95"/>
      <c r="BM634" s="96"/>
      <c r="BN634" s="94"/>
      <c r="BO634" s="94"/>
      <c r="BP634" s="42"/>
      <c r="BQ634" s="120"/>
    </row>
    <row r="635" spans="1:69" x14ac:dyDescent="0.35">
      <c r="A635" s="137">
        <v>631</v>
      </c>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5"/>
      <c r="AC635" s="124"/>
      <c r="AD635" s="124"/>
      <c r="AE635" s="124"/>
      <c r="AF635" s="124"/>
      <c r="AG635" s="124"/>
      <c r="AH635" s="124"/>
      <c r="AI635" s="124"/>
      <c r="AJ635" s="125"/>
      <c r="AK635" s="125"/>
      <c r="AL635" s="124"/>
      <c r="AM635" s="125"/>
      <c r="AN635" s="125"/>
      <c r="AO635" s="125"/>
      <c r="AP635" s="125"/>
      <c r="AQ635" s="125"/>
      <c r="AR635" s="125"/>
      <c r="AS635" s="125"/>
      <c r="AT635" s="125"/>
      <c r="AU635" s="125"/>
      <c r="AV635" s="124"/>
      <c r="AW635" s="124"/>
      <c r="AX635" s="124"/>
      <c r="AY635" s="124"/>
      <c r="AZ635" s="124"/>
      <c r="BA635" s="124"/>
      <c r="BB635" s="124"/>
      <c r="BC635" s="124"/>
      <c r="BD635" s="124"/>
      <c r="BE635" s="125"/>
      <c r="BF635" s="124"/>
      <c r="BG635" s="124"/>
      <c r="BH635" s="95"/>
      <c r="BI635" s="95"/>
      <c r="BJ635" s="95"/>
      <c r="BK635" s="94"/>
      <c r="BL635" s="95"/>
      <c r="BM635" s="96"/>
      <c r="BN635" s="94"/>
      <c r="BO635" s="94"/>
      <c r="BP635" s="42"/>
      <c r="BQ635" s="120"/>
    </row>
    <row r="636" spans="1:69" x14ac:dyDescent="0.35">
      <c r="A636" s="137">
        <v>632</v>
      </c>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5"/>
      <c r="AC636" s="124"/>
      <c r="AD636" s="124"/>
      <c r="AE636" s="124"/>
      <c r="AF636" s="124"/>
      <c r="AG636" s="124"/>
      <c r="AH636" s="124"/>
      <c r="AI636" s="124"/>
      <c r="AJ636" s="125"/>
      <c r="AK636" s="125"/>
      <c r="AL636" s="124"/>
      <c r="AM636" s="125"/>
      <c r="AN636" s="125"/>
      <c r="AO636" s="125"/>
      <c r="AP636" s="125"/>
      <c r="AQ636" s="125"/>
      <c r="AR636" s="125"/>
      <c r="AS636" s="125"/>
      <c r="AT636" s="125"/>
      <c r="AU636" s="125"/>
      <c r="AV636" s="124"/>
      <c r="AW636" s="124"/>
      <c r="AX636" s="124"/>
      <c r="AY636" s="124"/>
      <c r="AZ636" s="124"/>
      <c r="BA636" s="124"/>
      <c r="BB636" s="124"/>
      <c r="BC636" s="124"/>
      <c r="BD636" s="124"/>
      <c r="BE636" s="125"/>
      <c r="BF636" s="124"/>
      <c r="BG636" s="124"/>
      <c r="BH636" s="95"/>
      <c r="BI636" s="95"/>
      <c r="BJ636" s="95"/>
      <c r="BK636" s="94"/>
      <c r="BL636" s="95"/>
      <c r="BM636" s="96"/>
      <c r="BN636" s="94"/>
      <c r="BO636" s="94"/>
      <c r="BP636" s="42"/>
      <c r="BQ636" s="120"/>
    </row>
    <row r="637" spans="1:69" x14ac:dyDescent="0.35">
      <c r="A637" s="137">
        <v>633</v>
      </c>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5"/>
      <c r="AC637" s="124"/>
      <c r="AD637" s="124"/>
      <c r="AE637" s="124"/>
      <c r="AF637" s="124"/>
      <c r="AG637" s="124"/>
      <c r="AH637" s="124"/>
      <c r="AI637" s="124"/>
      <c r="AJ637" s="125"/>
      <c r="AK637" s="125"/>
      <c r="AL637" s="124"/>
      <c r="AM637" s="125"/>
      <c r="AN637" s="125"/>
      <c r="AO637" s="125"/>
      <c r="AP637" s="125"/>
      <c r="AQ637" s="125"/>
      <c r="AR637" s="125"/>
      <c r="AS637" s="125"/>
      <c r="AT637" s="125"/>
      <c r="AU637" s="125"/>
      <c r="AV637" s="124"/>
      <c r="AW637" s="124"/>
      <c r="AX637" s="124"/>
      <c r="AY637" s="124"/>
      <c r="AZ637" s="124"/>
      <c r="BA637" s="124"/>
      <c r="BB637" s="124"/>
      <c r="BC637" s="124"/>
      <c r="BD637" s="124"/>
      <c r="BE637" s="125"/>
      <c r="BF637" s="124"/>
      <c r="BG637" s="124"/>
      <c r="BH637" s="95"/>
      <c r="BI637" s="95"/>
      <c r="BJ637" s="95"/>
      <c r="BK637" s="94"/>
      <c r="BL637" s="95"/>
      <c r="BM637" s="96"/>
      <c r="BN637" s="94"/>
      <c r="BO637" s="94"/>
      <c r="BP637" s="42"/>
      <c r="BQ637" s="120"/>
    </row>
    <row r="638" spans="1:69" x14ac:dyDescent="0.35">
      <c r="A638" s="137">
        <v>634</v>
      </c>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5"/>
      <c r="AC638" s="124"/>
      <c r="AD638" s="124"/>
      <c r="AE638" s="124"/>
      <c r="AF638" s="124"/>
      <c r="AG638" s="124"/>
      <c r="AH638" s="124"/>
      <c r="AI638" s="124"/>
      <c r="AJ638" s="125"/>
      <c r="AK638" s="125"/>
      <c r="AL638" s="124"/>
      <c r="AM638" s="125"/>
      <c r="AN638" s="125"/>
      <c r="AO638" s="125"/>
      <c r="AP638" s="125"/>
      <c r="AQ638" s="125"/>
      <c r="AR638" s="125"/>
      <c r="AS638" s="125"/>
      <c r="AT638" s="125"/>
      <c r="AU638" s="125"/>
      <c r="AV638" s="124"/>
      <c r="AW638" s="124"/>
      <c r="AX638" s="124"/>
      <c r="AY638" s="124"/>
      <c r="AZ638" s="124"/>
      <c r="BA638" s="124"/>
      <c r="BB638" s="124"/>
      <c r="BC638" s="124"/>
      <c r="BD638" s="124"/>
      <c r="BE638" s="125"/>
      <c r="BF638" s="124"/>
      <c r="BG638" s="124"/>
      <c r="BH638" s="95"/>
      <c r="BI638" s="95"/>
      <c r="BJ638" s="95"/>
      <c r="BK638" s="94"/>
      <c r="BL638" s="95"/>
      <c r="BM638" s="96"/>
      <c r="BN638" s="94"/>
      <c r="BO638" s="94"/>
      <c r="BP638" s="42"/>
      <c r="BQ638" s="120"/>
    </row>
    <row r="639" spans="1:69" x14ac:dyDescent="0.35">
      <c r="A639" s="137">
        <v>635</v>
      </c>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5"/>
      <c r="AC639" s="124"/>
      <c r="AD639" s="124"/>
      <c r="AE639" s="124"/>
      <c r="AF639" s="124"/>
      <c r="AG639" s="124"/>
      <c r="AH639" s="124"/>
      <c r="AI639" s="124"/>
      <c r="AJ639" s="125"/>
      <c r="AK639" s="125"/>
      <c r="AL639" s="124"/>
      <c r="AM639" s="125"/>
      <c r="AN639" s="125"/>
      <c r="AO639" s="125"/>
      <c r="AP639" s="125"/>
      <c r="AQ639" s="125"/>
      <c r="AR639" s="125"/>
      <c r="AS639" s="125"/>
      <c r="AT639" s="125"/>
      <c r="AU639" s="125"/>
      <c r="AV639" s="124"/>
      <c r="AW639" s="124"/>
      <c r="AX639" s="124"/>
      <c r="AY639" s="124"/>
      <c r="AZ639" s="124"/>
      <c r="BA639" s="124"/>
      <c r="BB639" s="124"/>
      <c r="BC639" s="124"/>
      <c r="BD639" s="124"/>
      <c r="BE639" s="125"/>
      <c r="BF639" s="124"/>
      <c r="BG639" s="124"/>
      <c r="BH639" s="95"/>
      <c r="BI639" s="95"/>
      <c r="BJ639" s="95"/>
      <c r="BK639" s="94"/>
      <c r="BL639" s="95"/>
      <c r="BM639" s="96"/>
      <c r="BN639" s="94"/>
      <c r="BO639" s="94"/>
      <c r="BP639" s="42"/>
      <c r="BQ639" s="120"/>
    </row>
    <row r="640" spans="1:69" ht="34.25" customHeight="1" x14ac:dyDescent="0.35">
      <c r="A640" s="137">
        <v>636</v>
      </c>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5"/>
      <c r="AC640" s="124"/>
      <c r="AD640" s="124"/>
      <c r="AE640" s="124"/>
      <c r="AF640" s="124"/>
      <c r="AG640" s="124"/>
      <c r="AH640" s="124"/>
      <c r="AI640" s="124"/>
      <c r="AJ640" s="125"/>
      <c r="AK640" s="125"/>
      <c r="AL640" s="124"/>
      <c r="AM640" s="125"/>
      <c r="AN640" s="125"/>
      <c r="AO640" s="125"/>
      <c r="AP640" s="125"/>
      <c r="AQ640" s="125"/>
      <c r="AR640" s="125"/>
      <c r="AS640" s="125"/>
      <c r="AT640" s="125"/>
      <c r="AU640" s="125"/>
      <c r="AV640" s="124"/>
      <c r="AW640" s="124"/>
      <c r="AX640" s="124"/>
      <c r="AY640" s="124"/>
      <c r="AZ640" s="124"/>
      <c r="BA640" s="124"/>
      <c r="BB640" s="124"/>
      <c r="BC640" s="124"/>
      <c r="BD640" s="124"/>
      <c r="BE640" s="125"/>
      <c r="BF640" s="124"/>
      <c r="BG640" s="124"/>
      <c r="BH640" s="95"/>
      <c r="BI640" s="95"/>
      <c r="BJ640" s="95"/>
      <c r="BK640" s="94"/>
      <c r="BL640" s="95"/>
      <c r="BM640" s="96"/>
      <c r="BN640" s="94"/>
      <c r="BO640" s="94"/>
      <c r="BP640" s="42"/>
      <c r="BQ640" s="120"/>
    </row>
    <row r="641" spans="1:69" x14ac:dyDescent="0.35">
      <c r="A641" s="137">
        <v>637</v>
      </c>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5"/>
      <c r="AC641" s="124"/>
      <c r="AD641" s="124"/>
      <c r="AE641" s="124"/>
      <c r="AF641" s="124"/>
      <c r="AG641" s="124"/>
      <c r="AH641" s="124"/>
      <c r="AI641" s="124"/>
      <c r="AJ641" s="125"/>
      <c r="AK641" s="125"/>
      <c r="AL641" s="124"/>
      <c r="AM641" s="125"/>
      <c r="AN641" s="125"/>
      <c r="AO641" s="125"/>
      <c r="AP641" s="125"/>
      <c r="AQ641" s="125"/>
      <c r="AR641" s="125"/>
      <c r="AS641" s="125"/>
      <c r="AT641" s="125"/>
      <c r="AU641" s="125"/>
      <c r="AV641" s="124"/>
      <c r="AW641" s="124"/>
      <c r="AX641" s="124"/>
      <c r="AY641" s="124"/>
      <c r="AZ641" s="124"/>
      <c r="BA641" s="124"/>
      <c r="BB641" s="124"/>
      <c r="BC641" s="124"/>
      <c r="BD641" s="124"/>
      <c r="BE641" s="125"/>
      <c r="BF641" s="124"/>
      <c r="BG641" s="124"/>
      <c r="BH641" s="95"/>
      <c r="BI641" s="95"/>
      <c r="BJ641" s="95"/>
      <c r="BK641" s="94"/>
      <c r="BL641" s="95"/>
      <c r="BM641" s="96"/>
      <c r="BN641" s="94"/>
      <c r="BO641" s="94"/>
      <c r="BP641" s="42"/>
      <c r="BQ641" s="120"/>
    </row>
    <row r="642" spans="1:69" x14ac:dyDescent="0.35">
      <c r="A642" s="137">
        <v>638</v>
      </c>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5"/>
      <c r="AC642" s="124"/>
      <c r="AD642" s="124"/>
      <c r="AE642" s="124"/>
      <c r="AF642" s="124"/>
      <c r="AG642" s="124"/>
      <c r="AH642" s="124"/>
      <c r="AI642" s="124"/>
      <c r="AJ642" s="125"/>
      <c r="AK642" s="125"/>
      <c r="AL642" s="124"/>
      <c r="AM642" s="125"/>
      <c r="AN642" s="125"/>
      <c r="AO642" s="125"/>
      <c r="AP642" s="125"/>
      <c r="AQ642" s="125"/>
      <c r="AR642" s="125"/>
      <c r="AS642" s="125"/>
      <c r="AT642" s="125"/>
      <c r="AU642" s="125"/>
      <c r="AV642" s="124"/>
      <c r="AW642" s="124"/>
      <c r="AX642" s="124"/>
      <c r="AY642" s="124"/>
      <c r="AZ642" s="124"/>
      <c r="BA642" s="124"/>
      <c r="BB642" s="124"/>
      <c r="BC642" s="124"/>
      <c r="BD642" s="124"/>
      <c r="BE642" s="125"/>
      <c r="BF642" s="124"/>
      <c r="BG642" s="124"/>
      <c r="BH642" s="95"/>
      <c r="BI642" s="95"/>
      <c r="BJ642" s="95"/>
      <c r="BK642" s="94"/>
      <c r="BL642" s="95"/>
      <c r="BM642" s="96"/>
      <c r="BN642" s="94"/>
      <c r="BO642" s="94"/>
      <c r="BP642" s="42"/>
      <c r="BQ642" s="120"/>
    </row>
    <row r="643" spans="1:69" x14ac:dyDescent="0.35">
      <c r="A643" s="137">
        <v>639</v>
      </c>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5"/>
      <c r="AC643" s="124"/>
      <c r="AD643" s="124"/>
      <c r="AE643" s="124"/>
      <c r="AF643" s="124"/>
      <c r="AG643" s="124"/>
      <c r="AH643" s="124"/>
      <c r="AI643" s="124"/>
      <c r="AJ643" s="125"/>
      <c r="AK643" s="125"/>
      <c r="AL643" s="124"/>
      <c r="AM643" s="125"/>
      <c r="AN643" s="125"/>
      <c r="AO643" s="125"/>
      <c r="AP643" s="125"/>
      <c r="AQ643" s="125"/>
      <c r="AR643" s="125"/>
      <c r="AS643" s="125"/>
      <c r="AT643" s="125"/>
      <c r="AU643" s="125"/>
      <c r="AV643" s="124"/>
      <c r="AW643" s="124"/>
      <c r="AX643" s="124"/>
      <c r="AY643" s="124"/>
      <c r="AZ643" s="124"/>
      <c r="BA643" s="124"/>
      <c r="BB643" s="124"/>
      <c r="BC643" s="124"/>
      <c r="BD643" s="124"/>
      <c r="BE643" s="125"/>
      <c r="BF643" s="124"/>
      <c r="BG643" s="124"/>
      <c r="BH643" s="95"/>
      <c r="BI643" s="95"/>
      <c r="BJ643" s="95"/>
      <c r="BK643" s="94"/>
      <c r="BL643" s="95"/>
      <c r="BM643" s="96"/>
      <c r="BN643" s="94"/>
      <c r="BO643" s="94"/>
      <c r="BP643" s="42"/>
      <c r="BQ643" s="120"/>
    </row>
    <row r="644" spans="1:69" x14ac:dyDescent="0.35">
      <c r="A644" s="137">
        <v>640</v>
      </c>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5"/>
      <c r="AC644" s="124"/>
      <c r="AD644" s="124"/>
      <c r="AE644" s="124"/>
      <c r="AF644" s="124"/>
      <c r="AG644" s="124"/>
      <c r="AH644" s="124"/>
      <c r="AI644" s="124"/>
      <c r="AJ644" s="125"/>
      <c r="AK644" s="125"/>
      <c r="AL644" s="124"/>
      <c r="AM644" s="125"/>
      <c r="AN644" s="125"/>
      <c r="AO644" s="125"/>
      <c r="AP644" s="125"/>
      <c r="AQ644" s="125"/>
      <c r="AR644" s="125"/>
      <c r="AS644" s="125"/>
      <c r="AT644" s="125"/>
      <c r="AU644" s="125"/>
      <c r="AV644" s="124"/>
      <c r="AW644" s="124"/>
      <c r="AX644" s="124"/>
      <c r="AY644" s="124"/>
      <c r="AZ644" s="124"/>
      <c r="BA644" s="124"/>
      <c r="BB644" s="124"/>
      <c r="BC644" s="124"/>
      <c r="BD644" s="124"/>
      <c r="BE644" s="125"/>
      <c r="BF644" s="124"/>
      <c r="BG644" s="124"/>
      <c r="BH644" s="95"/>
      <c r="BI644" s="95"/>
      <c r="BJ644" s="95"/>
      <c r="BK644" s="94"/>
      <c r="BL644" s="95"/>
      <c r="BM644" s="96"/>
      <c r="BN644" s="94"/>
      <c r="BO644" s="94"/>
      <c r="BP644" s="42"/>
      <c r="BQ644" s="120"/>
    </row>
    <row r="645" spans="1:69" x14ac:dyDescent="0.35">
      <c r="A645" s="137">
        <v>641</v>
      </c>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5"/>
      <c r="AC645" s="124"/>
      <c r="AD645" s="124"/>
      <c r="AE645" s="124"/>
      <c r="AF645" s="124"/>
      <c r="AG645" s="124"/>
      <c r="AH645" s="124"/>
      <c r="AI645" s="124"/>
      <c r="AJ645" s="125"/>
      <c r="AK645" s="125"/>
      <c r="AL645" s="124"/>
      <c r="AM645" s="125"/>
      <c r="AN645" s="125"/>
      <c r="AO645" s="125"/>
      <c r="AP645" s="125"/>
      <c r="AQ645" s="125"/>
      <c r="AR645" s="125"/>
      <c r="AS645" s="125"/>
      <c r="AT645" s="125"/>
      <c r="AU645" s="125"/>
      <c r="AV645" s="124"/>
      <c r="AW645" s="124"/>
      <c r="AX645" s="124"/>
      <c r="AY645" s="124"/>
      <c r="AZ645" s="124"/>
      <c r="BA645" s="124"/>
      <c r="BB645" s="124"/>
      <c r="BC645" s="124"/>
      <c r="BD645" s="124"/>
      <c r="BE645" s="125"/>
      <c r="BF645" s="124"/>
      <c r="BG645" s="124"/>
      <c r="BH645" s="95"/>
      <c r="BI645" s="95"/>
      <c r="BJ645" s="95"/>
      <c r="BK645" s="94"/>
      <c r="BL645" s="95"/>
      <c r="BM645" s="96"/>
      <c r="BN645" s="94"/>
      <c r="BO645" s="94"/>
      <c r="BP645" s="42"/>
      <c r="BQ645" s="120"/>
    </row>
    <row r="646" spans="1:69" x14ac:dyDescent="0.35">
      <c r="A646" s="137">
        <v>642</v>
      </c>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5"/>
      <c r="AC646" s="124"/>
      <c r="AD646" s="124"/>
      <c r="AE646" s="124"/>
      <c r="AF646" s="124"/>
      <c r="AG646" s="124"/>
      <c r="AH646" s="124"/>
      <c r="AI646" s="124"/>
      <c r="AJ646" s="125"/>
      <c r="AK646" s="125"/>
      <c r="AL646" s="124"/>
      <c r="AM646" s="125"/>
      <c r="AN646" s="125"/>
      <c r="AO646" s="125"/>
      <c r="AP646" s="125"/>
      <c r="AQ646" s="125"/>
      <c r="AR646" s="125"/>
      <c r="AS646" s="125"/>
      <c r="AT646" s="125"/>
      <c r="AU646" s="125"/>
      <c r="AV646" s="124"/>
      <c r="AW646" s="124"/>
      <c r="AX646" s="124"/>
      <c r="AY646" s="124"/>
      <c r="AZ646" s="124"/>
      <c r="BA646" s="124"/>
      <c r="BB646" s="124"/>
      <c r="BC646" s="124"/>
      <c r="BD646" s="124"/>
      <c r="BE646" s="125"/>
      <c r="BF646" s="124"/>
      <c r="BG646" s="124"/>
      <c r="BH646" s="95"/>
      <c r="BI646" s="95"/>
      <c r="BJ646" s="95"/>
      <c r="BK646" s="94"/>
      <c r="BL646" s="95"/>
      <c r="BM646" s="96"/>
      <c r="BN646" s="94"/>
      <c r="BO646" s="94"/>
      <c r="BP646" s="42"/>
      <c r="BQ646" s="120"/>
    </row>
    <row r="647" spans="1:69" x14ac:dyDescent="0.35">
      <c r="A647" s="137">
        <v>643</v>
      </c>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5"/>
      <c r="AC647" s="124"/>
      <c r="AD647" s="124"/>
      <c r="AE647" s="124"/>
      <c r="AF647" s="124"/>
      <c r="AG647" s="124"/>
      <c r="AH647" s="124"/>
      <c r="AI647" s="124"/>
      <c r="AJ647" s="125"/>
      <c r="AK647" s="125"/>
      <c r="AL647" s="124"/>
      <c r="AM647" s="125"/>
      <c r="AN647" s="125"/>
      <c r="AO647" s="125"/>
      <c r="AP647" s="125"/>
      <c r="AQ647" s="125"/>
      <c r="AR647" s="125"/>
      <c r="AS647" s="125"/>
      <c r="AT647" s="125"/>
      <c r="AU647" s="125"/>
      <c r="AV647" s="124"/>
      <c r="AW647" s="124"/>
      <c r="AX647" s="124"/>
      <c r="AY647" s="124"/>
      <c r="AZ647" s="124"/>
      <c r="BA647" s="124"/>
      <c r="BB647" s="124"/>
      <c r="BC647" s="124"/>
      <c r="BD647" s="124"/>
      <c r="BE647" s="125"/>
      <c r="BF647" s="124"/>
      <c r="BG647" s="124"/>
      <c r="BH647" s="95"/>
      <c r="BI647" s="95"/>
      <c r="BJ647" s="95"/>
      <c r="BK647" s="94"/>
      <c r="BL647" s="95"/>
      <c r="BM647" s="96"/>
      <c r="BN647" s="94"/>
      <c r="BO647" s="94"/>
      <c r="BP647" s="42"/>
      <c r="BQ647" s="120"/>
    </row>
    <row r="648" spans="1:69" ht="34.25" customHeight="1" x14ac:dyDescent="0.35">
      <c r="A648" s="137">
        <v>644</v>
      </c>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5"/>
      <c r="AC648" s="124"/>
      <c r="AD648" s="124"/>
      <c r="AE648" s="124"/>
      <c r="AF648" s="124"/>
      <c r="AG648" s="124"/>
      <c r="AH648" s="124"/>
      <c r="AI648" s="124"/>
      <c r="AJ648" s="125"/>
      <c r="AK648" s="125"/>
      <c r="AL648" s="124"/>
      <c r="AM648" s="125"/>
      <c r="AN648" s="125"/>
      <c r="AO648" s="125"/>
      <c r="AP648" s="125"/>
      <c r="AQ648" s="125"/>
      <c r="AR648" s="125"/>
      <c r="AS648" s="125"/>
      <c r="AT648" s="125"/>
      <c r="AU648" s="125"/>
      <c r="AV648" s="124"/>
      <c r="AW648" s="124"/>
      <c r="AX648" s="124"/>
      <c r="AY648" s="124"/>
      <c r="AZ648" s="124"/>
      <c r="BA648" s="124"/>
      <c r="BB648" s="124"/>
      <c r="BC648" s="124"/>
      <c r="BD648" s="124"/>
      <c r="BE648" s="125"/>
      <c r="BF648" s="124"/>
      <c r="BG648" s="124"/>
      <c r="BH648" s="95"/>
      <c r="BI648" s="95"/>
      <c r="BJ648" s="95"/>
      <c r="BK648" s="94"/>
      <c r="BL648" s="95"/>
      <c r="BM648" s="96"/>
      <c r="BN648" s="94"/>
      <c r="BO648" s="94"/>
      <c r="BP648" s="42"/>
      <c r="BQ648" s="120"/>
    </row>
    <row r="649" spans="1:69" x14ac:dyDescent="0.35">
      <c r="A649" s="137">
        <v>645</v>
      </c>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5"/>
      <c r="AC649" s="124"/>
      <c r="AD649" s="124"/>
      <c r="AE649" s="124"/>
      <c r="AF649" s="124"/>
      <c r="AG649" s="124"/>
      <c r="AH649" s="124"/>
      <c r="AI649" s="124"/>
      <c r="AJ649" s="125"/>
      <c r="AK649" s="125"/>
      <c r="AL649" s="124"/>
      <c r="AM649" s="125"/>
      <c r="AN649" s="125"/>
      <c r="AO649" s="125"/>
      <c r="AP649" s="125"/>
      <c r="AQ649" s="125"/>
      <c r="AR649" s="125"/>
      <c r="AS649" s="125"/>
      <c r="AT649" s="125"/>
      <c r="AU649" s="125"/>
      <c r="AV649" s="124"/>
      <c r="AW649" s="124"/>
      <c r="AX649" s="124"/>
      <c r="AY649" s="124"/>
      <c r="AZ649" s="124"/>
      <c r="BA649" s="124"/>
      <c r="BB649" s="124"/>
      <c r="BC649" s="124"/>
      <c r="BD649" s="124"/>
      <c r="BE649" s="125"/>
      <c r="BF649" s="124"/>
      <c r="BG649" s="124"/>
      <c r="BH649" s="95"/>
      <c r="BI649" s="95"/>
      <c r="BJ649" s="95"/>
      <c r="BK649" s="94"/>
      <c r="BL649" s="95"/>
      <c r="BM649" s="96"/>
      <c r="BN649" s="94"/>
      <c r="BO649" s="94"/>
      <c r="BP649" s="42"/>
      <c r="BQ649" s="120"/>
    </row>
    <row r="650" spans="1:69" x14ac:dyDescent="0.35">
      <c r="A650" s="137">
        <v>646</v>
      </c>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5"/>
      <c r="AC650" s="124"/>
      <c r="AD650" s="124"/>
      <c r="AE650" s="124"/>
      <c r="AF650" s="124"/>
      <c r="AG650" s="124"/>
      <c r="AH650" s="124"/>
      <c r="AI650" s="124"/>
      <c r="AJ650" s="125"/>
      <c r="AK650" s="125"/>
      <c r="AL650" s="124"/>
      <c r="AM650" s="125"/>
      <c r="AN650" s="125"/>
      <c r="AO650" s="125"/>
      <c r="AP650" s="125"/>
      <c r="AQ650" s="125"/>
      <c r="AR650" s="125"/>
      <c r="AS650" s="125"/>
      <c r="AT650" s="125"/>
      <c r="AU650" s="125"/>
      <c r="AV650" s="124"/>
      <c r="AW650" s="124"/>
      <c r="AX650" s="124"/>
      <c r="AY650" s="124"/>
      <c r="AZ650" s="124"/>
      <c r="BA650" s="124"/>
      <c r="BB650" s="124"/>
      <c r="BC650" s="124"/>
      <c r="BD650" s="124"/>
      <c r="BE650" s="125"/>
      <c r="BF650" s="124"/>
      <c r="BG650" s="124"/>
      <c r="BH650" s="95"/>
      <c r="BI650" s="95"/>
      <c r="BJ650" s="95"/>
      <c r="BK650" s="94"/>
      <c r="BL650" s="95"/>
      <c r="BM650" s="96"/>
      <c r="BN650" s="94"/>
      <c r="BO650" s="94"/>
      <c r="BP650" s="42"/>
      <c r="BQ650" s="120"/>
    </row>
    <row r="651" spans="1:69" ht="34.25" customHeight="1" x14ac:dyDescent="0.35">
      <c r="A651" s="137">
        <v>647</v>
      </c>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5"/>
      <c r="AC651" s="124"/>
      <c r="AD651" s="124"/>
      <c r="AE651" s="124"/>
      <c r="AF651" s="124"/>
      <c r="AG651" s="124"/>
      <c r="AH651" s="124"/>
      <c r="AI651" s="124"/>
      <c r="AJ651" s="125"/>
      <c r="AK651" s="125"/>
      <c r="AL651" s="124"/>
      <c r="AM651" s="125"/>
      <c r="AN651" s="125"/>
      <c r="AO651" s="125"/>
      <c r="AP651" s="125"/>
      <c r="AQ651" s="125"/>
      <c r="AR651" s="125"/>
      <c r="AS651" s="125"/>
      <c r="AT651" s="125"/>
      <c r="AU651" s="125"/>
      <c r="AV651" s="124"/>
      <c r="AW651" s="124"/>
      <c r="AX651" s="124"/>
      <c r="AY651" s="124"/>
      <c r="AZ651" s="124"/>
      <c r="BA651" s="124"/>
      <c r="BB651" s="124"/>
      <c r="BC651" s="124"/>
      <c r="BD651" s="124"/>
      <c r="BE651" s="125"/>
      <c r="BF651" s="124"/>
      <c r="BG651" s="124"/>
      <c r="BH651" s="95"/>
      <c r="BI651" s="95"/>
      <c r="BJ651" s="95"/>
      <c r="BK651" s="94"/>
      <c r="BL651" s="95"/>
      <c r="BM651" s="96"/>
      <c r="BN651" s="94"/>
      <c r="BO651" s="94"/>
      <c r="BP651" s="42"/>
      <c r="BQ651" s="120"/>
    </row>
    <row r="652" spans="1:69" x14ac:dyDescent="0.35">
      <c r="A652" s="137">
        <v>648</v>
      </c>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5"/>
      <c r="AC652" s="124"/>
      <c r="AD652" s="124"/>
      <c r="AE652" s="124"/>
      <c r="AF652" s="124"/>
      <c r="AG652" s="124"/>
      <c r="AH652" s="124"/>
      <c r="AI652" s="124"/>
      <c r="AJ652" s="125"/>
      <c r="AK652" s="125"/>
      <c r="AL652" s="124"/>
      <c r="AM652" s="125"/>
      <c r="AN652" s="125"/>
      <c r="AO652" s="125"/>
      <c r="AP652" s="125"/>
      <c r="AQ652" s="125"/>
      <c r="AR652" s="125"/>
      <c r="AS652" s="125"/>
      <c r="AT652" s="125"/>
      <c r="AU652" s="125"/>
      <c r="AV652" s="124"/>
      <c r="AW652" s="124"/>
      <c r="AX652" s="124"/>
      <c r="AY652" s="124"/>
      <c r="AZ652" s="124"/>
      <c r="BA652" s="124"/>
      <c r="BB652" s="124"/>
      <c r="BC652" s="124"/>
      <c r="BD652" s="124"/>
      <c r="BE652" s="125"/>
      <c r="BF652" s="124"/>
      <c r="BG652" s="124"/>
      <c r="BH652" s="95"/>
      <c r="BI652" s="95"/>
      <c r="BJ652" s="95"/>
      <c r="BK652" s="94"/>
      <c r="BL652" s="95"/>
      <c r="BM652" s="96"/>
      <c r="BN652" s="94"/>
      <c r="BO652" s="94"/>
      <c r="BP652" s="42"/>
      <c r="BQ652" s="120"/>
    </row>
    <row r="653" spans="1:69" x14ac:dyDescent="0.35">
      <c r="A653" s="137">
        <v>649</v>
      </c>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5"/>
      <c r="AC653" s="124"/>
      <c r="AD653" s="124"/>
      <c r="AE653" s="124"/>
      <c r="AF653" s="124"/>
      <c r="AG653" s="124"/>
      <c r="AH653" s="124"/>
      <c r="AI653" s="124"/>
      <c r="AJ653" s="125"/>
      <c r="AK653" s="125"/>
      <c r="AL653" s="124"/>
      <c r="AM653" s="125"/>
      <c r="AN653" s="125"/>
      <c r="AO653" s="125"/>
      <c r="AP653" s="125"/>
      <c r="AQ653" s="125"/>
      <c r="AR653" s="125"/>
      <c r="AS653" s="125"/>
      <c r="AT653" s="125"/>
      <c r="AU653" s="125"/>
      <c r="AV653" s="124"/>
      <c r="AW653" s="124"/>
      <c r="AX653" s="124"/>
      <c r="AY653" s="124"/>
      <c r="AZ653" s="124"/>
      <c r="BA653" s="124"/>
      <c r="BB653" s="124"/>
      <c r="BC653" s="124"/>
      <c r="BD653" s="124"/>
      <c r="BE653" s="125"/>
      <c r="BF653" s="124"/>
      <c r="BG653" s="124"/>
      <c r="BH653" s="95"/>
      <c r="BI653" s="95"/>
      <c r="BJ653" s="95"/>
      <c r="BK653" s="94"/>
      <c r="BL653" s="95"/>
      <c r="BM653" s="96"/>
      <c r="BN653" s="94"/>
      <c r="BO653" s="94"/>
      <c r="BP653" s="42"/>
      <c r="BQ653" s="120"/>
    </row>
    <row r="654" spans="1:69" x14ac:dyDescent="0.35">
      <c r="A654" s="137">
        <v>650</v>
      </c>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5"/>
      <c r="AC654" s="124"/>
      <c r="AD654" s="124"/>
      <c r="AE654" s="124"/>
      <c r="AF654" s="124"/>
      <c r="AG654" s="124"/>
      <c r="AH654" s="124"/>
      <c r="AI654" s="124"/>
      <c r="AJ654" s="125"/>
      <c r="AK654" s="125"/>
      <c r="AL654" s="124"/>
      <c r="AM654" s="125"/>
      <c r="AN654" s="125"/>
      <c r="AO654" s="125"/>
      <c r="AP654" s="125"/>
      <c r="AQ654" s="125"/>
      <c r="AR654" s="125"/>
      <c r="AS654" s="125"/>
      <c r="AT654" s="125"/>
      <c r="AU654" s="125"/>
      <c r="AV654" s="124"/>
      <c r="AW654" s="124"/>
      <c r="AX654" s="124"/>
      <c r="AY654" s="124"/>
      <c r="AZ654" s="124"/>
      <c r="BA654" s="124"/>
      <c r="BB654" s="124"/>
      <c r="BC654" s="124"/>
      <c r="BD654" s="124"/>
      <c r="BE654" s="125"/>
      <c r="BF654" s="124"/>
      <c r="BG654" s="124"/>
      <c r="BH654" s="95"/>
      <c r="BI654" s="95"/>
      <c r="BJ654" s="95"/>
      <c r="BK654" s="94"/>
      <c r="BL654" s="95"/>
      <c r="BM654" s="96"/>
      <c r="BN654" s="94"/>
      <c r="BO654" s="94"/>
      <c r="BP654" s="42"/>
      <c r="BQ654" s="120"/>
    </row>
    <row r="655" spans="1:69" x14ac:dyDescent="0.35">
      <c r="A655" s="137">
        <v>651</v>
      </c>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5"/>
      <c r="AC655" s="124"/>
      <c r="AD655" s="124"/>
      <c r="AE655" s="124"/>
      <c r="AF655" s="124"/>
      <c r="AG655" s="124"/>
      <c r="AH655" s="124"/>
      <c r="AI655" s="124"/>
      <c r="AJ655" s="125"/>
      <c r="AK655" s="125"/>
      <c r="AL655" s="124"/>
      <c r="AM655" s="125"/>
      <c r="AN655" s="125"/>
      <c r="AO655" s="125"/>
      <c r="AP655" s="125"/>
      <c r="AQ655" s="125"/>
      <c r="AR655" s="125"/>
      <c r="AS655" s="125"/>
      <c r="AT655" s="125"/>
      <c r="AU655" s="125"/>
      <c r="AV655" s="124"/>
      <c r="AW655" s="124"/>
      <c r="AX655" s="124"/>
      <c r="AY655" s="124"/>
      <c r="AZ655" s="124"/>
      <c r="BA655" s="124"/>
      <c r="BB655" s="124"/>
      <c r="BC655" s="124"/>
      <c r="BD655" s="124"/>
      <c r="BE655" s="125"/>
      <c r="BF655" s="124"/>
      <c r="BG655" s="124"/>
      <c r="BH655" s="95"/>
      <c r="BI655" s="95"/>
      <c r="BJ655" s="95"/>
      <c r="BK655" s="94"/>
      <c r="BL655" s="95"/>
      <c r="BM655" s="96"/>
      <c r="BN655" s="94"/>
      <c r="BO655" s="94"/>
      <c r="BP655" s="42"/>
      <c r="BQ655" s="120"/>
    </row>
    <row r="656" spans="1:69" x14ac:dyDescent="0.35">
      <c r="A656" s="137">
        <v>652</v>
      </c>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5"/>
      <c r="AC656" s="124"/>
      <c r="AD656" s="124"/>
      <c r="AE656" s="124"/>
      <c r="AF656" s="124"/>
      <c r="AG656" s="124"/>
      <c r="AH656" s="124"/>
      <c r="AI656" s="124"/>
      <c r="AJ656" s="125"/>
      <c r="AK656" s="125"/>
      <c r="AL656" s="124"/>
      <c r="AM656" s="125"/>
      <c r="AN656" s="125"/>
      <c r="AO656" s="125"/>
      <c r="AP656" s="125"/>
      <c r="AQ656" s="125"/>
      <c r="AR656" s="125"/>
      <c r="AS656" s="125"/>
      <c r="AT656" s="125"/>
      <c r="AU656" s="125"/>
      <c r="AV656" s="124"/>
      <c r="AW656" s="124"/>
      <c r="AX656" s="124"/>
      <c r="AY656" s="124"/>
      <c r="AZ656" s="124"/>
      <c r="BA656" s="124"/>
      <c r="BB656" s="124"/>
      <c r="BC656" s="124"/>
      <c r="BD656" s="124"/>
      <c r="BE656" s="125"/>
      <c r="BF656" s="124"/>
      <c r="BG656" s="124"/>
      <c r="BH656" s="95"/>
      <c r="BI656" s="95"/>
      <c r="BJ656" s="95"/>
      <c r="BK656" s="94"/>
      <c r="BL656" s="95"/>
      <c r="BM656" s="96"/>
      <c r="BN656" s="94"/>
      <c r="BO656" s="94"/>
      <c r="BP656" s="42"/>
      <c r="BQ656" s="120"/>
    </row>
    <row r="657" spans="1:69" x14ac:dyDescent="0.35">
      <c r="A657" s="137">
        <v>653</v>
      </c>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5"/>
      <c r="AC657" s="124"/>
      <c r="AD657" s="124"/>
      <c r="AE657" s="124"/>
      <c r="AF657" s="124"/>
      <c r="AG657" s="124"/>
      <c r="AH657" s="124"/>
      <c r="AI657" s="124"/>
      <c r="AJ657" s="125"/>
      <c r="AK657" s="125"/>
      <c r="AL657" s="124"/>
      <c r="AM657" s="125"/>
      <c r="AN657" s="125"/>
      <c r="AO657" s="125"/>
      <c r="AP657" s="125"/>
      <c r="AQ657" s="125"/>
      <c r="AR657" s="125"/>
      <c r="AS657" s="125"/>
      <c r="AT657" s="125"/>
      <c r="AU657" s="125"/>
      <c r="AV657" s="124"/>
      <c r="AW657" s="124"/>
      <c r="AX657" s="124"/>
      <c r="AY657" s="124"/>
      <c r="AZ657" s="124"/>
      <c r="BA657" s="124"/>
      <c r="BB657" s="124"/>
      <c r="BC657" s="124"/>
      <c r="BD657" s="124"/>
      <c r="BE657" s="125"/>
      <c r="BF657" s="124"/>
      <c r="BG657" s="124"/>
      <c r="BH657" s="95"/>
      <c r="BI657" s="95"/>
      <c r="BJ657" s="95"/>
      <c r="BK657" s="94"/>
      <c r="BL657" s="95"/>
      <c r="BM657" s="96"/>
      <c r="BN657" s="94"/>
      <c r="BO657" s="94"/>
      <c r="BP657" s="42"/>
      <c r="BQ657" s="120"/>
    </row>
    <row r="658" spans="1:69" x14ac:dyDescent="0.35">
      <c r="A658" s="137">
        <v>654</v>
      </c>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5"/>
      <c r="AC658" s="124"/>
      <c r="AD658" s="124"/>
      <c r="AE658" s="124"/>
      <c r="AF658" s="124"/>
      <c r="AG658" s="124"/>
      <c r="AH658" s="124"/>
      <c r="AI658" s="124"/>
      <c r="AJ658" s="125"/>
      <c r="AK658" s="125"/>
      <c r="AL658" s="124"/>
      <c r="AM658" s="125"/>
      <c r="AN658" s="125"/>
      <c r="AO658" s="125"/>
      <c r="AP658" s="125"/>
      <c r="AQ658" s="125"/>
      <c r="AR658" s="125"/>
      <c r="AS658" s="125"/>
      <c r="AT658" s="125"/>
      <c r="AU658" s="125"/>
      <c r="AV658" s="124"/>
      <c r="AW658" s="124"/>
      <c r="AX658" s="124"/>
      <c r="AY658" s="124"/>
      <c r="AZ658" s="124"/>
      <c r="BA658" s="124"/>
      <c r="BB658" s="124"/>
      <c r="BC658" s="124"/>
      <c r="BD658" s="124"/>
      <c r="BE658" s="125"/>
      <c r="BF658" s="124"/>
      <c r="BG658" s="124"/>
      <c r="BH658" s="95"/>
      <c r="BI658" s="95"/>
      <c r="BJ658" s="95"/>
      <c r="BK658" s="94"/>
      <c r="BL658" s="95"/>
      <c r="BM658" s="96"/>
      <c r="BN658" s="94"/>
      <c r="BO658" s="94"/>
      <c r="BP658" s="42"/>
      <c r="BQ658" s="120"/>
    </row>
    <row r="659" spans="1:69" x14ac:dyDescent="0.35">
      <c r="A659" s="137">
        <v>655</v>
      </c>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5"/>
      <c r="AC659" s="124"/>
      <c r="AD659" s="124"/>
      <c r="AE659" s="124"/>
      <c r="AF659" s="124"/>
      <c r="AG659" s="124"/>
      <c r="AH659" s="124"/>
      <c r="AI659" s="124"/>
      <c r="AJ659" s="125"/>
      <c r="AK659" s="125"/>
      <c r="AL659" s="124"/>
      <c r="AM659" s="125"/>
      <c r="AN659" s="125"/>
      <c r="AO659" s="125"/>
      <c r="AP659" s="125"/>
      <c r="AQ659" s="125"/>
      <c r="AR659" s="125"/>
      <c r="AS659" s="125"/>
      <c r="AT659" s="125"/>
      <c r="AU659" s="125"/>
      <c r="AV659" s="124"/>
      <c r="AW659" s="124"/>
      <c r="AX659" s="124"/>
      <c r="AY659" s="124"/>
      <c r="AZ659" s="124"/>
      <c r="BA659" s="124"/>
      <c r="BB659" s="124"/>
      <c r="BC659" s="124"/>
      <c r="BD659" s="124"/>
      <c r="BE659" s="125"/>
      <c r="BF659" s="124"/>
      <c r="BG659" s="124"/>
      <c r="BH659" s="95"/>
      <c r="BI659" s="95"/>
      <c r="BJ659" s="95"/>
      <c r="BK659" s="94"/>
      <c r="BL659" s="95"/>
      <c r="BM659" s="96"/>
      <c r="BN659" s="94"/>
      <c r="BO659" s="94"/>
      <c r="BP659" s="42"/>
      <c r="BQ659" s="120"/>
    </row>
    <row r="660" spans="1:69" ht="34.25" customHeight="1" x14ac:dyDescent="0.35">
      <c r="A660" s="137">
        <v>656</v>
      </c>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5"/>
      <c r="AC660" s="124"/>
      <c r="AD660" s="124"/>
      <c r="AE660" s="124"/>
      <c r="AF660" s="124"/>
      <c r="AG660" s="124"/>
      <c r="AH660" s="124"/>
      <c r="AI660" s="124"/>
      <c r="AJ660" s="125"/>
      <c r="AK660" s="125"/>
      <c r="AL660" s="124"/>
      <c r="AM660" s="125"/>
      <c r="AN660" s="125"/>
      <c r="AO660" s="125"/>
      <c r="AP660" s="125"/>
      <c r="AQ660" s="125"/>
      <c r="AR660" s="125"/>
      <c r="AS660" s="125"/>
      <c r="AT660" s="125"/>
      <c r="AU660" s="125"/>
      <c r="AV660" s="124"/>
      <c r="AW660" s="124"/>
      <c r="AX660" s="124"/>
      <c r="AY660" s="124"/>
      <c r="AZ660" s="124"/>
      <c r="BA660" s="124"/>
      <c r="BB660" s="124"/>
      <c r="BC660" s="124"/>
      <c r="BD660" s="124"/>
      <c r="BE660" s="125"/>
      <c r="BF660" s="124"/>
      <c r="BG660" s="124"/>
      <c r="BH660" s="95"/>
      <c r="BI660" s="95"/>
      <c r="BJ660" s="95"/>
      <c r="BK660" s="94"/>
      <c r="BL660" s="95"/>
      <c r="BM660" s="96"/>
      <c r="BN660" s="94"/>
      <c r="BO660" s="94"/>
      <c r="BP660" s="42"/>
      <c r="BQ660" s="120"/>
    </row>
    <row r="661" spans="1:69" x14ac:dyDescent="0.35">
      <c r="A661" s="137">
        <v>657</v>
      </c>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5"/>
      <c r="AC661" s="124"/>
      <c r="AD661" s="124"/>
      <c r="AE661" s="124"/>
      <c r="AF661" s="124"/>
      <c r="AG661" s="124"/>
      <c r="AH661" s="124"/>
      <c r="AI661" s="124"/>
      <c r="AJ661" s="125"/>
      <c r="AK661" s="125"/>
      <c r="AL661" s="124"/>
      <c r="AM661" s="125"/>
      <c r="AN661" s="125"/>
      <c r="AO661" s="125"/>
      <c r="AP661" s="125"/>
      <c r="AQ661" s="125"/>
      <c r="AR661" s="125"/>
      <c r="AS661" s="125"/>
      <c r="AT661" s="125"/>
      <c r="AU661" s="125"/>
      <c r="AV661" s="124"/>
      <c r="AW661" s="124"/>
      <c r="AX661" s="124"/>
      <c r="AY661" s="124"/>
      <c r="AZ661" s="124"/>
      <c r="BA661" s="124"/>
      <c r="BB661" s="124"/>
      <c r="BC661" s="124"/>
      <c r="BD661" s="124"/>
      <c r="BE661" s="125"/>
      <c r="BF661" s="124"/>
      <c r="BG661" s="124"/>
      <c r="BH661" s="95"/>
      <c r="BI661" s="95"/>
      <c r="BJ661" s="95"/>
      <c r="BK661" s="94"/>
      <c r="BL661" s="95"/>
      <c r="BM661" s="96"/>
      <c r="BN661" s="94"/>
      <c r="BO661" s="94"/>
      <c r="BP661" s="42"/>
      <c r="BQ661" s="120"/>
    </row>
    <row r="662" spans="1:69" x14ac:dyDescent="0.35">
      <c r="A662" s="137">
        <v>658</v>
      </c>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5"/>
      <c r="AC662" s="124"/>
      <c r="AD662" s="124"/>
      <c r="AE662" s="124"/>
      <c r="AF662" s="124"/>
      <c r="AG662" s="124"/>
      <c r="AH662" s="124"/>
      <c r="AI662" s="124"/>
      <c r="AJ662" s="125"/>
      <c r="AK662" s="125"/>
      <c r="AL662" s="124"/>
      <c r="AM662" s="125"/>
      <c r="AN662" s="125"/>
      <c r="AO662" s="125"/>
      <c r="AP662" s="125"/>
      <c r="AQ662" s="125"/>
      <c r="AR662" s="125"/>
      <c r="AS662" s="125"/>
      <c r="AT662" s="125"/>
      <c r="AU662" s="125"/>
      <c r="AV662" s="124"/>
      <c r="AW662" s="124"/>
      <c r="AX662" s="124"/>
      <c r="AY662" s="124"/>
      <c r="AZ662" s="124"/>
      <c r="BA662" s="124"/>
      <c r="BB662" s="124"/>
      <c r="BC662" s="124"/>
      <c r="BD662" s="124"/>
      <c r="BE662" s="125"/>
      <c r="BF662" s="124"/>
      <c r="BG662" s="124"/>
      <c r="BH662" s="95"/>
      <c r="BI662" s="95"/>
      <c r="BJ662" s="95"/>
      <c r="BK662" s="94"/>
      <c r="BL662" s="95"/>
      <c r="BM662" s="96"/>
      <c r="BN662" s="94"/>
      <c r="BO662" s="94"/>
      <c r="BP662" s="42"/>
      <c r="BQ662" s="120"/>
    </row>
    <row r="663" spans="1:69" x14ac:dyDescent="0.35">
      <c r="A663" s="137">
        <v>659</v>
      </c>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5"/>
      <c r="AC663" s="124"/>
      <c r="AD663" s="124"/>
      <c r="AE663" s="124"/>
      <c r="AF663" s="124"/>
      <c r="AG663" s="124"/>
      <c r="AH663" s="124"/>
      <c r="AI663" s="124"/>
      <c r="AJ663" s="125"/>
      <c r="AK663" s="125"/>
      <c r="AL663" s="124"/>
      <c r="AM663" s="125"/>
      <c r="AN663" s="125"/>
      <c r="AO663" s="125"/>
      <c r="AP663" s="125"/>
      <c r="AQ663" s="125"/>
      <c r="AR663" s="125"/>
      <c r="AS663" s="125"/>
      <c r="AT663" s="125"/>
      <c r="AU663" s="125"/>
      <c r="AV663" s="124"/>
      <c r="AW663" s="124"/>
      <c r="AX663" s="124"/>
      <c r="AY663" s="124"/>
      <c r="AZ663" s="124"/>
      <c r="BA663" s="124"/>
      <c r="BB663" s="124"/>
      <c r="BC663" s="124"/>
      <c r="BD663" s="124"/>
      <c r="BE663" s="125"/>
      <c r="BF663" s="124"/>
      <c r="BG663" s="124"/>
      <c r="BH663" s="95"/>
      <c r="BI663" s="95"/>
      <c r="BJ663" s="95"/>
      <c r="BK663" s="94"/>
      <c r="BL663" s="95"/>
      <c r="BM663" s="96"/>
      <c r="BN663" s="94"/>
      <c r="BO663" s="94"/>
      <c r="BP663" s="42"/>
      <c r="BQ663" s="120"/>
    </row>
    <row r="664" spans="1:69" x14ac:dyDescent="0.35">
      <c r="A664" s="137">
        <v>660</v>
      </c>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5"/>
      <c r="AC664" s="124"/>
      <c r="AD664" s="124"/>
      <c r="AE664" s="124"/>
      <c r="AF664" s="124"/>
      <c r="AG664" s="124"/>
      <c r="AH664" s="124"/>
      <c r="AI664" s="124"/>
      <c r="AJ664" s="125"/>
      <c r="AK664" s="125"/>
      <c r="AL664" s="124"/>
      <c r="AM664" s="125"/>
      <c r="AN664" s="125"/>
      <c r="AO664" s="125"/>
      <c r="AP664" s="125"/>
      <c r="AQ664" s="125"/>
      <c r="AR664" s="125"/>
      <c r="AS664" s="125"/>
      <c r="AT664" s="125"/>
      <c r="AU664" s="125"/>
      <c r="AV664" s="124"/>
      <c r="AW664" s="124"/>
      <c r="AX664" s="124"/>
      <c r="AY664" s="124"/>
      <c r="AZ664" s="124"/>
      <c r="BA664" s="124"/>
      <c r="BB664" s="124"/>
      <c r="BC664" s="124"/>
      <c r="BD664" s="124"/>
      <c r="BE664" s="125"/>
      <c r="BF664" s="124"/>
      <c r="BG664" s="124"/>
      <c r="BH664" s="95"/>
      <c r="BI664" s="95"/>
      <c r="BJ664" s="95"/>
      <c r="BK664" s="94"/>
      <c r="BL664" s="95"/>
      <c r="BM664" s="96"/>
      <c r="BN664" s="94"/>
      <c r="BO664" s="94"/>
      <c r="BP664" s="42"/>
      <c r="BQ664" s="120"/>
    </row>
    <row r="665" spans="1:69" x14ac:dyDescent="0.35">
      <c r="A665" s="137">
        <v>661</v>
      </c>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5"/>
      <c r="AC665" s="124"/>
      <c r="AD665" s="124"/>
      <c r="AE665" s="124"/>
      <c r="AF665" s="124"/>
      <c r="AG665" s="124"/>
      <c r="AH665" s="124"/>
      <c r="AI665" s="124"/>
      <c r="AJ665" s="125"/>
      <c r="AK665" s="125"/>
      <c r="AL665" s="124"/>
      <c r="AM665" s="125"/>
      <c r="AN665" s="125"/>
      <c r="AO665" s="125"/>
      <c r="AP665" s="125"/>
      <c r="AQ665" s="125"/>
      <c r="AR665" s="125"/>
      <c r="AS665" s="125"/>
      <c r="AT665" s="125"/>
      <c r="AU665" s="125"/>
      <c r="AV665" s="124"/>
      <c r="AW665" s="124"/>
      <c r="AX665" s="124"/>
      <c r="AY665" s="124"/>
      <c r="AZ665" s="124"/>
      <c r="BA665" s="124"/>
      <c r="BB665" s="124"/>
      <c r="BC665" s="124"/>
      <c r="BD665" s="124"/>
      <c r="BE665" s="125"/>
      <c r="BF665" s="124"/>
      <c r="BG665" s="124"/>
      <c r="BH665" s="95"/>
      <c r="BI665" s="95"/>
      <c r="BJ665" s="95"/>
      <c r="BK665" s="94"/>
      <c r="BL665" s="95"/>
      <c r="BM665" s="96"/>
      <c r="BN665" s="94"/>
      <c r="BO665" s="94"/>
      <c r="BP665" s="42"/>
      <c r="BQ665" s="120"/>
    </row>
    <row r="666" spans="1:69" x14ac:dyDescent="0.35">
      <c r="A666" s="137">
        <v>662</v>
      </c>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5"/>
      <c r="AC666" s="124"/>
      <c r="AD666" s="124"/>
      <c r="AE666" s="124"/>
      <c r="AF666" s="124"/>
      <c r="AG666" s="124"/>
      <c r="AH666" s="124"/>
      <c r="AI666" s="124"/>
      <c r="AJ666" s="125"/>
      <c r="AK666" s="125"/>
      <c r="AL666" s="124"/>
      <c r="AM666" s="125"/>
      <c r="AN666" s="125"/>
      <c r="AO666" s="125"/>
      <c r="AP666" s="125"/>
      <c r="AQ666" s="125"/>
      <c r="AR666" s="125"/>
      <c r="AS666" s="125"/>
      <c r="AT666" s="125"/>
      <c r="AU666" s="125"/>
      <c r="AV666" s="124"/>
      <c r="AW666" s="124"/>
      <c r="AX666" s="124"/>
      <c r="AY666" s="124"/>
      <c r="AZ666" s="124"/>
      <c r="BA666" s="124"/>
      <c r="BB666" s="124"/>
      <c r="BC666" s="124"/>
      <c r="BD666" s="124"/>
      <c r="BE666" s="125"/>
      <c r="BF666" s="124"/>
      <c r="BG666" s="124"/>
      <c r="BH666" s="95"/>
      <c r="BI666" s="95"/>
      <c r="BJ666" s="95"/>
      <c r="BK666" s="94"/>
      <c r="BL666" s="95"/>
      <c r="BM666" s="96"/>
      <c r="BN666" s="94"/>
      <c r="BO666" s="94"/>
      <c r="BP666" s="42"/>
      <c r="BQ666" s="120"/>
    </row>
    <row r="667" spans="1:69" ht="34.25" customHeight="1" x14ac:dyDescent="0.35">
      <c r="A667" s="137">
        <v>663</v>
      </c>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5"/>
      <c r="AC667" s="124"/>
      <c r="AD667" s="124"/>
      <c r="AE667" s="124"/>
      <c r="AF667" s="124"/>
      <c r="AG667" s="124"/>
      <c r="AH667" s="124"/>
      <c r="AI667" s="124"/>
      <c r="AJ667" s="125"/>
      <c r="AK667" s="125"/>
      <c r="AL667" s="124"/>
      <c r="AM667" s="125"/>
      <c r="AN667" s="125"/>
      <c r="AO667" s="125"/>
      <c r="AP667" s="125"/>
      <c r="AQ667" s="125"/>
      <c r="AR667" s="125"/>
      <c r="AS667" s="125"/>
      <c r="AT667" s="125"/>
      <c r="AU667" s="125"/>
      <c r="AV667" s="124"/>
      <c r="AW667" s="124"/>
      <c r="AX667" s="124"/>
      <c r="AY667" s="124"/>
      <c r="AZ667" s="124"/>
      <c r="BA667" s="124"/>
      <c r="BB667" s="124"/>
      <c r="BC667" s="124"/>
      <c r="BD667" s="124"/>
      <c r="BE667" s="125"/>
      <c r="BF667" s="124"/>
      <c r="BG667" s="124"/>
      <c r="BH667" s="95"/>
      <c r="BI667" s="95"/>
      <c r="BJ667" s="95"/>
      <c r="BK667" s="94"/>
      <c r="BL667" s="95"/>
      <c r="BM667" s="96"/>
      <c r="BN667" s="94"/>
      <c r="BO667" s="94"/>
      <c r="BP667" s="42"/>
      <c r="BQ667" s="120"/>
    </row>
    <row r="668" spans="1:69" x14ac:dyDescent="0.35">
      <c r="A668" s="137">
        <v>664</v>
      </c>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5"/>
      <c r="AC668" s="124"/>
      <c r="AD668" s="124"/>
      <c r="AE668" s="124"/>
      <c r="AF668" s="124"/>
      <c r="AG668" s="124"/>
      <c r="AH668" s="124"/>
      <c r="AI668" s="124"/>
      <c r="AJ668" s="125"/>
      <c r="AK668" s="125"/>
      <c r="AL668" s="124"/>
      <c r="AM668" s="125"/>
      <c r="AN668" s="125"/>
      <c r="AO668" s="125"/>
      <c r="AP668" s="125"/>
      <c r="AQ668" s="125"/>
      <c r="AR668" s="125"/>
      <c r="AS668" s="125"/>
      <c r="AT668" s="125"/>
      <c r="AU668" s="125"/>
      <c r="AV668" s="124"/>
      <c r="AW668" s="124"/>
      <c r="AX668" s="124"/>
      <c r="AY668" s="124"/>
      <c r="AZ668" s="124"/>
      <c r="BA668" s="124"/>
      <c r="BB668" s="124"/>
      <c r="BC668" s="124"/>
      <c r="BD668" s="124"/>
      <c r="BE668" s="125"/>
      <c r="BF668" s="124"/>
      <c r="BG668" s="124"/>
      <c r="BH668" s="95"/>
      <c r="BI668" s="95"/>
      <c r="BJ668" s="95"/>
      <c r="BK668" s="94"/>
      <c r="BL668" s="95"/>
      <c r="BM668" s="96"/>
      <c r="BN668" s="94"/>
      <c r="BO668" s="94"/>
      <c r="BP668" s="42"/>
      <c r="BQ668" s="120"/>
    </row>
    <row r="669" spans="1:69" ht="34.25" customHeight="1" x14ac:dyDescent="0.35">
      <c r="A669" s="137">
        <v>665</v>
      </c>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5"/>
      <c r="AC669" s="124"/>
      <c r="AD669" s="124"/>
      <c r="AE669" s="124"/>
      <c r="AF669" s="124"/>
      <c r="AG669" s="124"/>
      <c r="AH669" s="124"/>
      <c r="AI669" s="124"/>
      <c r="AJ669" s="125"/>
      <c r="AK669" s="125"/>
      <c r="AL669" s="124"/>
      <c r="AM669" s="125"/>
      <c r="AN669" s="125"/>
      <c r="AO669" s="125"/>
      <c r="AP669" s="125"/>
      <c r="AQ669" s="125"/>
      <c r="AR669" s="125"/>
      <c r="AS669" s="125"/>
      <c r="AT669" s="125"/>
      <c r="AU669" s="125"/>
      <c r="AV669" s="124"/>
      <c r="AW669" s="124"/>
      <c r="AX669" s="124"/>
      <c r="AY669" s="124"/>
      <c r="AZ669" s="124"/>
      <c r="BA669" s="124"/>
      <c r="BB669" s="124"/>
      <c r="BC669" s="124"/>
      <c r="BD669" s="124"/>
      <c r="BE669" s="125"/>
      <c r="BF669" s="124"/>
      <c r="BG669" s="124"/>
      <c r="BH669" s="95"/>
      <c r="BI669" s="95"/>
      <c r="BJ669" s="95"/>
      <c r="BK669" s="94"/>
      <c r="BL669" s="95"/>
      <c r="BM669" s="96"/>
      <c r="BN669" s="94"/>
      <c r="BO669" s="94"/>
      <c r="BP669" s="42"/>
      <c r="BQ669" s="120"/>
    </row>
    <row r="670" spans="1:69" ht="34.25" customHeight="1" x14ac:dyDescent="0.35">
      <c r="A670" s="137">
        <v>666</v>
      </c>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5"/>
      <c r="AC670" s="124"/>
      <c r="AD670" s="124"/>
      <c r="AE670" s="124"/>
      <c r="AF670" s="124"/>
      <c r="AG670" s="124"/>
      <c r="AH670" s="124"/>
      <c r="AI670" s="124"/>
      <c r="AJ670" s="125"/>
      <c r="AK670" s="125"/>
      <c r="AL670" s="124"/>
      <c r="AM670" s="125"/>
      <c r="AN670" s="125"/>
      <c r="AO670" s="125"/>
      <c r="AP670" s="125"/>
      <c r="AQ670" s="125"/>
      <c r="AR670" s="125"/>
      <c r="AS670" s="125"/>
      <c r="AT670" s="125"/>
      <c r="AU670" s="125"/>
      <c r="AV670" s="124"/>
      <c r="AW670" s="124"/>
      <c r="AX670" s="124"/>
      <c r="AY670" s="124"/>
      <c r="AZ670" s="124"/>
      <c r="BA670" s="124"/>
      <c r="BB670" s="124"/>
      <c r="BC670" s="124"/>
      <c r="BD670" s="124"/>
      <c r="BE670" s="125"/>
      <c r="BF670" s="124"/>
      <c r="BG670" s="124"/>
      <c r="BH670" s="95"/>
      <c r="BI670" s="95"/>
      <c r="BJ670" s="95"/>
      <c r="BK670" s="94"/>
      <c r="BL670" s="95"/>
      <c r="BM670" s="96"/>
      <c r="BN670" s="94"/>
      <c r="BO670" s="94"/>
      <c r="BP670" s="42"/>
      <c r="BQ670" s="120"/>
    </row>
    <row r="671" spans="1:69" x14ac:dyDescent="0.35">
      <c r="A671" s="137">
        <v>667</v>
      </c>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5"/>
      <c r="AC671" s="124"/>
      <c r="AD671" s="124"/>
      <c r="AE671" s="124"/>
      <c r="AF671" s="124"/>
      <c r="AG671" s="124"/>
      <c r="AH671" s="124"/>
      <c r="AI671" s="124"/>
      <c r="AJ671" s="125"/>
      <c r="AK671" s="125"/>
      <c r="AL671" s="124"/>
      <c r="AM671" s="125"/>
      <c r="AN671" s="125"/>
      <c r="AO671" s="125"/>
      <c r="AP671" s="125"/>
      <c r="AQ671" s="125"/>
      <c r="AR671" s="125"/>
      <c r="AS671" s="125"/>
      <c r="AT671" s="125"/>
      <c r="AU671" s="125"/>
      <c r="AV671" s="124"/>
      <c r="AW671" s="124"/>
      <c r="AX671" s="124"/>
      <c r="AY671" s="124"/>
      <c r="AZ671" s="124"/>
      <c r="BA671" s="124"/>
      <c r="BB671" s="124"/>
      <c r="BC671" s="124"/>
      <c r="BD671" s="124"/>
      <c r="BE671" s="125"/>
      <c r="BF671" s="124"/>
      <c r="BG671" s="124"/>
      <c r="BH671" s="95"/>
      <c r="BI671" s="95"/>
      <c r="BJ671" s="95"/>
      <c r="BK671" s="94"/>
      <c r="BL671" s="95"/>
      <c r="BM671" s="96"/>
      <c r="BN671" s="94"/>
      <c r="BO671" s="94"/>
      <c r="BP671" s="42"/>
      <c r="BQ671" s="120"/>
    </row>
    <row r="672" spans="1:69" x14ac:dyDescent="0.35">
      <c r="A672" s="137">
        <v>668</v>
      </c>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5"/>
      <c r="AC672" s="124"/>
      <c r="AD672" s="124"/>
      <c r="AE672" s="124"/>
      <c r="AF672" s="124"/>
      <c r="AG672" s="124"/>
      <c r="AH672" s="124"/>
      <c r="AI672" s="124"/>
      <c r="AJ672" s="125"/>
      <c r="AK672" s="125"/>
      <c r="AL672" s="124"/>
      <c r="AM672" s="125"/>
      <c r="AN672" s="125"/>
      <c r="AO672" s="125"/>
      <c r="AP672" s="125"/>
      <c r="AQ672" s="125"/>
      <c r="AR672" s="125"/>
      <c r="AS672" s="125"/>
      <c r="AT672" s="125"/>
      <c r="AU672" s="125"/>
      <c r="AV672" s="124"/>
      <c r="AW672" s="124"/>
      <c r="AX672" s="124"/>
      <c r="AY672" s="124"/>
      <c r="AZ672" s="124"/>
      <c r="BA672" s="124"/>
      <c r="BB672" s="124"/>
      <c r="BC672" s="124"/>
      <c r="BD672" s="124"/>
      <c r="BE672" s="125"/>
      <c r="BF672" s="124"/>
      <c r="BG672" s="124"/>
      <c r="BH672" s="95"/>
      <c r="BI672" s="95"/>
      <c r="BJ672" s="95"/>
      <c r="BK672" s="94"/>
      <c r="BL672" s="95"/>
      <c r="BM672" s="96"/>
      <c r="BN672" s="94"/>
      <c r="BO672" s="94"/>
      <c r="BP672" s="42"/>
      <c r="BQ672" s="120"/>
    </row>
    <row r="673" spans="1:69" x14ac:dyDescent="0.35">
      <c r="A673" s="137">
        <v>669</v>
      </c>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5"/>
      <c r="AC673" s="124"/>
      <c r="AD673" s="124"/>
      <c r="AE673" s="124"/>
      <c r="AF673" s="124"/>
      <c r="AG673" s="124"/>
      <c r="AH673" s="124"/>
      <c r="AI673" s="124"/>
      <c r="AJ673" s="125"/>
      <c r="AK673" s="125"/>
      <c r="AL673" s="124"/>
      <c r="AM673" s="125"/>
      <c r="AN673" s="125"/>
      <c r="AO673" s="125"/>
      <c r="AP673" s="125"/>
      <c r="AQ673" s="125"/>
      <c r="AR673" s="125"/>
      <c r="AS673" s="125"/>
      <c r="AT673" s="125"/>
      <c r="AU673" s="125"/>
      <c r="AV673" s="124"/>
      <c r="AW673" s="124"/>
      <c r="AX673" s="124"/>
      <c r="AY673" s="124"/>
      <c r="AZ673" s="124"/>
      <c r="BA673" s="124"/>
      <c r="BB673" s="124"/>
      <c r="BC673" s="124"/>
      <c r="BD673" s="124"/>
      <c r="BE673" s="125"/>
      <c r="BF673" s="124"/>
      <c r="BG673" s="124"/>
      <c r="BH673" s="95"/>
      <c r="BI673" s="95"/>
      <c r="BJ673" s="95"/>
      <c r="BK673" s="94"/>
      <c r="BL673" s="95"/>
      <c r="BM673" s="96"/>
      <c r="BN673" s="94"/>
      <c r="BO673" s="94"/>
      <c r="BP673" s="42"/>
      <c r="BQ673" s="120"/>
    </row>
    <row r="674" spans="1:69" x14ac:dyDescent="0.35">
      <c r="A674" s="137">
        <v>670</v>
      </c>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5"/>
      <c r="AC674" s="124"/>
      <c r="AD674" s="124"/>
      <c r="AE674" s="124"/>
      <c r="AF674" s="124"/>
      <c r="AG674" s="124"/>
      <c r="AH674" s="124"/>
      <c r="AI674" s="124"/>
      <c r="AJ674" s="125"/>
      <c r="AK674" s="125"/>
      <c r="AL674" s="124"/>
      <c r="AM674" s="125"/>
      <c r="AN674" s="125"/>
      <c r="AO674" s="125"/>
      <c r="AP674" s="125"/>
      <c r="AQ674" s="125"/>
      <c r="AR674" s="125"/>
      <c r="AS674" s="125"/>
      <c r="AT674" s="125"/>
      <c r="AU674" s="125"/>
      <c r="AV674" s="124"/>
      <c r="AW674" s="124"/>
      <c r="AX674" s="124"/>
      <c r="AY674" s="124"/>
      <c r="AZ674" s="124"/>
      <c r="BA674" s="124"/>
      <c r="BB674" s="124"/>
      <c r="BC674" s="124"/>
      <c r="BD674" s="124"/>
      <c r="BE674" s="125"/>
      <c r="BF674" s="124"/>
      <c r="BG674" s="124"/>
      <c r="BH674" s="95"/>
      <c r="BI674" s="95"/>
      <c r="BJ674" s="95"/>
      <c r="BK674" s="94"/>
      <c r="BL674" s="95"/>
      <c r="BM674" s="96"/>
      <c r="BN674" s="94"/>
      <c r="BO674" s="94"/>
      <c r="BP674" s="42"/>
      <c r="BQ674" s="120"/>
    </row>
    <row r="675" spans="1:69" x14ac:dyDescent="0.35">
      <c r="A675" s="137">
        <v>671</v>
      </c>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5"/>
      <c r="AC675" s="124"/>
      <c r="AD675" s="124"/>
      <c r="AE675" s="124"/>
      <c r="AF675" s="124"/>
      <c r="AG675" s="124"/>
      <c r="AH675" s="124"/>
      <c r="AI675" s="124"/>
      <c r="AJ675" s="125"/>
      <c r="AK675" s="125"/>
      <c r="AL675" s="124"/>
      <c r="AM675" s="125"/>
      <c r="AN675" s="125"/>
      <c r="AO675" s="125"/>
      <c r="AP675" s="125"/>
      <c r="AQ675" s="125"/>
      <c r="AR675" s="125"/>
      <c r="AS675" s="125"/>
      <c r="AT675" s="125"/>
      <c r="AU675" s="125"/>
      <c r="AV675" s="124"/>
      <c r="AW675" s="124"/>
      <c r="AX675" s="124"/>
      <c r="AY675" s="124"/>
      <c r="AZ675" s="124"/>
      <c r="BA675" s="124"/>
      <c r="BB675" s="124"/>
      <c r="BC675" s="124"/>
      <c r="BD675" s="124"/>
      <c r="BE675" s="125"/>
      <c r="BF675" s="124"/>
      <c r="BG675" s="124"/>
      <c r="BH675" s="95"/>
      <c r="BI675" s="95"/>
      <c r="BJ675" s="95"/>
      <c r="BK675" s="94"/>
      <c r="BL675" s="95"/>
      <c r="BM675" s="96"/>
      <c r="BN675" s="94"/>
      <c r="BO675" s="94"/>
      <c r="BP675" s="42"/>
      <c r="BQ675" s="120"/>
    </row>
    <row r="676" spans="1:69" ht="34.25" customHeight="1" x14ac:dyDescent="0.35">
      <c r="A676" s="137">
        <v>672</v>
      </c>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5"/>
      <c r="AC676" s="124"/>
      <c r="AD676" s="124"/>
      <c r="AE676" s="124"/>
      <c r="AF676" s="124"/>
      <c r="AG676" s="124"/>
      <c r="AH676" s="124"/>
      <c r="AI676" s="124"/>
      <c r="AJ676" s="125"/>
      <c r="AK676" s="125"/>
      <c r="AL676" s="124"/>
      <c r="AM676" s="125"/>
      <c r="AN676" s="125"/>
      <c r="AO676" s="125"/>
      <c r="AP676" s="125"/>
      <c r="AQ676" s="125"/>
      <c r="AR676" s="125"/>
      <c r="AS676" s="125"/>
      <c r="AT676" s="125"/>
      <c r="AU676" s="125"/>
      <c r="AV676" s="124"/>
      <c r="AW676" s="124"/>
      <c r="AX676" s="124"/>
      <c r="AY676" s="124"/>
      <c r="AZ676" s="124"/>
      <c r="BA676" s="124"/>
      <c r="BB676" s="124"/>
      <c r="BC676" s="124"/>
      <c r="BD676" s="124"/>
      <c r="BE676" s="125"/>
      <c r="BF676" s="124"/>
      <c r="BG676" s="124"/>
      <c r="BH676" s="95"/>
      <c r="BI676" s="95"/>
      <c r="BJ676" s="95"/>
      <c r="BK676" s="94"/>
      <c r="BL676" s="95"/>
      <c r="BM676" s="96"/>
      <c r="BN676" s="94"/>
      <c r="BO676" s="94"/>
      <c r="BP676" s="42"/>
      <c r="BQ676" s="120"/>
    </row>
    <row r="677" spans="1:69" x14ac:dyDescent="0.35">
      <c r="A677" s="137">
        <v>673</v>
      </c>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5"/>
      <c r="AC677" s="124"/>
      <c r="AD677" s="124"/>
      <c r="AE677" s="124"/>
      <c r="AF677" s="124"/>
      <c r="AG677" s="124"/>
      <c r="AH677" s="124"/>
      <c r="AI677" s="124"/>
      <c r="AJ677" s="125"/>
      <c r="AK677" s="125"/>
      <c r="AL677" s="124"/>
      <c r="AM677" s="125"/>
      <c r="AN677" s="125"/>
      <c r="AO677" s="125"/>
      <c r="AP677" s="125"/>
      <c r="AQ677" s="125"/>
      <c r="AR677" s="125"/>
      <c r="AS677" s="125"/>
      <c r="AT677" s="125"/>
      <c r="AU677" s="125"/>
      <c r="AV677" s="124"/>
      <c r="AW677" s="124"/>
      <c r="AX677" s="124"/>
      <c r="AY677" s="124"/>
      <c r="AZ677" s="124"/>
      <c r="BA677" s="124"/>
      <c r="BB677" s="124"/>
      <c r="BC677" s="124"/>
      <c r="BD677" s="124"/>
      <c r="BE677" s="125"/>
      <c r="BF677" s="124"/>
      <c r="BG677" s="124"/>
      <c r="BH677" s="95"/>
      <c r="BI677" s="95"/>
      <c r="BJ677" s="95"/>
      <c r="BK677" s="94"/>
      <c r="BL677" s="95"/>
      <c r="BM677" s="96"/>
      <c r="BN677" s="94"/>
      <c r="BO677" s="94"/>
      <c r="BP677" s="42"/>
      <c r="BQ677" s="120"/>
    </row>
    <row r="678" spans="1:69" ht="34.25" customHeight="1" x14ac:dyDescent="0.35">
      <c r="A678" s="137">
        <v>674</v>
      </c>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5"/>
      <c r="AC678" s="124"/>
      <c r="AD678" s="124"/>
      <c r="AE678" s="124"/>
      <c r="AF678" s="124"/>
      <c r="AG678" s="124"/>
      <c r="AH678" s="124"/>
      <c r="AI678" s="124"/>
      <c r="AJ678" s="125"/>
      <c r="AK678" s="125"/>
      <c r="AL678" s="124"/>
      <c r="AM678" s="125"/>
      <c r="AN678" s="125"/>
      <c r="AO678" s="125"/>
      <c r="AP678" s="125"/>
      <c r="AQ678" s="125"/>
      <c r="AR678" s="125"/>
      <c r="AS678" s="125"/>
      <c r="AT678" s="125"/>
      <c r="AU678" s="125"/>
      <c r="AV678" s="124"/>
      <c r="AW678" s="124"/>
      <c r="AX678" s="124"/>
      <c r="AY678" s="124"/>
      <c r="AZ678" s="124"/>
      <c r="BA678" s="124"/>
      <c r="BB678" s="124"/>
      <c r="BC678" s="124"/>
      <c r="BD678" s="124"/>
      <c r="BE678" s="125"/>
      <c r="BF678" s="124"/>
      <c r="BG678" s="124"/>
      <c r="BH678" s="95"/>
      <c r="BI678" s="95"/>
      <c r="BJ678" s="95"/>
      <c r="BK678" s="94"/>
      <c r="BL678" s="95"/>
      <c r="BM678" s="96"/>
      <c r="BN678" s="94"/>
      <c r="BO678" s="94"/>
      <c r="BP678" s="42"/>
      <c r="BQ678" s="120"/>
    </row>
    <row r="679" spans="1:69" ht="34.25" customHeight="1" x14ac:dyDescent="0.35">
      <c r="A679" s="137">
        <v>675</v>
      </c>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5"/>
      <c r="AC679" s="124"/>
      <c r="AD679" s="124"/>
      <c r="AE679" s="124"/>
      <c r="AF679" s="124"/>
      <c r="AG679" s="124"/>
      <c r="AH679" s="124"/>
      <c r="AI679" s="124"/>
      <c r="AJ679" s="125"/>
      <c r="AK679" s="125"/>
      <c r="AL679" s="124"/>
      <c r="AM679" s="125"/>
      <c r="AN679" s="125"/>
      <c r="AO679" s="125"/>
      <c r="AP679" s="125"/>
      <c r="AQ679" s="125"/>
      <c r="AR679" s="125"/>
      <c r="AS679" s="125"/>
      <c r="AT679" s="125"/>
      <c r="AU679" s="125"/>
      <c r="AV679" s="124"/>
      <c r="AW679" s="124"/>
      <c r="AX679" s="124"/>
      <c r="AY679" s="124"/>
      <c r="AZ679" s="124"/>
      <c r="BA679" s="124"/>
      <c r="BB679" s="124"/>
      <c r="BC679" s="124"/>
      <c r="BD679" s="124"/>
      <c r="BE679" s="125"/>
      <c r="BF679" s="124"/>
      <c r="BG679" s="124"/>
      <c r="BH679" s="95"/>
      <c r="BI679" s="95"/>
      <c r="BJ679" s="95"/>
      <c r="BK679" s="94"/>
      <c r="BL679" s="95"/>
      <c r="BM679" s="96"/>
      <c r="BN679" s="94"/>
      <c r="BO679" s="94"/>
      <c r="BP679" s="42"/>
      <c r="BQ679" s="120"/>
    </row>
    <row r="680" spans="1:69" x14ac:dyDescent="0.35">
      <c r="A680" s="137">
        <v>676</v>
      </c>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5"/>
      <c r="AC680" s="124"/>
      <c r="AD680" s="124"/>
      <c r="AE680" s="124"/>
      <c r="AF680" s="124"/>
      <c r="AG680" s="124"/>
      <c r="AH680" s="124"/>
      <c r="AI680" s="124"/>
      <c r="AJ680" s="125"/>
      <c r="AK680" s="125"/>
      <c r="AL680" s="124"/>
      <c r="AM680" s="125"/>
      <c r="AN680" s="125"/>
      <c r="AO680" s="125"/>
      <c r="AP680" s="125"/>
      <c r="AQ680" s="125"/>
      <c r="AR680" s="125"/>
      <c r="AS680" s="125"/>
      <c r="AT680" s="125"/>
      <c r="AU680" s="125"/>
      <c r="AV680" s="124"/>
      <c r="AW680" s="124"/>
      <c r="AX680" s="124"/>
      <c r="AY680" s="124"/>
      <c r="AZ680" s="124"/>
      <c r="BA680" s="124"/>
      <c r="BB680" s="124"/>
      <c r="BC680" s="124"/>
      <c r="BD680" s="124"/>
      <c r="BE680" s="125"/>
      <c r="BF680" s="124"/>
      <c r="BG680" s="124"/>
      <c r="BH680" s="95"/>
      <c r="BI680" s="95"/>
      <c r="BJ680" s="95"/>
      <c r="BK680" s="94"/>
      <c r="BL680" s="95"/>
      <c r="BM680" s="96"/>
      <c r="BN680" s="94"/>
      <c r="BO680" s="94"/>
      <c r="BP680" s="42"/>
      <c r="BQ680" s="120"/>
    </row>
    <row r="681" spans="1:69" ht="34.25" customHeight="1" x14ac:dyDescent="0.35">
      <c r="A681" s="137">
        <v>677</v>
      </c>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5"/>
      <c r="AC681" s="124"/>
      <c r="AD681" s="124"/>
      <c r="AE681" s="124"/>
      <c r="AF681" s="124"/>
      <c r="AG681" s="124"/>
      <c r="AH681" s="124"/>
      <c r="AI681" s="124"/>
      <c r="AJ681" s="125"/>
      <c r="AK681" s="125"/>
      <c r="AL681" s="124"/>
      <c r="AM681" s="125"/>
      <c r="AN681" s="125"/>
      <c r="AO681" s="125"/>
      <c r="AP681" s="125"/>
      <c r="AQ681" s="125"/>
      <c r="AR681" s="125"/>
      <c r="AS681" s="125"/>
      <c r="AT681" s="125"/>
      <c r="AU681" s="125"/>
      <c r="AV681" s="124"/>
      <c r="AW681" s="124"/>
      <c r="AX681" s="124"/>
      <c r="AY681" s="124"/>
      <c r="AZ681" s="124"/>
      <c r="BA681" s="124"/>
      <c r="BB681" s="124"/>
      <c r="BC681" s="124"/>
      <c r="BD681" s="124"/>
      <c r="BE681" s="125"/>
      <c r="BF681" s="124"/>
      <c r="BG681" s="124"/>
      <c r="BH681" s="95"/>
      <c r="BI681" s="95"/>
      <c r="BJ681" s="95"/>
      <c r="BK681" s="94"/>
      <c r="BL681" s="95"/>
      <c r="BM681" s="96"/>
      <c r="BN681" s="94"/>
      <c r="BO681" s="94"/>
      <c r="BP681" s="42"/>
      <c r="BQ681" s="120"/>
    </row>
    <row r="682" spans="1:69" x14ac:dyDescent="0.35">
      <c r="A682" s="137">
        <v>678</v>
      </c>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5"/>
      <c r="AC682" s="124"/>
      <c r="AD682" s="124"/>
      <c r="AE682" s="124"/>
      <c r="AF682" s="124"/>
      <c r="AG682" s="124"/>
      <c r="AH682" s="124"/>
      <c r="AI682" s="124"/>
      <c r="AJ682" s="125"/>
      <c r="AK682" s="125"/>
      <c r="AL682" s="124"/>
      <c r="AM682" s="125"/>
      <c r="AN682" s="125"/>
      <c r="AO682" s="125"/>
      <c r="AP682" s="125"/>
      <c r="AQ682" s="125"/>
      <c r="AR682" s="125"/>
      <c r="AS682" s="125"/>
      <c r="AT682" s="125"/>
      <c r="AU682" s="125"/>
      <c r="AV682" s="124"/>
      <c r="AW682" s="124"/>
      <c r="AX682" s="124"/>
      <c r="AY682" s="124"/>
      <c r="AZ682" s="124"/>
      <c r="BA682" s="124"/>
      <c r="BB682" s="124"/>
      <c r="BC682" s="124"/>
      <c r="BD682" s="124"/>
      <c r="BE682" s="125"/>
      <c r="BF682" s="124"/>
      <c r="BG682" s="124"/>
      <c r="BH682" s="95"/>
      <c r="BI682" s="95"/>
      <c r="BJ682" s="95"/>
      <c r="BK682" s="94"/>
      <c r="BL682" s="95"/>
      <c r="BM682" s="96"/>
      <c r="BN682" s="94"/>
      <c r="BO682" s="94"/>
      <c r="BP682" s="42"/>
      <c r="BQ682" s="120"/>
    </row>
    <row r="683" spans="1:69" x14ac:dyDescent="0.35">
      <c r="A683" s="137">
        <v>679</v>
      </c>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5"/>
      <c r="AC683" s="124"/>
      <c r="AD683" s="124"/>
      <c r="AE683" s="124"/>
      <c r="AF683" s="124"/>
      <c r="AG683" s="124"/>
      <c r="AH683" s="124"/>
      <c r="AI683" s="124"/>
      <c r="AJ683" s="125"/>
      <c r="AK683" s="125"/>
      <c r="AL683" s="124"/>
      <c r="AM683" s="125"/>
      <c r="AN683" s="125"/>
      <c r="AO683" s="125"/>
      <c r="AP683" s="125"/>
      <c r="AQ683" s="125"/>
      <c r="AR683" s="125"/>
      <c r="AS683" s="125"/>
      <c r="AT683" s="125"/>
      <c r="AU683" s="125"/>
      <c r="AV683" s="124"/>
      <c r="AW683" s="124"/>
      <c r="AX683" s="124"/>
      <c r="AY683" s="124"/>
      <c r="AZ683" s="124"/>
      <c r="BA683" s="124"/>
      <c r="BB683" s="124"/>
      <c r="BC683" s="124"/>
      <c r="BD683" s="124"/>
      <c r="BE683" s="125"/>
      <c r="BF683" s="124"/>
      <c r="BG683" s="124"/>
      <c r="BH683" s="95"/>
      <c r="BI683" s="95"/>
      <c r="BJ683" s="95"/>
      <c r="BK683" s="94"/>
      <c r="BL683" s="95"/>
      <c r="BM683" s="96"/>
      <c r="BN683" s="94"/>
      <c r="BO683" s="94"/>
      <c r="BP683" s="42"/>
      <c r="BQ683" s="120"/>
    </row>
    <row r="684" spans="1:69" ht="34.25" customHeight="1" x14ac:dyDescent="0.35">
      <c r="A684" s="137">
        <v>680</v>
      </c>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5"/>
      <c r="AC684" s="124"/>
      <c r="AD684" s="124"/>
      <c r="AE684" s="124"/>
      <c r="AF684" s="124"/>
      <c r="AG684" s="124"/>
      <c r="AH684" s="124"/>
      <c r="AI684" s="124"/>
      <c r="AJ684" s="125"/>
      <c r="AK684" s="125"/>
      <c r="AL684" s="124"/>
      <c r="AM684" s="125"/>
      <c r="AN684" s="125"/>
      <c r="AO684" s="125"/>
      <c r="AP684" s="125"/>
      <c r="AQ684" s="125"/>
      <c r="AR684" s="125"/>
      <c r="AS684" s="125"/>
      <c r="AT684" s="125"/>
      <c r="AU684" s="125"/>
      <c r="AV684" s="124"/>
      <c r="AW684" s="124"/>
      <c r="AX684" s="124"/>
      <c r="AY684" s="124"/>
      <c r="AZ684" s="124"/>
      <c r="BA684" s="124"/>
      <c r="BB684" s="124"/>
      <c r="BC684" s="124"/>
      <c r="BD684" s="124"/>
      <c r="BE684" s="125"/>
      <c r="BF684" s="124"/>
      <c r="BG684" s="124"/>
      <c r="BH684" s="95"/>
      <c r="BI684" s="95"/>
      <c r="BJ684" s="95"/>
      <c r="BK684" s="94"/>
      <c r="BL684" s="95"/>
      <c r="BM684" s="96"/>
      <c r="BN684" s="94"/>
      <c r="BO684" s="94"/>
      <c r="BP684" s="42"/>
      <c r="BQ684" s="120"/>
    </row>
    <row r="685" spans="1:69" ht="34.25" customHeight="1" x14ac:dyDescent="0.35">
      <c r="A685" s="137">
        <v>681</v>
      </c>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5"/>
      <c r="AC685" s="124"/>
      <c r="AD685" s="124"/>
      <c r="AE685" s="124"/>
      <c r="AF685" s="124"/>
      <c r="AG685" s="124"/>
      <c r="AH685" s="124"/>
      <c r="AI685" s="124"/>
      <c r="AJ685" s="125"/>
      <c r="AK685" s="125"/>
      <c r="AL685" s="124"/>
      <c r="AM685" s="125"/>
      <c r="AN685" s="125"/>
      <c r="AO685" s="125"/>
      <c r="AP685" s="125"/>
      <c r="AQ685" s="125"/>
      <c r="AR685" s="125"/>
      <c r="AS685" s="125"/>
      <c r="AT685" s="125"/>
      <c r="AU685" s="125"/>
      <c r="AV685" s="124"/>
      <c r="AW685" s="124"/>
      <c r="AX685" s="124"/>
      <c r="AY685" s="124"/>
      <c r="AZ685" s="124"/>
      <c r="BA685" s="124"/>
      <c r="BB685" s="124"/>
      <c r="BC685" s="124"/>
      <c r="BD685" s="124"/>
      <c r="BE685" s="125"/>
      <c r="BF685" s="124"/>
      <c r="BG685" s="124"/>
      <c r="BH685" s="95"/>
      <c r="BI685" s="95"/>
      <c r="BJ685" s="95"/>
      <c r="BK685" s="94"/>
      <c r="BL685" s="95"/>
      <c r="BM685" s="96"/>
      <c r="BN685" s="94"/>
      <c r="BO685" s="94"/>
      <c r="BP685" s="42"/>
      <c r="BQ685" s="120"/>
    </row>
    <row r="686" spans="1:69" x14ac:dyDescent="0.35">
      <c r="A686" s="137">
        <v>682</v>
      </c>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5"/>
      <c r="AC686" s="124"/>
      <c r="AD686" s="124"/>
      <c r="AE686" s="124"/>
      <c r="AF686" s="124"/>
      <c r="AG686" s="124"/>
      <c r="AH686" s="124"/>
      <c r="AI686" s="124"/>
      <c r="AJ686" s="125"/>
      <c r="AK686" s="125"/>
      <c r="AL686" s="124"/>
      <c r="AM686" s="125"/>
      <c r="AN686" s="125"/>
      <c r="AO686" s="125"/>
      <c r="AP686" s="125"/>
      <c r="AQ686" s="125"/>
      <c r="AR686" s="125"/>
      <c r="AS686" s="125"/>
      <c r="AT686" s="125"/>
      <c r="AU686" s="125"/>
      <c r="AV686" s="124"/>
      <c r="AW686" s="124"/>
      <c r="AX686" s="124"/>
      <c r="AY686" s="124"/>
      <c r="AZ686" s="124"/>
      <c r="BA686" s="124"/>
      <c r="BB686" s="124"/>
      <c r="BC686" s="124"/>
      <c r="BD686" s="124"/>
      <c r="BE686" s="125"/>
      <c r="BF686" s="124"/>
      <c r="BG686" s="124"/>
      <c r="BH686" s="95"/>
      <c r="BI686" s="95"/>
      <c r="BJ686" s="95"/>
      <c r="BK686" s="94"/>
      <c r="BL686" s="95"/>
      <c r="BM686" s="96"/>
      <c r="BN686" s="94"/>
      <c r="BO686" s="94"/>
      <c r="BP686" s="42"/>
      <c r="BQ686" s="120"/>
    </row>
    <row r="687" spans="1:69" x14ac:dyDescent="0.35">
      <c r="A687" s="137">
        <v>683</v>
      </c>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5"/>
      <c r="AC687" s="124"/>
      <c r="AD687" s="124"/>
      <c r="AE687" s="124"/>
      <c r="AF687" s="124"/>
      <c r="AG687" s="124"/>
      <c r="AH687" s="124"/>
      <c r="AI687" s="124"/>
      <c r="AJ687" s="125"/>
      <c r="AK687" s="125"/>
      <c r="AL687" s="124"/>
      <c r="AM687" s="125"/>
      <c r="AN687" s="125"/>
      <c r="AO687" s="125"/>
      <c r="AP687" s="125"/>
      <c r="AQ687" s="125"/>
      <c r="AR687" s="125"/>
      <c r="AS687" s="125"/>
      <c r="AT687" s="125"/>
      <c r="AU687" s="125"/>
      <c r="AV687" s="124"/>
      <c r="AW687" s="124"/>
      <c r="AX687" s="124"/>
      <c r="AY687" s="124"/>
      <c r="AZ687" s="124"/>
      <c r="BA687" s="124"/>
      <c r="BB687" s="124"/>
      <c r="BC687" s="124"/>
      <c r="BD687" s="124"/>
      <c r="BE687" s="125"/>
      <c r="BF687" s="124"/>
      <c r="BG687" s="124"/>
      <c r="BH687" s="95"/>
      <c r="BI687" s="95"/>
      <c r="BJ687" s="95"/>
      <c r="BK687" s="94"/>
      <c r="BL687" s="95"/>
      <c r="BM687" s="96"/>
      <c r="BN687" s="94"/>
      <c r="BO687" s="94"/>
      <c r="BP687" s="42"/>
      <c r="BQ687" s="120"/>
    </row>
    <row r="688" spans="1:69" x14ac:dyDescent="0.35">
      <c r="A688" s="137">
        <v>684</v>
      </c>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5"/>
      <c r="AC688" s="124"/>
      <c r="AD688" s="124"/>
      <c r="AE688" s="124"/>
      <c r="AF688" s="124"/>
      <c r="AG688" s="124"/>
      <c r="AH688" s="124"/>
      <c r="AI688" s="124"/>
      <c r="AJ688" s="125"/>
      <c r="AK688" s="125"/>
      <c r="AL688" s="124"/>
      <c r="AM688" s="125"/>
      <c r="AN688" s="125"/>
      <c r="AO688" s="125"/>
      <c r="AP688" s="125"/>
      <c r="AQ688" s="125"/>
      <c r="AR688" s="125"/>
      <c r="AS688" s="125"/>
      <c r="AT688" s="125"/>
      <c r="AU688" s="125"/>
      <c r="AV688" s="124"/>
      <c r="AW688" s="124"/>
      <c r="AX688" s="124"/>
      <c r="AY688" s="124"/>
      <c r="AZ688" s="124"/>
      <c r="BA688" s="124"/>
      <c r="BB688" s="124"/>
      <c r="BC688" s="124"/>
      <c r="BD688" s="124"/>
      <c r="BE688" s="125"/>
      <c r="BF688" s="124"/>
      <c r="BG688" s="124"/>
      <c r="BH688" s="95"/>
      <c r="BI688" s="95"/>
      <c r="BJ688" s="95"/>
      <c r="BK688" s="94"/>
      <c r="BL688" s="95"/>
      <c r="BM688" s="96"/>
      <c r="BN688" s="94"/>
      <c r="BO688" s="94"/>
      <c r="BP688" s="42"/>
      <c r="BQ688" s="120"/>
    </row>
    <row r="689" spans="1:69" x14ac:dyDescent="0.35">
      <c r="A689" s="137">
        <v>685</v>
      </c>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5"/>
      <c r="AC689" s="124"/>
      <c r="AD689" s="124"/>
      <c r="AE689" s="124"/>
      <c r="AF689" s="124"/>
      <c r="AG689" s="124"/>
      <c r="AH689" s="124"/>
      <c r="AI689" s="124"/>
      <c r="AJ689" s="125"/>
      <c r="AK689" s="125"/>
      <c r="AL689" s="124"/>
      <c r="AM689" s="125"/>
      <c r="AN689" s="125"/>
      <c r="AO689" s="125"/>
      <c r="AP689" s="125"/>
      <c r="AQ689" s="125"/>
      <c r="AR689" s="125"/>
      <c r="AS689" s="125"/>
      <c r="AT689" s="125"/>
      <c r="AU689" s="125"/>
      <c r="AV689" s="124"/>
      <c r="AW689" s="124"/>
      <c r="AX689" s="124"/>
      <c r="AY689" s="124"/>
      <c r="AZ689" s="124"/>
      <c r="BA689" s="124"/>
      <c r="BB689" s="124"/>
      <c r="BC689" s="124"/>
      <c r="BD689" s="124"/>
      <c r="BE689" s="125"/>
      <c r="BF689" s="124"/>
      <c r="BG689" s="124"/>
      <c r="BH689" s="95"/>
      <c r="BI689" s="95"/>
      <c r="BJ689" s="95"/>
      <c r="BK689" s="94"/>
      <c r="BL689" s="95"/>
      <c r="BM689" s="96"/>
      <c r="BN689" s="94"/>
      <c r="BO689" s="94"/>
      <c r="BP689" s="42"/>
      <c r="BQ689" s="120"/>
    </row>
    <row r="690" spans="1:69" x14ac:dyDescent="0.35">
      <c r="A690" s="137">
        <v>686</v>
      </c>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5"/>
      <c r="AC690" s="124"/>
      <c r="AD690" s="124"/>
      <c r="AE690" s="124"/>
      <c r="AF690" s="124"/>
      <c r="AG690" s="124"/>
      <c r="AH690" s="124"/>
      <c r="AI690" s="124"/>
      <c r="AJ690" s="125"/>
      <c r="AK690" s="125"/>
      <c r="AL690" s="124"/>
      <c r="AM690" s="125"/>
      <c r="AN690" s="125"/>
      <c r="AO690" s="125"/>
      <c r="AP690" s="125"/>
      <c r="AQ690" s="125"/>
      <c r="AR690" s="125"/>
      <c r="AS690" s="125"/>
      <c r="AT690" s="125"/>
      <c r="AU690" s="125"/>
      <c r="AV690" s="124"/>
      <c r="AW690" s="124"/>
      <c r="AX690" s="124"/>
      <c r="AY690" s="124"/>
      <c r="AZ690" s="124"/>
      <c r="BA690" s="124"/>
      <c r="BB690" s="124"/>
      <c r="BC690" s="124"/>
      <c r="BD690" s="124"/>
      <c r="BE690" s="125"/>
      <c r="BF690" s="124"/>
      <c r="BG690" s="124"/>
      <c r="BH690" s="95"/>
      <c r="BI690" s="95"/>
      <c r="BJ690" s="95"/>
      <c r="BK690" s="94"/>
      <c r="BL690" s="95"/>
      <c r="BM690" s="96"/>
      <c r="BN690" s="94"/>
      <c r="BO690" s="94"/>
      <c r="BP690" s="42"/>
      <c r="BQ690" s="120"/>
    </row>
    <row r="691" spans="1:69" x14ac:dyDescent="0.35">
      <c r="A691" s="137">
        <v>687</v>
      </c>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5"/>
      <c r="AC691" s="124"/>
      <c r="AD691" s="124"/>
      <c r="AE691" s="124"/>
      <c r="AF691" s="124"/>
      <c r="AG691" s="124"/>
      <c r="AH691" s="124"/>
      <c r="AI691" s="124"/>
      <c r="AJ691" s="125"/>
      <c r="AK691" s="125"/>
      <c r="AL691" s="124"/>
      <c r="AM691" s="125"/>
      <c r="AN691" s="125"/>
      <c r="AO691" s="125"/>
      <c r="AP691" s="125"/>
      <c r="AQ691" s="125"/>
      <c r="AR691" s="125"/>
      <c r="AS691" s="125"/>
      <c r="AT691" s="125"/>
      <c r="AU691" s="125"/>
      <c r="AV691" s="124"/>
      <c r="AW691" s="124"/>
      <c r="AX691" s="124"/>
      <c r="AY691" s="124"/>
      <c r="AZ691" s="124"/>
      <c r="BA691" s="124"/>
      <c r="BB691" s="124"/>
      <c r="BC691" s="124"/>
      <c r="BD691" s="124"/>
      <c r="BE691" s="125"/>
      <c r="BF691" s="124"/>
      <c r="BG691" s="124"/>
      <c r="BH691" s="95"/>
      <c r="BI691" s="95"/>
      <c r="BJ691" s="95"/>
      <c r="BK691" s="94"/>
      <c r="BL691" s="95"/>
      <c r="BM691" s="96"/>
      <c r="BN691" s="94"/>
      <c r="BO691" s="94"/>
      <c r="BP691" s="42"/>
      <c r="BQ691" s="120"/>
    </row>
    <row r="692" spans="1:69" x14ac:dyDescent="0.35">
      <c r="A692" s="137">
        <v>688</v>
      </c>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5"/>
      <c r="AC692" s="124"/>
      <c r="AD692" s="124"/>
      <c r="AE692" s="124"/>
      <c r="AF692" s="124"/>
      <c r="AG692" s="124"/>
      <c r="AH692" s="124"/>
      <c r="AI692" s="124"/>
      <c r="AJ692" s="125"/>
      <c r="AK692" s="125"/>
      <c r="AL692" s="124"/>
      <c r="AM692" s="125"/>
      <c r="AN692" s="125"/>
      <c r="AO692" s="125"/>
      <c r="AP692" s="125"/>
      <c r="AQ692" s="125"/>
      <c r="AR692" s="125"/>
      <c r="AS692" s="125"/>
      <c r="AT692" s="125"/>
      <c r="AU692" s="125"/>
      <c r="AV692" s="124"/>
      <c r="AW692" s="124"/>
      <c r="AX692" s="124"/>
      <c r="AY692" s="124"/>
      <c r="AZ692" s="124"/>
      <c r="BA692" s="124"/>
      <c r="BB692" s="124"/>
      <c r="BC692" s="124"/>
      <c r="BD692" s="124"/>
      <c r="BE692" s="125"/>
      <c r="BF692" s="124"/>
      <c r="BG692" s="124"/>
      <c r="BH692" s="95"/>
      <c r="BI692" s="95"/>
      <c r="BJ692" s="95"/>
      <c r="BK692" s="94"/>
      <c r="BL692" s="95"/>
      <c r="BM692" s="96"/>
      <c r="BN692" s="94"/>
      <c r="BO692" s="94"/>
      <c r="BP692" s="42"/>
      <c r="BQ692" s="120"/>
    </row>
    <row r="693" spans="1:69" x14ac:dyDescent="0.35">
      <c r="A693" s="137">
        <v>689</v>
      </c>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5"/>
      <c r="AC693" s="124"/>
      <c r="AD693" s="124"/>
      <c r="AE693" s="124"/>
      <c r="AF693" s="124"/>
      <c r="AG693" s="124"/>
      <c r="AH693" s="124"/>
      <c r="AI693" s="124"/>
      <c r="AJ693" s="125"/>
      <c r="AK693" s="125"/>
      <c r="AL693" s="124"/>
      <c r="AM693" s="125"/>
      <c r="AN693" s="125"/>
      <c r="AO693" s="125"/>
      <c r="AP693" s="125"/>
      <c r="AQ693" s="125"/>
      <c r="AR693" s="125"/>
      <c r="AS693" s="125"/>
      <c r="AT693" s="125"/>
      <c r="AU693" s="125"/>
      <c r="AV693" s="124"/>
      <c r="AW693" s="124"/>
      <c r="AX693" s="124"/>
      <c r="AY693" s="124"/>
      <c r="AZ693" s="124"/>
      <c r="BA693" s="124"/>
      <c r="BB693" s="124"/>
      <c r="BC693" s="124"/>
      <c r="BD693" s="124"/>
      <c r="BE693" s="125"/>
      <c r="BF693" s="124"/>
      <c r="BG693" s="124"/>
      <c r="BH693" s="95"/>
      <c r="BI693" s="95"/>
      <c r="BJ693" s="95"/>
      <c r="BK693" s="94"/>
      <c r="BL693" s="95"/>
      <c r="BM693" s="96"/>
      <c r="BN693" s="94"/>
      <c r="BO693" s="94"/>
      <c r="BP693" s="42"/>
      <c r="BQ693" s="120"/>
    </row>
    <row r="694" spans="1:69" x14ac:dyDescent="0.35">
      <c r="A694" s="137">
        <v>690</v>
      </c>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5"/>
      <c r="AC694" s="124"/>
      <c r="AD694" s="124"/>
      <c r="AE694" s="124"/>
      <c r="AF694" s="124"/>
      <c r="AG694" s="124"/>
      <c r="AH694" s="124"/>
      <c r="AI694" s="124"/>
      <c r="AJ694" s="125"/>
      <c r="AK694" s="125"/>
      <c r="AL694" s="124"/>
      <c r="AM694" s="125"/>
      <c r="AN694" s="125"/>
      <c r="AO694" s="125"/>
      <c r="AP694" s="125"/>
      <c r="AQ694" s="125"/>
      <c r="AR694" s="125"/>
      <c r="AS694" s="125"/>
      <c r="AT694" s="125"/>
      <c r="AU694" s="125"/>
      <c r="AV694" s="124"/>
      <c r="AW694" s="124"/>
      <c r="AX694" s="124"/>
      <c r="AY694" s="124"/>
      <c r="AZ694" s="124"/>
      <c r="BA694" s="124"/>
      <c r="BB694" s="124"/>
      <c r="BC694" s="124"/>
      <c r="BD694" s="124"/>
      <c r="BE694" s="125"/>
      <c r="BF694" s="124"/>
      <c r="BG694" s="124"/>
      <c r="BH694" s="95"/>
      <c r="BI694" s="95"/>
      <c r="BJ694" s="95"/>
      <c r="BK694" s="94"/>
      <c r="BL694" s="95"/>
      <c r="BM694" s="96"/>
      <c r="BN694" s="94"/>
      <c r="BO694" s="94"/>
      <c r="BP694" s="42"/>
      <c r="BQ694" s="120"/>
    </row>
    <row r="695" spans="1:69" x14ac:dyDescent="0.35">
      <c r="A695" s="137">
        <v>691</v>
      </c>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5"/>
      <c r="AC695" s="124"/>
      <c r="AD695" s="124"/>
      <c r="AE695" s="124"/>
      <c r="AF695" s="124"/>
      <c r="AG695" s="124"/>
      <c r="AH695" s="124"/>
      <c r="AI695" s="124"/>
      <c r="AJ695" s="125"/>
      <c r="AK695" s="125"/>
      <c r="AL695" s="124"/>
      <c r="AM695" s="125"/>
      <c r="AN695" s="125"/>
      <c r="AO695" s="125"/>
      <c r="AP695" s="125"/>
      <c r="AQ695" s="125"/>
      <c r="AR695" s="125"/>
      <c r="AS695" s="125"/>
      <c r="AT695" s="125"/>
      <c r="AU695" s="125"/>
      <c r="AV695" s="124"/>
      <c r="AW695" s="124"/>
      <c r="AX695" s="124"/>
      <c r="AY695" s="124"/>
      <c r="AZ695" s="124"/>
      <c r="BA695" s="124"/>
      <c r="BB695" s="124"/>
      <c r="BC695" s="124"/>
      <c r="BD695" s="124"/>
      <c r="BE695" s="125"/>
      <c r="BF695" s="124"/>
      <c r="BG695" s="124"/>
      <c r="BH695" s="95"/>
      <c r="BI695" s="95"/>
      <c r="BJ695" s="95"/>
      <c r="BK695" s="94"/>
      <c r="BL695" s="95"/>
      <c r="BM695" s="96"/>
      <c r="BN695" s="94"/>
      <c r="BO695" s="94"/>
      <c r="BP695" s="42"/>
      <c r="BQ695" s="120"/>
    </row>
    <row r="696" spans="1:69" x14ac:dyDescent="0.35">
      <c r="A696" s="137">
        <v>692</v>
      </c>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5"/>
      <c r="AC696" s="124"/>
      <c r="AD696" s="124"/>
      <c r="AE696" s="124"/>
      <c r="AF696" s="124"/>
      <c r="AG696" s="124"/>
      <c r="AH696" s="124"/>
      <c r="AI696" s="124"/>
      <c r="AJ696" s="125"/>
      <c r="AK696" s="125"/>
      <c r="AL696" s="124"/>
      <c r="AM696" s="125"/>
      <c r="AN696" s="125"/>
      <c r="AO696" s="125"/>
      <c r="AP696" s="125"/>
      <c r="AQ696" s="125"/>
      <c r="AR696" s="125"/>
      <c r="AS696" s="125"/>
      <c r="AT696" s="125"/>
      <c r="AU696" s="125"/>
      <c r="AV696" s="124"/>
      <c r="AW696" s="124"/>
      <c r="AX696" s="124"/>
      <c r="AY696" s="124"/>
      <c r="AZ696" s="124"/>
      <c r="BA696" s="124"/>
      <c r="BB696" s="124"/>
      <c r="BC696" s="124"/>
      <c r="BD696" s="124"/>
      <c r="BE696" s="125"/>
      <c r="BF696" s="124"/>
      <c r="BG696" s="124"/>
      <c r="BH696" s="95"/>
      <c r="BI696" s="95"/>
      <c r="BJ696" s="95"/>
      <c r="BK696" s="94"/>
      <c r="BL696" s="95"/>
      <c r="BM696" s="96"/>
      <c r="BN696" s="94"/>
      <c r="BO696" s="94"/>
      <c r="BP696" s="42"/>
      <c r="BQ696" s="120"/>
    </row>
    <row r="697" spans="1:69" x14ac:dyDescent="0.35">
      <c r="A697" s="137">
        <v>693</v>
      </c>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5"/>
      <c r="AC697" s="124"/>
      <c r="AD697" s="124"/>
      <c r="AE697" s="124"/>
      <c r="AF697" s="124"/>
      <c r="AG697" s="124"/>
      <c r="AH697" s="124"/>
      <c r="AI697" s="124"/>
      <c r="AJ697" s="125"/>
      <c r="AK697" s="125"/>
      <c r="AL697" s="124"/>
      <c r="AM697" s="125"/>
      <c r="AN697" s="125"/>
      <c r="AO697" s="125"/>
      <c r="AP697" s="125"/>
      <c r="AQ697" s="125"/>
      <c r="AR697" s="125"/>
      <c r="AS697" s="125"/>
      <c r="AT697" s="125"/>
      <c r="AU697" s="125"/>
      <c r="AV697" s="124"/>
      <c r="AW697" s="124"/>
      <c r="AX697" s="124"/>
      <c r="AY697" s="124"/>
      <c r="AZ697" s="124"/>
      <c r="BA697" s="124"/>
      <c r="BB697" s="124"/>
      <c r="BC697" s="124"/>
      <c r="BD697" s="124"/>
      <c r="BE697" s="125"/>
      <c r="BF697" s="124"/>
      <c r="BG697" s="124"/>
      <c r="BH697" s="95"/>
      <c r="BI697" s="95"/>
      <c r="BJ697" s="95"/>
      <c r="BK697" s="94"/>
      <c r="BL697" s="95"/>
      <c r="BM697" s="96"/>
      <c r="BN697" s="94"/>
      <c r="BO697" s="94"/>
      <c r="BP697" s="42"/>
      <c r="BQ697" s="120"/>
    </row>
    <row r="698" spans="1:69" x14ac:dyDescent="0.35">
      <c r="A698" s="137">
        <v>694</v>
      </c>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5"/>
      <c r="AC698" s="124"/>
      <c r="AD698" s="124"/>
      <c r="AE698" s="124"/>
      <c r="AF698" s="124"/>
      <c r="AG698" s="124"/>
      <c r="AH698" s="124"/>
      <c r="AI698" s="124"/>
      <c r="AJ698" s="125"/>
      <c r="AK698" s="125"/>
      <c r="AL698" s="124"/>
      <c r="AM698" s="125"/>
      <c r="AN698" s="125"/>
      <c r="AO698" s="125"/>
      <c r="AP698" s="125"/>
      <c r="AQ698" s="125"/>
      <c r="AR698" s="125"/>
      <c r="AS698" s="125"/>
      <c r="AT698" s="125"/>
      <c r="AU698" s="125"/>
      <c r="AV698" s="124"/>
      <c r="AW698" s="124"/>
      <c r="AX698" s="124"/>
      <c r="AY698" s="124"/>
      <c r="AZ698" s="124"/>
      <c r="BA698" s="124"/>
      <c r="BB698" s="124"/>
      <c r="BC698" s="124"/>
      <c r="BD698" s="124"/>
      <c r="BE698" s="125"/>
      <c r="BF698" s="124"/>
      <c r="BG698" s="124"/>
      <c r="BH698" s="95"/>
      <c r="BI698" s="95"/>
      <c r="BJ698" s="95"/>
      <c r="BK698" s="94"/>
      <c r="BL698" s="95"/>
      <c r="BM698" s="96"/>
      <c r="BN698" s="94"/>
      <c r="BO698" s="94"/>
      <c r="BP698" s="42"/>
      <c r="BQ698" s="120"/>
    </row>
    <row r="699" spans="1:69" x14ac:dyDescent="0.35">
      <c r="A699" s="137">
        <v>695</v>
      </c>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5"/>
      <c r="AC699" s="124"/>
      <c r="AD699" s="124"/>
      <c r="AE699" s="124"/>
      <c r="AF699" s="124"/>
      <c r="AG699" s="124"/>
      <c r="AH699" s="124"/>
      <c r="AI699" s="124"/>
      <c r="AJ699" s="125"/>
      <c r="AK699" s="125"/>
      <c r="AL699" s="124"/>
      <c r="AM699" s="125"/>
      <c r="AN699" s="125"/>
      <c r="AO699" s="125"/>
      <c r="AP699" s="125"/>
      <c r="AQ699" s="125"/>
      <c r="AR699" s="125"/>
      <c r="AS699" s="125"/>
      <c r="AT699" s="125"/>
      <c r="AU699" s="125"/>
      <c r="AV699" s="124"/>
      <c r="AW699" s="124"/>
      <c r="AX699" s="124"/>
      <c r="AY699" s="124"/>
      <c r="AZ699" s="124"/>
      <c r="BA699" s="124"/>
      <c r="BB699" s="124"/>
      <c r="BC699" s="124"/>
      <c r="BD699" s="124"/>
      <c r="BE699" s="125"/>
      <c r="BF699" s="124"/>
      <c r="BG699" s="124"/>
      <c r="BH699" s="95"/>
      <c r="BI699" s="95"/>
      <c r="BJ699" s="95"/>
      <c r="BK699" s="94"/>
      <c r="BL699" s="95"/>
      <c r="BM699" s="96"/>
      <c r="BN699" s="94"/>
      <c r="BO699" s="94"/>
      <c r="BP699" s="42"/>
      <c r="BQ699" s="120"/>
    </row>
    <row r="700" spans="1:69" x14ac:dyDescent="0.35">
      <c r="A700" s="137">
        <v>696</v>
      </c>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5"/>
      <c r="AC700" s="124"/>
      <c r="AD700" s="124"/>
      <c r="AE700" s="124"/>
      <c r="AF700" s="124"/>
      <c r="AG700" s="124"/>
      <c r="AH700" s="124"/>
      <c r="AI700" s="124"/>
      <c r="AJ700" s="125"/>
      <c r="AK700" s="125"/>
      <c r="AL700" s="124"/>
      <c r="AM700" s="125"/>
      <c r="AN700" s="125"/>
      <c r="AO700" s="125"/>
      <c r="AP700" s="125"/>
      <c r="AQ700" s="125"/>
      <c r="AR700" s="125"/>
      <c r="AS700" s="125"/>
      <c r="AT700" s="125"/>
      <c r="AU700" s="125"/>
      <c r="AV700" s="124"/>
      <c r="AW700" s="124"/>
      <c r="AX700" s="124"/>
      <c r="AY700" s="124"/>
      <c r="AZ700" s="124"/>
      <c r="BA700" s="124"/>
      <c r="BB700" s="124"/>
      <c r="BC700" s="124"/>
      <c r="BD700" s="124"/>
      <c r="BE700" s="125"/>
      <c r="BF700" s="124"/>
      <c r="BG700" s="124"/>
      <c r="BH700" s="95"/>
      <c r="BI700" s="95"/>
      <c r="BJ700" s="95"/>
      <c r="BK700" s="94"/>
      <c r="BL700" s="95"/>
      <c r="BM700" s="96"/>
      <c r="BN700" s="94"/>
      <c r="BO700" s="94"/>
      <c r="BP700" s="42"/>
      <c r="BQ700" s="120"/>
    </row>
    <row r="701" spans="1:69" x14ac:dyDescent="0.35">
      <c r="A701" s="137">
        <v>697</v>
      </c>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5"/>
      <c r="AC701" s="124"/>
      <c r="AD701" s="124"/>
      <c r="AE701" s="124"/>
      <c r="AF701" s="124"/>
      <c r="AG701" s="124"/>
      <c r="AH701" s="124"/>
      <c r="AI701" s="124"/>
      <c r="AJ701" s="125"/>
      <c r="AK701" s="125"/>
      <c r="AL701" s="124"/>
      <c r="AM701" s="125"/>
      <c r="AN701" s="125"/>
      <c r="AO701" s="125"/>
      <c r="AP701" s="125"/>
      <c r="AQ701" s="125"/>
      <c r="AR701" s="125"/>
      <c r="AS701" s="125"/>
      <c r="AT701" s="125"/>
      <c r="AU701" s="125"/>
      <c r="AV701" s="124"/>
      <c r="AW701" s="124"/>
      <c r="AX701" s="124"/>
      <c r="AY701" s="124"/>
      <c r="AZ701" s="124"/>
      <c r="BA701" s="124"/>
      <c r="BB701" s="124"/>
      <c r="BC701" s="124"/>
      <c r="BD701" s="124"/>
      <c r="BE701" s="125"/>
      <c r="BF701" s="124"/>
      <c r="BG701" s="124"/>
      <c r="BH701" s="95"/>
      <c r="BI701" s="95"/>
      <c r="BJ701" s="95"/>
      <c r="BK701" s="94"/>
      <c r="BL701" s="95"/>
      <c r="BM701" s="96"/>
      <c r="BN701" s="94"/>
      <c r="BO701" s="94"/>
      <c r="BP701" s="42"/>
      <c r="BQ701" s="120"/>
    </row>
    <row r="702" spans="1:69" x14ac:dyDescent="0.35">
      <c r="A702" s="137">
        <v>698</v>
      </c>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5"/>
      <c r="AC702" s="124"/>
      <c r="AD702" s="124"/>
      <c r="AE702" s="124"/>
      <c r="AF702" s="124"/>
      <c r="AG702" s="124"/>
      <c r="AH702" s="124"/>
      <c r="AI702" s="124"/>
      <c r="AJ702" s="125"/>
      <c r="AK702" s="125"/>
      <c r="AL702" s="124"/>
      <c r="AM702" s="125"/>
      <c r="AN702" s="125"/>
      <c r="AO702" s="125"/>
      <c r="AP702" s="125"/>
      <c r="AQ702" s="125"/>
      <c r="AR702" s="125"/>
      <c r="AS702" s="125"/>
      <c r="AT702" s="125"/>
      <c r="AU702" s="125"/>
      <c r="AV702" s="124"/>
      <c r="AW702" s="124"/>
      <c r="AX702" s="124"/>
      <c r="AY702" s="124"/>
      <c r="AZ702" s="124"/>
      <c r="BA702" s="124"/>
      <c r="BB702" s="124"/>
      <c r="BC702" s="124"/>
      <c r="BD702" s="124"/>
      <c r="BE702" s="125"/>
      <c r="BF702" s="124"/>
      <c r="BG702" s="124"/>
      <c r="BH702" s="95"/>
      <c r="BI702" s="95"/>
      <c r="BJ702" s="95"/>
      <c r="BK702" s="94"/>
      <c r="BL702" s="95"/>
      <c r="BM702" s="96"/>
      <c r="BN702" s="94"/>
      <c r="BO702" s="94"/>
      <c r="BP702" s="42"/>
      <c r="BQ702" s="120"/>
    </row>
    <row r="703" spans="1:69" x14ac:dyDescent="0.35">
      <c r="A703" s="137">
        <v>699</v>
      </c>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5"/>
      <c r="AC703" s="124"/>
      <c r="AD703" s="124"/>
      <c r="AE703" s="124"/>
      <c r="AF703" s="124"/>
      <c r="AG703" s="124"/>
      <c r="AH703" s="124"/>
      <c r="AI703" s="124"/>
      <c r="AJ703" s="125"/>
      <c r="AK703" s="125"/>
      <c r="AL703" s="124"/>
      <c r="AM703" s="125"/>
      <c r="AN703" s="125"/>
      <c r="AO703" s="125"/>
      <c r="AP703" s="125"/>
      <c r="AQ703" s="125"/>
      <c r="AR703" s="125"/>
      <c r="AS703" s="125"/>
      <c r="AT703" s="125"/>
      <c r="AU703" s="125"/>
      <c r="AV703" s="124"/>
      <c r="AW703" s="124"/>
      <c r="AX703" s="124"/>
      <c r="AY703" s="124"/>
      <c r="AZ703" s="124"/>
      <c r="BA703" s="124"/>
      <c r="BB703" s="124"/>
      <c r="BC703" s="124"/>
      <c r="BD703" s="124"/>
      <c r="BE703" s="125"/>
      <c r="BF703" s="124"/>
      <c r="BG703" s="124"/>
      <c r="BH703" s="95"/>
      <c r="BI703" s="95"/>
      <c r="BJ703" s="95"/>
      <c r="BK703" s="94"/>
      <c r="BL703" s="95"/>
      <c r="BM703" s="96"/>
      <c r="BN703" s="94"/>
      <c r="BO703" s="94"/>
      <c r="BP703" s="42"/>
      <c r="BQ703" s="120"/>
    </row>
    <row r="704" spans="1:69" x14ac:dyDescent="0.35">
      <c r="A704" s="137">
        <v>700</v>
      </c>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5"/>
      <c r="AC704" s="124"/>
      <c r="AD704" s="124"/>
      <c r="AE704" s="124"/>
      <c r="AF704" s="124"/>
      <c r="AG704" s="124"/>
      <c r="AH704" s="124"/>
      <c r="AI704" s="124"/>
      <c r="AJ704" s="125"/>
      <c r="AK704" s="125"/>
      <c r="AL704" s="124"/>
      <c r="AM704" s="125"/>
      <c r="AN704" s="125"/>
      <c r="AO704" s="125"/>
      <c r="AP704" s="125"/>
      <c r="AQ704" s="125"/>
      <c r="AR704" s="125"/>
      <c r="AS704" s="125"/>
      <c r="AT704" s="125"/>
      <c r="AU704" s="125"/>
      <c r="AV704" s="124"/>
      <c r="AW704" s="124"/>
      <c r="AX704" s="124"/>
      <c r="AY704" s="124"/>
      <c r="AZ704" s="124"/>
      <c r="BA704" s="124"/>
      <c r="BB704" s="124"/>
      <c r="BC704" s="124"/>
      <c r="BD704" s="124"/>
      <c r="BE704" s="125"/>
      <c r="BF704" s="124"/>
      <c r="BG704" s="124"/>
      <c r="BH704" s="95"/>
      <c r="BI704" s="95"/>
      <c r="BJ704" s="95"/>
      <c r="BK704" s="94"/>
      <c r="BL704" s="95"/>
      <c r="BM704" s="96"/>
      <c r="BN704" s="94"/>
      <c r="BO704" s="94"/>
      <c r="BP704" s="42"/>
      <c r="BQ704" s="120"/>
    </row>
    <row r="705" spans="1:69" x14ac:dyDescent="0.35">
      <c r="A705" s="137">
        <v>701</v>
      </c>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5"/>
      <c r="AC705" s="124"/>
      <c r="AD705" s="124"/>
      <c r="AE705" s="124"/>
      <c r="AF705" s="124"/>
      <c r="AG705" s="124"/>
      <c r="AH705" s="124"/>
      <c r="AI705" s="124"/>
      <c r="AJ705" s="125"/>
      <c r="AK705" s="125"/>
      <c r="AL705" s="124"/>
      <c r="AM705" s="125"/>
      <c r="AN705" s="125"/>
      <c r="AO705" s="125"/>
      <c r="AP705" s="125"/>
      <c r="AQ705" s="125"/>
      <c r="AR705" s="125"/>
      <c r="AS705" s="125"/>
      <c r="AT705" s="125"/>
      <c r="AU705" s="125"/>
      <c r="AV705" s="124"/>
      <c r="AW705" s="124"/>
      <c r="AX705" s="124"/>
      <c r="AY705" s="124"/>
      <c r="AZ705" s="124"/>
      <c r="BA705" s="124"/>
      <c r="BB705" s="124"/>
      <c r="BC705" s="124"/>
      <c r="BD705" s="124"/>
      <c r="BE705" s="125"/>
      <c r="BF705" s="124"/>
      <c r="BG705" s="124"/>
      <c r="BH705" s="95"/>
      <c r="BI705" s="95"/>
      <c r="BJ705" s="95"/>
      <c r="BK705" s="94"/>
      <c r="BL705" s="95"/>
      <c r="BM705" s="96"/>
      <c r="BN705" s="94"/>
      <c r="BO705" s="94"/>
      <c r="BP705" s="42"/>
      <c r="BQ705" s="120"/>
    </row>
    <row r="706" spans="1:69" x14ac:dyDescent="0.35">
      <c r="A706" s="137">
        <v>702</v>
      </c>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5"/>
      <c r="AC706" s="124"/>
      <c r="AD706" s="124"/>
      <c r="AE706" s="124"/>
      <c r="AF706" s="124"/>
      <c r="AG706" s="124"/>
      <c r="AH706" s="124"/>
      <c r="AI706" s="124"/>
      <c r="AJ706" s="125"/>
      <c r="AK706" s="125"/>
      <c r="AL706" s="124"/>
      <c r="AM706" s="125"/>
      <c r="AN706" s="125"/>
      <c r="AO706" s="125"/>
      <c r="AP706" s="125"/>
      <c r="AQ706" s="125"/>
      <c r="AR706" s="125"/>
      <c r="AS706" s="125"/>
      <c r="AT706" s="125"/>
      <c r="AU706" s="125"/>
      <c r="AV706" s="124"/>
      <c r="AW706" s="124"/>
      <c r="AX706" s="124"/>
      <c r="AY706" s="124"/>
      <c r="AZ706" s="124"/>
      <c r="BA706" s="124"/>
      <c r="BB706" s="124"/>
      <c r="BC706" s="124"/>
      <c r="BD706" s="124"/>
      <c r="BE706" s="125"/>
      <c r="BF706" s="124"/>
      <c r="BG706" s="124"/>
      <c r="BH706" s="95"/>
      <c r="BI706" s="95"/>
      <c r="BJ706" s="95"/>
      <c r="BK706" s="94"/>
      <c r="BL706" s="95"/>
      <c r="BM706" s="96"/>
      <c r="BN706" s="94"/>
      <c r="BO706" s="94"/>
      <c r="BP706" s="42"/>
      <c r="BQ706" s="120"/>
    </row>
    <row r="707" spans="1:69" x14ac:dyDescent="0.35">
      <c r="A707" s="137">
        <v>703</v>
      </c>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5"/>
      <c r="AC707" s="124"/>
      <c r="AD707" s="124"/>
      <c r="AE707" s="124"/>
      <c r="AF707" s="124"/>
      <c r="AG707" s="124"/>
      <c r="AH707" s="124"/>
      <c r="AI707" s="124"/>
      <c r="AJ707" s="125"/>
      <c r="AK707" s="125"/>
      <c r="AL707" s="124"/>
      <c r="AM707" s="125"/>
      <c r="AN707" s="125"/>
      <c r="AO707" s="125"/>
      <c r="AP707" s="125"/>
      <c r="AQ707" s="125"/>
      <c r="AR707" s="125"/>
      <c r="AS707" s="125"/>
      <c r="AT707" s="125"/>
      <c r="AU707" s="125"/>
      <c r="AV707" s="124"/>
      <c r="AW707" s="124"/>
      <c r="AX707" s="124"/>
      <c r="AY707" s="124"/>
      <c r="AZ707" s="124"/>
      <c r="BA707" s="124"/>
      <c r="BB707" s="124"/>
      <c r="BC707" s="124"/>
      <c r="BD707" s="124"/>
      <c r="BE707" s="125"/>
      <c r="BF707" s="124"/>
      <c r="BG707" s="124"/>
      <c r="BH707" s="95"/>
      <c r="BI707" s="95"/>
      <c r="BJ707" s="95"/>
      <c r="BK707" s="94"/>
      <c r="BL707" s="95"/>
      <c r="BM707" s="96"/>
      <c r="BN707" s="94"/>
      <c r="BO707" s="94"/>
      <c r="BP707" s="42"/>
      <c r="BQ707" s="120"/>
    </row>
    <row r="708" spans="1:69" x14ac:dyDescent="0.35">
      <c r="A708" s="137">
        <v>704</v>
      </c>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5"/>
      <c r="AC708" s="124"/>
      <c r="AD708" s="124"/>
      <c r="AE708" s="124"/>
      <c r="AF708" s="124"/>
      <c r="AG708" s="124"/>
      <c r="AH708" s="124"/>
      <c r="AI708" s="124"/>
      <c r="AJ708" s="125"/>
      <c r="AK708" s="125"/>
      <c r="AL708" s="124"/>
      <c r="AM708" s="125"/>
      <c r="AN708" s="125"/>
      <c r="AO708" s="125"/>
      <c r="AP708" s="125"/>
      <c r="AQ708" s="125"/>
      <c r="AR708" s="125"/>
      <c r="AS708" s="125"/>
      <c r="AT708" s="125"/>
      <c r="AU708" s="125"/>
      <c r="AV708" s="124"/>
      <c r="AW708" s="124"/>
      <c r="AX708" s="124"/>
      <c r="AY708" s="124"/>
      <c r="AZ708" s="124"/>
      <c r="BA708" s="124"/>
      <c r="BB708" s="124"/>
      <c r="BC708" s="124"/>
      <c r="BD708" s="124"/>
      <c r="BE708" s="125"/>
      <c r="BF708" s="124"/>
      <c r="BG708" s="124"/>
      <c r="BH708" s="95"/>
      <c r="BI708" s="95"/>
      <c r="BJ708" s="95"/>
      <c r="BK708" s="94"/>
      <c r="BL708" s="95"/>
      <c r="BM708" s="96"/>
      <c r="BN708" s="94"/>
      <c r="BO708" s="94"/>
      <c r="BP708" s="42"/>
      <c r="BQ708" s="120"/>
    </row>
    <row r="709" spans="1:69" x14ac:dyDescent="0.35">
      <c r="A709" s="137">
        <v>705</v>
      </c>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5"/>
      <c r="AC709" s="124"/>
      <c r="AD709" s="124"/>
      <c r="AE709" s="124"/>
      <c r="AF709" s="124"/>
      <c r="AG709" s="124"/>
      <c r="AH709" s="124"/>
      <c r="AI709" s="124"/>
      <c r="AJ709" s="125"/>
      <c r="AK709" s="125"/>
      <c r="AL709" s="124"/>
      <c r="AM709" s="125"/>
      <c r="AN709" s="125"/>
      <c r="AO709" s="125"/>
      <c r="AP709" s="125"/>
      <c r="AQ709" s="125"/>
      <c r="AR709" s="125"/>
      <c r="AS709" s="125"/>
      <c r="AT709" s="125"/>
      <c r="AU709" s="125"/>
      <c r="AV709" s="124"/>
      <c r="AW709" s="124"/>
      <c r="AX709" s="124"/>
      <c r="AY709" s="124"/>
      <c r="AZ709" s="124"/>
      <c r="BA709" s="124"/>
      <c r="BB709" s="124"/>
      <c r="BC709" s="124"/>
      <c r="BD709" s="124"/>
      <c r="BE709" s="125"/>
      <c r="BF709" s="124"/>
      <c r="BG709" s="124"/>
      <c r="BH709" s="95"/>
      <c r="BI709" s="95"/>
      <c r="BJ709" s="95"/>
      <c r="BK709" s="94"/>
      <c r="BL709" s="95"/>
      <c r="BM709" s="96"/>
      <c r="BN709" s="94"/>
      <c r="BO709" s="94"/>
      <c r="BP709" s="42"/>
      <c r="BQ709" s="120"/>
    </row>
    <row r="710" spans="1:69" x14ac:dyDescent="0.35">
      <c r="A710" s="137">
        <v>706</v>
      </c>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5"/>
      <c r="AC710" s="124"/>
      <c r="AD710" s="124"/>
      <c r="AE710" s="124"/>
      <c r="AF710" s="124"/>
      <c r="AG710" s="124"/>
      <c r="AH710" s="124"/>
      <c r="AI710" s="124"/>
      <c r="AJ710" s="125"/>
      <c r="AK710" s="125"/>
      <c r="AL710" s="124"/>
      <c r="AM710" s="125"/>
      <c r="AN710" s="125"/>
      <c r="AO710" s="125"/>
      <c r="AP710" s="125"/>
      <c r="AQ710" s="125"/>
      <c r="AR710" s="125"/>
      <c r="AS710" s="125"/>
      <c r="AT710" s="125"/>
      <c r="AU710" s="125"/>
      <c r="AV710" s="124"/>
      <c r="AW710" s="124"/>
      <c r="AX710" s="124"/>
      <c r="AY710" s="124"/>
      <c r="AZ710" s="124"/>
      <c r="BA710" s="124"/>
      <c r="BB710" s="124"/>
      <c r="BC710" s="124"/>
      <c r="BD710" s="124"/>
      <c r="BE710" s="125"/>
      <c r="BF710" s="124"/>
      <c r="BG710" s="124"/>
      <c r="BH710" s="95"/>
      <c r="BI710" s="95"/>
      <c r="BJ710" s="95"/>
      <c r="BK710" s="94"/>
      <c r="BL710" s="95"/>
      <c r="BM710" s="96"/>
      <c r="BN710" s="94"/>
      <c r="BO710" s="94"/>
      <c r="BP710" s="42"/>
      <c r="BQ710" s="120"/>
    </row>
    <row r="711" spans="1:69" x14ac:dyDescent="0.35">
      <c r="A711" s="137">
        <v>707</v>
      </c>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5"/>
      <c r="AC711" s="124"/>
      <c r="AD711" s="124"/>
      <c r="AE711" s="124"/>
      <c r="AF711" s="124"/>
      <c r="AG711" s="124"/>
      <c r="AH711" s="124"/>
      <c r="AI711" s="124"/>
      <c r="AJ711" s="125"/>
      <c r="AK711" s="125"/>
      <c r="AL711" s="124"/>
      <c r="AM711" s="125"/>
      <c r="AN711" s="125"/>
      <c r="AO711" s="125"/>
      <c r="AP711" s="125"/>
      <c r="AQ711" s="125"/>
      <c r="AR711" s="125"/>
      <c r="AS711" s="125"/>
      <c r="AT711" s="125"/>
      <c r="AU711" s="125"/>
      <c r="AV711" s="124"/>
      <c r="AW711" s="124"/>
      <c r="AX711" s="124"/>
      <c r="AY711" s="124"/>
      <c r="AZ711" s="124"/>
      <c r="BA711" s="124"/>
      <c r="BB711" s="124"/>
      <c r="BC711" s="124"/>
      <c r="BD711" s="124"/>
      <c r="BE711" s="125"/>
      <c r="BF711" s="124"/>
      <c r="BG711" s="124"/>
      <c r="BH711" s="95"/>
      <c r="BI711" s="95"/>
      <c r="BJ711" s="95"/>
      <c r="BK711" s="94"/>
      <c r="BL711" s="95"/>
      <c r="BM711" s="96"/>
      <c r="BN711" s="94"/>
      <c r="BO711" s="94"/>
      <c r="BP711" s="42"/>
      <c r="BQ711" s="120"/>
    </row>
    <row r="712" spans="1:69" x14ac:dyDescent="0.35">
      <c r="A712" s="137">
        <v>708</v>
      </c>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5"/>
      <c r="AC712" s="124"/>
      <c r="AD712" s="124"/>
      <c r="AE712" s="124"/>
      <c r="AF712" s="124"/>
      <c r="AG712" s="124"/>
      <c r="AH712" s="124"/>
      <c r="AI712" s="124"/>
      <c r="AJ712" s="125"/>
      <c r="AK712" s="125"/>
      <c r="AL712" s="124"/>
      <c r="AM712" s="125"/>
      <c r="AN712" s="125"/>
      <c r="AO712" s="125"/>
      <c r="AP712" s="125"/>
      <c r="AQ712" s="125"/>
      <c r="AR712" s="125"/>
      <c r="AS712" s="125"/>
      <c r="AT712" s="125"/>
      <c r="AU712" s="125"/>
      <c r="AV712" s="124"/>
      <c r="AW712" s="124"/>
      <c r="AX712" s="124"/>
      <c r="AY712" s="124"/>
      <c r="AZ712" s="124"/>
      <c r="BA712" s="124"/>
      <c r="BB712" s="124"/>
      <c r="BC712" s="124"/>
      <c r="BD712" s="124"/>
      <c r="BE712" s="125"/>
      <c r="BF712" s="124"/>
      <c r="BG712" s="124"/>
      <c r="BH712" s="95"/>
      <c r="BI712" s="95"/>
      <c r="BJ712" s="95"/>
      <c r="BK712" s="94"/>
      <c r="BL712" s="95"/>
      <c r="BM712" s="96"/>
      <c r="BN712" s="94"/>
      <c r="BO712" s="94"/>
      <c r="BP712" s="42"/>
      <c r="BQ712" s="120"/>
    </row>
    <row r="713" spans="1:69" ht="34.25" customHeight="1" x14ac:dyDescent="0.35">
      <c r="A713" s="137">
        <v>709</v>
      </c>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5"/>
      <c r="AC713" s="124"/>
      <c r="AD713" s="124"/>
      <c r="AE713" s="124"/>
      <c r="AF713" s="124"/>
      <c r="AG713" s="124"/>
      <c r="AH713" s="124"/>
      <c r="AI713" s="124"/>
      <c r="AJ713" s="125"/>
      <c r="AK713" s="125"/>
      <c r="AL713" s="124"/>
      <c r="AM713" s="125"/>
      <c r="AN713" s="125"/>
      <c r="AO713" s="125"/>
      <c r="AP713" s="125"/>
      <c r="AQ713" s="125"/>
      <c r="AR713" s="125"/>
      <c r="AS713" s="125"/>
      <c r="AT713" s="125"/>
      <c r="AU713" s="125"/>
      <c r="AV713" s="124"/>
      <c r="AW713" s="124"/>
      <c r="AX713" s="124"/>
      <c r="AY713" s="124"/>
      <c r="AZ713" s="124"/>
      <c r="BA713" s="124"/>
      <c r="BB713" s="124"/>
      <c r="BC713" s="124"/>
      <c r="BD713" s="124"/>
      <c r="BE713" s="125"/>
      <c r="BF713" s="124"/>
      <c r="BG713" s="124"/>
      <c r="BH713" s="95"/>
      <c r="BI713" s="95"/>
      <c r="BJ713" s="95"/>
      <c r="BK713" s="94"/>
      <c r="BL713" s="95"/>
      <c r="BM713" s="96"/>
      <c r="BN713" s="94"/>
      <c r="BO713" s="94"/>
      <c r="BP713" s="42"/>
      <c r="BQ713" s="120"/>
    </row>
    <row r="714" spans="1:69" x14ac:dyDescent="0.35">
      <c r="A714" s="137">
        <v>710</v>
      </c>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5"/>
      <c r="AC714" s="124"/>
      <c r="AD714" s="124"/>
      <c r="AE714" s="124"/>
      <c r="AF714" s="124"/>
      <c r="AG714" s="124"/>
      <c r="AH714" s="124"/>
      <c r="AI714" s="124"/>
      <c r="AJ714" s="125"/>
      <c r="AK714" s="125"/>
      <c r="AL714" s="124"/>
      <c r="AM714" s="125"/>
      <c r="AN714" s="125"/>
      <c r="AO714" s="125"/>
      <c r="AP714" s="125"/>
      <c r="AQ714" s="125"/>
      <c r="AR714" s="125"/>
      <c r="AS714" s="125"/>
      <c r="AT714" s="125"/>
      <c r="AU714" s="125"/>
      <c r="AV714" s="124"/>
      <c r="AW714" s="124"/>
      <c r="AX714" s="124"/>
      <c r="AY714" s="124"/>
      <c r="AZ714" s="124"/>
      <c r="BA714" s="124"/>
      <c r="BB714" s="124"/>
      <c r="BC714" s="124"/>
      <c r="BD714" s="124"/>
      <c r="BE714" s="125"/>
      <c r="BF714" s="124"/>
      <c r="BG714" s="124"/>
      <c r="BH714" s="95"/>
      <c r="BI714" s="95"/>
      <c r="BJ714" s="95"/>
      <c r="BK714" s="94"/>
      <c r="BL714" s="95"/>
      <c r="BM714" s="96"/>
      <c r="BN714" s="94"/>
      <c r="BO714" s="94"/>
      <c r="BP714" s="42"/>
      <c r="BQ714" s="120"/>
    </row>
    <row r="715" spans="1:69" x14ac:dyDescent="0.35">
      <c r="A715" s="137">
        <v>711</v>
      </c>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5"/>
      <c r="AC715" s="124"/>
      <c r="AD715" s="124"/>
      <c r="AE715" s="124"/>
      <c r="AF715" s="124"/>
      <c r="AG715" s="124"/>
      <c r="AH715" s="124"/>
      <c r="AI715" s="124"/>
      <c r="AJ715" s="125"/>
      <c r="AK715" s="125"/>
      <c r="AL715" s="124"/>
      <c r="AM715" s="125"/>
      <c r="AN715" s="125"/>
      <c r="AO715" s="125"/>
      <c r="AP715" s="125"/>
      <c r="AQ715" s="125"/>
      <c r="AR715" s="125"/>
      <c r="AS715" s="125"/>
      <c r="AT715" s="125"/>
      <c r="AU715" s="125"/>
      <c r="AV715" s="124"/>
      <c r="AW715" s="124"/>
      <c r="AX715" s="124"/>
      <c r="AY715" s="124"/>
      <c r="AZ715" s="124"/>
      <c r="BA715" s="124"/>
      <c r="BB715" s="124"/>
      <c r="BC715" s="124"/>
      <c r="BD715" s="124"/>
      <c r="BE715" s="125"/>
      <c r="BF715" s="124"/>
      <c r="BG715" s="124"/>
      <c r="BH715" s="95"/>
      <c r="BI715" s="95"/>
      <c r="BJ715" s="95"/>
      <c r="BK715" s="94"/>
      <c r="BL715" s="95"/>
      <c r="BM715" s="96"/>
      <c r="BN715" s="94"/>
      <c r="BO715" s="94"/>
      <c r="BP715" s="42"/>
      <c r="BQ715" s="120"/>
    </row>
    <row r="716" spans="1:69" x14ac:dyDescent="0.35">
      <c r="A716" s="137">
        <v>712</v>
      </c>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5"/>
      <c r="AC716" s="124"/>
      <c r="AD716" s="124"/>
      <c r="AE716" s="124"/>
      <c r="AF716" s="124"/>
      <c r="AG716" s="124"/>
      <c r="AH716" s="124"/>
      <c r="AI716" s="124"/>
      <c r="AJ716" s="125"/>
      <c r="AK716" s="125"/>
      <c r="AL716" s="124"/>
      <c r="AM716" s="125"/>
      <c r="AN716" s="125"/>
      <c r="AO716" s="125"/>
      <c r="AP716" s="125"/>
      <c r="AQ716" s="125"/>
      <c r="AR716" s="125"/>
      <c r="AS716" s="125"/>
      <c r="AT716" s="125"/>
      <c r="AU716" s="125"/>
      <c r="AV716" s="124"/>
      <c r="AW716" s="124"/>
      <c r="AX716" s="124"/>
      <c r="AY716" s="124"/>
      <c r="AZ716" s="124"/>
      <c r="BA716" s="124"/>
      <c r="BB716" s="124"/>
      <c r="BC716" s="124"/>
      <c r="BD716" s="124"/>
      <c r="BE716" s="125"/>
      <c r="BF716" s="124"/>
      <c r="BG716" s="124"/>
      <c r="BH716" s="95"/>
      <c r="BI716" s="95"/>
      <c r="BJ716" s="95"/>
      <c r="BK716" s="94"/>
      <c r="BL716" s="95"/>
      <c r="BM716" s="96"/>
      <c r="BN716" s="94"/>
      <c r="BO716" s="94"/>
      <c r="BP716" s="42"/>
      <c r="BQ716" s="120"/>
    </row>
    <row r="717" spans="1:69" ht="34.25" customHeight="1" x14ac:dyDescent="0.35">
      <c r="A717" s="137">
        <v>713</v>
      </c>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5"/>
      <c r="AC717" s="124"/>
      <c r="AD717" s="124"/>
      <c r="AE717" s="124"/>
      <c r="AF717" s="124"/>
      <c r="AG717" s="124"/>
      <c r="AH717" s="124"/>
      <c r="AI717" s="124"/>
      <c r="AJ717" s="125"/>
      <c r="AK717" s="125"/>
      <c r="AL717" s="124"/>
      <c r="AM717" s="125"/>
      <c r="AN717" s="125"/>
      <c r="AO717" s="125"/>
      <c r="AP717" s="125"/>
      <c r="AQ717" s="125"/>
      <c r="AR717" s="125"/>
      <c r="AS717" s="125"/>
      <c r="AT717" s="125"/>
      <c r="AU717" s="125"/>
      <c r="AV717" s="124"/>
      <c r="AW717" s="124"/>
      <c r="AX717" s="124"/>
      <c r="AY717" s="124"/>
      <c r="AZ717" s="124"/>
      <c r="BA717" s="124"/>
      <c r="BB717" s="124"/>
      <c r="BC717" s="124"/>
      <c r="BD717" s="124"/>
      <c r="BE717" s="125"/>
      <c r="BF717" s="124"/>
      <c r="BG717" s="124"/>
      <c r="BH717" s="95"/>
      <c r="BI717" s="95"/>
      <c r="BJ717" s="95"/>
      <c r="BK717" s="94"/>
      <c r="BL717" s="95"/>
      <c r="BM717" s="96"/>
      <c r="BN717" s="94"/>
      <c r="BO717" s="94"/>
      <c r="BP717" s="42"/>
      <c r="BQ717" s="120"/>
    </row>
    <row r="718" spans="1:69" x14ac:dyDescent="0.35">
      <c r="A718" s="137">
        <v>714</v>
      </c>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5"/>
      <c r="AC718" s="124"/>
      <c r="AD718" s="124"/>
      <c r="AE718" s="124"/>
      <c r="AF718" s="124"/>
      <c r="AG718" s="124"/>
      <c r="AH718" s="124"/>
      <c r="AI718" s="124"/>
      <c r="AJ718" s="125"/>
      <c r="AK718" s="125"/>
      <c r="AL718" s="124"/>
      <c r="AM718" s="125"/>
      <c r="AN718" s="125"/>
      <c r="AO718" s="125"/>
      <c r="AP718" s="125"/>
      <c r="AQ718" s="125"/>
      <c r="AR718" s="125"/>
      <c r="AS718" s="125"/>
      <c r="AT718" s="125"/>
      <c r="AU718" s="125"/>
      <c r="AV718" s="124"/>
      <c r="AW718" s="124"/>
      <c r="AX718" s="124"/>
      <c r="AY718" s="124"/>
      <c r="AZ718" s="124"/>
      <c r="BA718" s="124"/>
      <c r="BB718" s="124"/>
      <c r="BC718" s="124"/>
      <c r="BD718" s="124"/>
      <c r="BE718" s="125"/>
      <c r="BF718" s="124"/>
      <c r="BG718" s="124"/>
      <c r="BH718" s="95"/>
      <c r="BI718" s="95"/>
      <c r="BJ718" s="95"/>
      <c r="BK718" s="94"/>
      <c r="BL718" s="95"/>
      <c r="BM718" s="96"/>
      <c r="BN718" s="94"/>
      <c r="BO718" s="94"/>
      <c r="BP718" s="42"/>
      <c r="BQ718" s="120"/>
    </row>
    <row r="719" spans="1:69" x14ac:dyDescent="0.35">
      <c r="A719" s="137">
        <v>715</v>
      </c>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5"/>
      <c r="AC719" s="124"/>
      <c r="AD719" s="124"/>
      <c r="AE719" s="124"/>
      <c r="AF719" s="124"/>
      <c r="AG719" s="124"/>
      <c r="AH719" s="124"/>
      <c r="AI719" s="124"/>
      <c r="AJ719" s="125"/>
      <c r="AK719" s="125"/>
      <c r="AL719" s="124"/>
      <c r="AM719" s="125"/>
      <c r="AN719" s="125"/>
      <c r="AO719" s="125"/>
      <c r="AP719" s="125"/>
      <c r="AQ719" s="125"/>
      <c r="AR719" s="125"/>
      <c r="AS719" s="125"/>
      <c r="AT719" s="125"/>
      <c r="AU719" s="125"/>
      <c r="AV719" s="124"/>
      <c r="AW719" s="124"/>
      <c r="AX719" s="124"/>
      <c r="AY719" s="124"/>
      <c r="AZ719" s="124"/>
      <c r="BA719" s="124"/>
      <c r="BB719" s="124"/>
      <c r="BC719" s="124"/>
      <c r="BD719" s="124"/>
      <c r="BE719" s="125"/>
      <c r="BF719" s="124"/>
      <c r="BG719" s="124"/>
      <c r="BH719" s="95"/>
      <c r="BI719" s="95"/>
      <c r="BJ719" s="95"/>
      <c r="BK719" s="94"/>
      <c r="BL719" s="95"/>
      <c r="BM719" s="96"/>
      <c r="BN719" s="94"/>
      <c r="BO719" s="94"/>
      <c r="BP719" s="42"/>
      <c r="BQ719" s="120"/>
    </row>
    <row r="720" spans="1:69" x14ac:dyDescent="0.35">
      <c r="A720" s="137">
        <v>716</v>
      </c>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5"/>
      <c r="AC720" s="124"/>
      <c r="AD720" s="124"/>
      <c r="AE720" s="124"/>
      <c r="AF720" s="124"/>
      <c r="AG720" s="124"/>
      <c r="AH720" s="124"/>
      <c r="AI720" s="124"/>
      <c r="AJ720" s="125"/>
      <c r="AK720" s="125"/>
      <c r="AL720" s="124"/>
      <c r="AM720" s="125"/>
      <c r="AN720" s="125"/>
      <c r="AO720" s="125"/>
      <c r="AP720" s="125"/>
      <c r="AQ720" s="125"/>
      <c r="AR720" s="125"/>
      <c r="AS720" s="125"/>
      <c r="AT720" s="125"/>
      <c r="AU720" s="125"/>
      <c r="AV720" s="124"/>
      <c r="AW720" s="124"/>
      <c r="AX720" s="124"/>
      <c r="AY720" s="124"/>
      <c r="AZ720" s="124"/>
      <c r="BA720" s="124"/>
      <c r="BB720" s="124"/>
      <c r="BC720" s="124"/>
      <c r="BD720" s="124"/>
      <c r="BE720" s="125"/>
      <c r="BF720" s="124"/>
      <c r="BG720" s="124"/>
      <c r="BH720" s="95"/>
      <c r="BI720" s="95"/>
      <c r="BJ720" s="95"/>
      <c r="BK720" s="94"/>
      <c r="BL720" s="95"/>
      <c r="BM720" s="96"/>
      <c r="BN720" s="94"/>
      <c r="BO720" s="94"/>
      <c r="BP720" s="42"/>
      <c r="BQ720" s="120"/>
    </row>
    <row r="721" spans="1:69" x14ac:dyDescent="0.35">
      <c r="A721" s="137">
        <v>717</v>
      </c>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5"/>
      <c r="AC721" s="124"/>
      <c r="AD721" s="124"/>
      <c r="AE721" s="124"/>
      <c r="AF721" s="124"/>
      <c r="AG721" s="124"/>
      <c r="AH721" s="124"/>
      <c r="AI721" s="124"/>
      <c r="AJ721" s="125"/>
      <c r="AK721" s="125"/>
      <c r="AL721" s="124"/>
      <c r="AM721" s="125"/>
      <c r="AN721" s="125"/>
      <c r="AO721" s="125"/>
      <c r="AP721" s="125"/>
      <c r="AQ721" s="125"/>
      <c r="AR721" s="125"/>
      <c r="AS721" s="125"/>
      <c r="AT721" s="125"/>
      <c r="AU721" s="125"/>
      <c r="AV721" s="124"/>
      <c r="AW721" s="124"/>
      <c r="AX721" s="124"/>
      <c r="AY721" s="124"/>
      <c r="AZ721" s="124"/>
      <c r="BA721" s="124"/>
      <c r="BB721" s="124"/>
      <c r="BC721" s="124"/>
      <c r="BD721" s="124"/>
      <c r="BE721" s="125"/>
      <c r="BF721" s="124"/>
      <c r="BG721" s="124"/>
      <c r="BH721" s="95"/>
      <c r="BI721" s="95"/>
      <c r="BJ721" s="95"/>
      <c r="BK721" s="94"/>
      <c r="BL721" s="95"/>
      <c r="BM721" s="96"/>
      <c r="BN721" s="94"/>
      <c r="BO721" s="94"/>
      <c r="BP721" s="42"/>
      <c r="BQ721" s="120"/>
    </row>
    <row r="722" spans="1:69" ht="34.25" customHeight="1" x14ac:dyDescent="0.35">
      <c r="A722" s="137">
        <v>718</v>
      </c>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5"/>
      <c r="AC722" s="124"/>
      <c r="AD722" s="124"/>
      <c r="AE722" s="124"/>
      <c r="AF722" s="124"/>
      <c r="AG722" s="124"/>
      <c r="AH722" s="124"/>
      <c r="AI722" s="124"/>
      <c r="AJ722" s="125"/>
      <c r="AK722" s="125"/>
      <c r="AL722" s="124"/>
      <c r="AM722" s="125"/>
      <c r="AN722" s="125"/>
      <c r="AO722" s="125"/>
      <c r="AP722" s="125"/>
      <c r="AQ722" s="125"/>
      <c r="AR722" s="125"/>
      <c r="AS722" s="125"/>
      <c r="AT722" s="125"/>
      <c r="AU722" s="125"/>
      <c r="AV722" s="124"/>
      <c r="AW722" s="124"/>
      <c r="AX722" s="124"/>
      <c r="AY722" s="124"/>
      <c r="AZ722" s="124"/>
      <c r="BA722" s="124"/>
      <c r="BB722" s="124"/>
      <c r="BC722" s="124"/>
      <c r="BD722" s="124"/>
      <c r="BE722" s="125"/>
      <c r="BF722" s="124"/>
      <c r="BG722" s="124"/>
      <c r="BH722" s="95"/>
      <c r="BI722" s="95"/>
      <c r="BJ722" s="95"/>
      <c r="BK722" s="94"/>
      <c r="BL722" s="95"/>
      <c r="BM722" s="96"/>
      <c r="BN722" s="94"/>
      <c r="BO722" s="94"/>
      <c r="BP722" s="42"/>
      <c r="BQ722" s="120"/>
    </row>
    <row r="723" spans="1:69" x14ac:dyDescent="0.35">
      <c r="A723" s="137">
        <v>719</v>
      </c>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5"/>
      <c r="AC723" s="124"/>
      <c r="AD723" s="124"/>
      <c r="AE723" s="124"/>
      <c r="AF723" s="124"/>
      <c r="AG723" s="124"/>
      <c r="AH723" s="124"/>
      <c r="AI723" s="124"/>
      <c r="AJ723" s="125"/>
      <c r="AK723" s="125"/>
      <c r="AL723" s="124"/>
      <c r="AM723" s="125"/>
      <c r="AN723" s="125"/>
      <c r="AO723" s="125"/>
      <c r="AP723" s="125"/>
      <c r="AQ723" s="125"/>
      <c r="AR723" s="125"/>
      <c r="AS723" s="125"/>
      <c r="AT723" s="125"/>
      <c r="AU723" s="125"/>
      <c r="AV723" s="124"/>
      <c r="AW723" s="124"/>
      <c r="AX723" s="124"/>
      <c r="AY723" s="124"/>
      <c r="AZ723" s="124"/>
      <c r="BA723" s="124"/>
      <c r="BB723" s="124"/>
      <c r="BC723" s="124"/>
      <c r="BD723" s="124"/>
      <c r="BE723" s="125"/>
      <c r="BF723" s="124"/>
      <c r="BG723" s="124"/>
      <c r="BH723" s="95"/>
      <c r="BI723" s="95"/>
      <c r="BJ723" s="95"/>
      <c r="BK723" s="94"/>
      <c r="BL723" s="95"/>
      <c r="BM723" s="96"/>
      <c r="BN723" s="94"/>
      <c r="BO723" s="94"/>
      <c r="BP723" s="42"/>
      <c r="BQ723" s="120"/>
    </row>
    <row r="724" spans="1:69" ht="34.25" customHeight="1" x14ac:dyDescent="0.35">
      <c r="A724" s="137">
        <v>720</v>
      </c>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5"/>
      <c r="AC724" s="124"/>
      <c r="AD724" s="124"/>
      <c r="AE724" s="124"/>
      <c r="AF724" s="124"/>
      <c r="AG724" s="124"/>
      <c r="AH724" s="124"/>
      <c r="AI724" s="124"/>
      <c r="AJ724" s="125"/>
      <c r="AK724" s="125"/>
      <c r="AL724" s="124"/>
      <c r="AM724" s="125"/>
      <c r="AN724" s="125"/>
      <c r="AO724" s="125"/>
      <c r="AP724" s="125"/>
      <c r="AQ724" s="125"/>
      <c r="AR724" s="125"/>
      <c r="AS724" s="125"/>
      <c r="AT724" s="125"/>
      <c r="AU724" s="125"/>
      <c r="AV724" s="124"/>
      <c r="AW724" s="124"/>
      <c r="AX724" s="124"/>
      <c r="AY724" s="124"/>
      <c r="AZ724" s="124"/>
      <c r="BA724" s="124"/>
      <c r="BB724" s="124"/>
      <c r="BC724" s="124"/>
      <c r="BD724" s="124"/>
      <c r="BE724" s="125"/>
      <c r="BF724" s="124"/>
      <c r="BG724" s="124"/>
      <c r="BH724" s="95"/>
      <c r="BI724" s="95"/>
      <c r="BJ724" s="95"/>
      <c r="BK724" s="94"/>
      <c r="BL724" s="95"/>
      <c r="BM724" s="96"/>
      <c r="BN724" s="94"/>
      <c r="BO724" s="94"/>
      <c r="BP724" s="42"/>
      <c r="BQ724" s="120"/>
    </row>
    <row r="725" spans="1:69" ht="34.25" customHeight="1" x14ac:dyDescent="0.35">
      <c r="A725" s="137">
        <v>721</v>
      </c>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5"/>
      <c r="AC725" s="124"/>
      <c r="AD725" s="124"/>
      <c r="AE725" s="124"/>
      <c r="AF725" s="124"/>
      <c r="AG725" s="124"/>
      <c r="AH725" s="124"/>
      <c r="AI725" s="124"/>
      <c r="AJ725" s="125"/>
      <c r="AK725" s="125"/>
      <c r="AL725" s="124"/>
      <c r="AM725" s="125"/>
      <c r="AN725" s="125"/>
      <c r="AO725" s="125"/>
      <c r="AP725" s="125"/>
      <c r="AQ725" s="125"/>
      <c r="AR725" s="125"/>
      <c r="AS725" s="125"/>
      <c r="AT725" s="125"/>
      <c r="AU725" s="125"/>
      <c r="AV725" s="124"/>
      <c r="AW725" s="124"/>
      <c r="AX725" s="124"/>
      <c r="AY725" s="124"/>
      <c r="AZ725" s="124"/>
      <c r="BA725" s="124"/>
      <c r="BB725" s="124"/>
      <c r="BC725" s="124"/>
      <c r="BD725" s="124"/>
      <c r="BE725" s="125"/>
      <c r="BF725" s="124"/>
      <c r="BG725" s="124"/>
      <c r="BH725" s="95"/>
      <c r="BI725" s="95"/>
      <c r="BJ725" s="95"/>
      <c r="BK725" s="94"/>
      <c r="BL725" s="95"/>
      <c r="BM725" s="96"/>
      <c r="BN725" s="94"/>
      <c r="BO725" s="94"/>
      <c r="BP725" s="42"/>
      <c r="BQ725" s="120"/>
    </row>
    <row r="726" spans="1:69" x14ac:dyDescent="0.35">
      <c r="A726" s="137">
        <v>722</v>
      </c>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5"/>
      <c r="AC726" s="124"/>
      <c r="AD726" s="124"/>
      <c r="AE726" s="124"/>
      <c r="AF726" s="124"/>
      <c r="AG726" s="124"/>
      <c r="AH726" s="124"/>
      <c r="AI726" s="124"/>
      <c r="AJ726" s="125"/>
      <c r="AK726" s="125"/>
      <c r="AL726" s="124"/>
      <c r="AM726" s="125"/>
      <c r="AN726" s="125"/>
      <c r="AO726" s="125"/>
      <c r="AP726" s="125"/>
      <c r="AQ726" s="125"/>
      <c r="AR726" s="125"/>
      <c r="AS726" s="125"/>
      <c r="AT726" s="125"/>
      <c r="AU726" s="125"/>
      <c r="AV726" s="124"/>
      <c r="AW726" s="124"/>
      <c r="AX726" s="124"/>
      <c r="AY726" s="124"/>
      <c r="AZ726" s="124"/>
      <c r="BA726" s="124"/>
      <c r="BB726" s="124"/>
      <c r="BC726" s="124"/>
      <c r="BD726" s="124"/>
      <c r="BE726" s="125"/>
      <c r="BF726" s="124"/>
      <c r="BG726" s="124"/>
      <c r="BH726" s="95"/>
      <c r="BI726" s="95"/>
      <c r="BJ726" s="95"/>
      <c r="BK726" s="94"/>
      <c r="BL726" s="95"/>
      <c r="BM726" s="96"/>
      <c r="BN726" s="94"/>
      <c r="BO726" s="94"/>
      <c r="BP726" s="42"/>
      <c r="BQ726" s="120"/>
    </row>
    <row r="727" spans="1:69" x14ac:dyDescent="0.35">
      <c r="A727" s="137">
        <v>723</v>
      </c>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5"/>
      <c r="AC727" s="124"/>
      <c r="AD727" s="124"/>
      <c r="AE727" s="124"/>
      <c r="AF727" s="124"/>
      <c r="AG727" s="124"/>
      <c r="AH727" s="124"/>
      <c r="AI727" s="124"/>
      <c r="AJ727" s="125"/>
      <c r="AK727" s="125"/>
      <c r="AL727" s="124"/>
      <c r="AM727" s="125"/>
      <c r="AN727" s="125"/>
      <c r="AO727" s="125"/>
      <c r="AP727" s="125"/>
      <c r="AQ727" s="125"/>
      <c r="AR727" s="125"/>
      <c r="AS727" s="125"/>
      <c r="AT727" s="125"/>
      <c r="AU727" s="125"/>
      <c r="AV727" s="124"/>
      <c r="AW727" s="124"/>
      <c r="AX727" s="124"/>
      <c r="AY727" s="124"/>
      <c r="AZ727" s="124"/>
      <c r="BA727" s="124"/>
      <c r="BB727" s="124"/>
      <c r="BC727" s="124"/>
      <c r="BD727" s="124"/>
      <c r="BE727" s="125"/>
      <c r="BF727" s="124"/>
      <c r="BG727" s="124"/>
      <c r="BH727" s="95"/>
      <c r="BI727" s="95"/>
      <c r="BJ727" s="95"/>
      <c r="BK727" s="94"/>
      <c r="BL727" s="95"/>
      <c r="BM727" s="96"/>
      <c r="BN727" s="94"/>
      <c r="BO727" s="94"/>
      <c r="BP727" s="42"/>
      <c r="BQ727" s="120"/>
    </row>
    <row r="728" spans="1:69" x14ac:dyDescent="0.35">
      <c r="A728" s="137">
        <v>724</v>
      </c>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5"/>
      <c r="AC728" s="124"/>
      <c r="AD728" s="124"/>
      <c r="AE728" s="124"/>
      <c r="AF728" s="124"/>
      <c r="AG728" s="124"/>
      <c r="AH728" s="124"/>
      <c r="AI728" s="124"/>
      <c r="AJ728" s="125"/>
      <c r="AK728" s="125"/>
      <c r="AL728" s="124"/>
      <c r="AM728" s="125"/>
      <c r="AN728" s="125"/>
      <c r="AO728" s="125"/>
      <c r="AP728" s="125"/>
      <c r="AQ728" s="125"/>
      <c r="AR728" s="125"/>
      <c r="AS728" s="125"/>
      <c r="AT728" s="125"/>
      <c r="AU728" s="125"/>
      <c r="AV728" s="124"/>
      <c r="AW728" s="124"/>
      <c r="AX728" s="124"/>
      <c r="AY728" s="124"/>
      <c r="AZ728" s="124"/>
      <c r="BA728" s="124"/>
      <c r="BB728" s="124"/>
      <c r="BC728" s="124"/>
      <c r="BD728" s="124"/>
      <c r="BE728" s="125"/>
      <c r="BF728" s="124"/>
      <c r="BG728" s="124"/>
      <c r="BH728" s="95"/>
      <c r="BI728" s="95"/>
      <c r="BJ728" s="95"/>
      <c r="BK728" s="94"/>
      <c r="BL728" s="95"/>
      <c r="BM728" s="96"/>
      <c r="BN728" s="94"/>
      <c r="BO728" s="94"/>
      <c r="BP728" s="42"/>
      <c r="BQ728" s="120"/>
    </row>
    <row r="729" spans="1:69" x14ac:dyDescent="0.35">
      <c r="A729" s="137">
        <v>725</v>
      </c>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5"/>
      <c r="AC729" s="124"/>
      <c r="AD729" s="124"/>
      <c r="AE729" s="124"/>
      <c r="AF729" s="124"/>
      <c r="AG729" s="124"/>
      <c r="AH729" s="124"/>
      <c r="AI729" s="124"/>
      <c r="AJ729" s="125"/>
      <c r="AK729" s="125"/>
      <c r="AL729" s="124"/>
      <c r="AM729" s="125"/>
      <c r="AN729" s="125"/>
      <c r="AO729" s="125"/>
      <c r="AP729" s="125"/>
      <c r="AQ729" s="125"/>
      <c r="AR729" s="125"/>
      <c r="AS729" s="125"/>
      <c r="AT729" s="125"/>
      <c r="AU729" s="125"/>
      <c r="AV729" s="124"/>
      <c r="AW729" s="124"/>
      <c r="AX729" s="124"/>
      <c r="AY729" s="124"/>
      <c r="AZ729" s="124"/>
      <c r="BA729" s="124"/>
      <c r="BB729" s="124"/>
      <c r="BC729" s="124"/>
      <c r="BD729" s="124"/>
      <c r="BE729" s="125"/>
      <c r="BF729" s="124"/>
      <c r="BG729" s="124"/>
      <c r="BH729" s="95"/>
      <c r="BI729" s="95"/>
      <c r="BJ729" s="95"/>
      <c r="BK729" s="94"/>
      <c r="BL729" s="95"/>
      <c r="BM729" s="96"/>
      <c r="BN729" s="94"/>
      <c r="BO729" s="94"/>
      <c r="BP729" s="42"/>
      <c r="BQ729" s="120"/>
    </row>
    <row r="730" spans="1:69" x14ac:dyDescent="0.35">
      <c r="A730" s="137">
        <v>726</v>
      </c>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5"/>
      <c r="AC730" s="124"/>
      <c r="AD730" s="124"/>
      <c r="AE730" s="124"/>
      <c r="AF730" s="124"/>
      <c r="AG730" s="124"/>
      <c r="AH730" s="124"/>
      <c r="AI730" s="124"/>
      <c r="AJ730" s="125"/>
      <c r="AK730" s="125"/>
      <c r="AL730" s="124"/>
      <c r="AM730" s="125"/>
      <c r="AN730" s="125"/>
      <c r="AO730" s="125"/>
      <c r="AP730" s="125"/>
      <c r="AQ730" s="125"/>
      <c r="AR730" s="125"/>
      <c r="AS730" s="125"/>
      <c r="AT730" s="125"/>
      <c r="AU730" s="125"/>
      <c r="AV730" s="124"/>
      <c r="AW730" s="124"/>
      <c r="AX730" s="124"/>
      <c r="AY730" s="124"/>
      <c r="AZ730" s="124"/>
      <c r="BA730" s="124"/>
      <c r="BB730" s="124"/>
      <c r="BC730" s="124"/>
      <c r="BD730" s="124"/>
      <c r="BE730" s="125"/>
      <c r="BF730" s="124"/>
      <c r="BG730" s="124"/>
      <c r="BH730" s="95"/>
      <c r="BI730" s="95"/>
      <c r="BJ730" s="95"/>
      <c r="BK730" s="94"/>
      <c r="BL730" s="95"/>
      <c r="BM730" s="96"/>
      <c r="BN730" s="94"/>
      <c r="BO730" s="94"/>
      <c r="BP730" s="42"/>
      <c r="BQ730" s="120"/>
    </row>
    <row r="731" spans="1:69" x14ac:dyDescent="0.35">
      <c r="A731" s="137">
        <v>727</v>
      </c>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5"/>
      <c r="AC731" s="124"/>
      <c r="AD731" s="124"/>
      <c r="AE731" s="124"/>
      <c r="AF731" s="124"/>
      <c r="AG731" s="124"/>
      <c r="AH731" s="124"/>
      <c r="AI731" s="124"/>
      <c r="AJ731" s="125"/>
      <c r="AK731" s="125"/>
      <c r="AL731" s="124"/>
      <c r="AM731" s="125"/>
      <c r="AN731" s="125"/>
      <c r="AO731" s="125"/>
      <c r="AP731" s="125"/>
      <c r="AQ731" s="125"/>
      <c r="AR731" s="125"/>
      <c r="AS731" s="125"/>
      <c r="AT731" s="125"/>
      <c r="AU731" s="125"/>
      <c r="AV731" s="124"/>
      <c r="AW731" s="124"/>
      <c r="AX731" s="124"/>
      <c r="AY731" s="124"/>
      <c r="AZ731" s="124"/>
      <c r="BA731" s="124"/>
      <c r="BB731" s="124"/>
      <c r="BC731" s="124"/>
      <c r="BD731" s="124"/>
      <c r="BE731" s="125"/>
      <c r="BF731" s="124"/>
      <c r="BG731" s="124"/>
      <c r="BH731" s="95"/>
      <c r="BI731" s="95"/>
      <c r="BJ731" s="95"/>
      <c r="BK731" s="94"/>
      <c r="BL731" s="95"/>
      <c r="BM731" s="96"/>
      <c r="BN731" s="94"/>
      <c r="BO731" s="94"/>
      <c r="BP731" s="42"/>
      <c r="BQ731" s="120"/>
    </row>
    <row r="732" spans="1:69" ht="34.25" customHeight="1" x14ac:dyDescent="0.35">
      <c r="A732" s="137">
        <v>728</v>
      </c>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5"/>
      <c r="AC732" s="124"/>
      <c r="AD732" s="124"/>
      <c r="AE732" s="124"/>
      <c r="AF732" s="124"/>
      <c r="AG732" s="124"/>
      <c r="AH732" s="124"/>
      <c r="AI732" s="124"/>
      <c r="AJ732" s="125"/>
      <c r="AK732" s="125"/>
      <c r="AL732" s="124"/>
      <c r="AM732" s="125"/>
      <c r="AN732" s="125"/>
      <c r="AO732" s="125"/>
      <c r="AP732" s="125"/>
      <c r="AQ732" s="125"/>
      <c r="AR732" s="125"/>
      <c r="AS732" s="125"/>
      <c r="AT732" s="125"/>
      <c r="AU732" s="125"/>
      <c r="AV732" s="124"/>
      <c r="AW732" s="124"/>
      <c r="AX732" s="124"/>
      <c r="AY732" s="124"/>
      <c r="AZ732" s="124"/>
      <c r="BA732" s="124"/>
      <c r="BB732" s="124"/>
      <c r="BC732" s="124"/>
      <c r="BD732" s="124"/>
      <c r="BE732" s="125"/>
      <c r="BF732" s="124"/>
      <c r="BG732" s="124"/>
      <c r="BH732" s="95"/>
      <c r="BI732" s="95"/>
      <c r="BJ732" s="95"/>
      <c r="BK732" s="94"/>
      <c r="BL732" s="95"/>
      <c r="BM732" s="96"/>
      <c r="BN732" s="94"/>
      <c r="BO732" s="94"/>
      <c r="BP732" s="42"/>
      <c r="BQ732" s="120"/>
    </row>
    <row r="733" spans="1:69" x14ac:dyDescent="0.35">
      <c r="A733" s="137">
        <v>729</v>
      </c>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5"/>
      <c r="AC733" s="124"/>
      <c r="AD733" s="124"/>
      <c r="AE733" s="124"/>
      <c r="AF733" s="124"/>
      <c r="AG733" s="124"/>
      <c r="AH733" s="124"/>
      <c r="AI733" s="124"/>
      <c r="AJ733" s="125"/>
      <c r="AK733" s="125"/>
      <c r="AL733" s="124"/>
      <c r="AM733" s="125"/>
      <c r="AN733" s="125"/>
      <c r="AO733" s="125"/>
      <c r="AP733" s="125"/>
      <c r="AQ733" s="125"/>
      <c r="AR733" s="125"/>
      <c r="AS733" s="125"/>
      <c r="AT733" s="125"/>
      <c r="AU733" s="125"/>
      <c r="AV733" s="124"/>
      <c r="AW733" s="124"/>
      <c r="AX733" s="124"/>
      <c r="AY733" s="124"/>
      <c r="AZ733" s="124"/>
      <c r="BA733" s="124"/>
      <c r="BB733" s="124"/>
      <c r="BC733" s="124"/>
      <c r="BD733" s="124"/>
      <c r="BE733" s="125"/>
      <c r="BF733" s="124"/>
      <c r="BG733" s="124"/>
      <c r="BH733" s="95"/>
      <c r="BI733" s="95"/>
      <c r="BJ733" s="95"/>
      <c r="BK733" s="94"/>
      <c r="BL733" s="95"/>
      <c r="BM733" s="96"/>
      <c r="BN733" s="94"/>
      <c r="BO733" s="94"/>
      <c r="BP733" s="42"/>
      <c r="BQ733" s="120"/>
    </row>
    <row r="734" spans="1:69" x14ac:dyDescent="0.35">
      <c r="A734" s="137">
        <v>730</v>
      </c>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5"/>
      <c r="AC734" s="124"/>
      <c r="AD734" s="124"/>
      <c r="AE734" s="124"/>
      <c r="AF734" s="124"/>
      <c r="AG734" s="124"/>
      <c r="AH734" s="124"/>
      <c r="AI734" s="124"/>
      <c r="AJ734" s="125"/>
      <c r="AK734" s="125"/>
      <c r="AL734" s="124"/>
      <c r="AM734" s="125"/>
      <c r="AN734" s="125"/>
      <c r="AO734" s="125"/>
      <c r="AP734" s="125"/>
      <c r="AQ734" s="125"/>
      <c r="AR734" s="125"/>
      <c r="AS734" s="125"/>
      <c r="AT734" s="125"/>
      <c r="AU734" s="125"/>
      <c r="AV734" s="124"/>
      <c r="AW734" s="124"/>
      <c r="AX734" s="124"/>
      <c r="AY734" s="124"/>
      <c r="AZ734" s="124"/>
      <c r="BA734" s="124"/>
      <c r="BB734" s="124"/>
      <c r="BC734" s="124"/>
      <c r="BD734" s="124"/>
      <c r="BE734" s="125"/>
      <c r="BF734" s="124"/>
      <c r="BG734" s="124"/>
      <c r="BH734" s="95"/>
      <c r="BI734" s="95"/>
      <c r="BJ734" s="95"/>
      <c r="BK734" s="94"/>
      <c r="BL734" s="95"/>
      <c r="BM734" s="96"/>
      <c r="BN734" s="94"/>
      <c r="BO734" s="94"/>
      <c r="BP734" s="42"/>
      <c r="BQ734" s="120"/>
    </row>
    <row r="735" spans="1:69" x14ac:dyDescent="0.35">
      <c r="A735" s="137">
        <v>731</v>
      </c>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5"/>
      <c r="AC735" s="124"/>
      <c r="AD735" s="124"/>
      <c r="AE735" s="124"/>
      <c r="AF735" s="124"/>
      <c r="AG735" s="124"/>
      <c r="AH735" s="124"/>
      <c r="AI735" s="124"/>
      <c r="AJ735" s="125"/>
      <c r="AK735" s="125"/>
      <c r="AL735" s="124"/>
      <c r="AM735" s="125"/>
      <c r="AN735" s="125"/>
      <c r="AO735" s="125"/>
      <c r="AP735" s="125"/>
      <c r="AQ735" s="125"/>
      <c r="AR735" s="125"/>
      <c r="AS735" s="125"/>
      <c r="AT735" s="125"/>
      <c r="AU735" s="125"/>
      <c r="AV735" s="124"/>
      <c r="AW735" s="124"/>
      <c r="AX735" s="124"/>
      <c r="AY735" s="124"/>
      <c r="AZ735" s="124"/>
      <c r="BA735" s="124"/>
      <c r="BB735" s="124"/>
      <c r="BC735" s="124"/>
      <c r="BD735" s="124"/>
      <c r="BE735" s="125"/>
      <c r="BF735" s="124"/>
      <c r="BG735" s="124"/>
      <c r="BH735" s="95"/>
      <c r="BI735" s="95"/>
      <c r="BJ735" s="95"/>
      <c r="BK735" s="94"/>
      <c r="BL735" s="95"/>
      <c r="BM735" s="96"/>
      <c r="BN735" s="94"/>
      <c r="BO735" s="94"/>
      <c r="BP735" s="42"/>
      <c r="BQ735" s="120"/>
    </row>
    <row r="736" spans="1:69" x14ac:dyDescent="0.35">
      <c r="A736" s="137">
        <v>732</v>
      </c>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5"/>
      <c r="AC736" s="124"/>
      <c r="AD736" s="124"/>
      <c r="AE736" s="124"/>
      <c r="AF736" s="124"/>
      <c r="AG736" s="124"/>
      <c r="AH736" s="124"/>
      <c r="AI736" s="124"/>
      <c r="AJ736" s="125"/>
      <c r="AK736" s="125"/>
      <c r="AL736" s="124"/>
      <c r="AM736" s="125"/>
      <c r="AN736" s="125"/>
      <c r="AO736" s="125"/>
      <c r="AP736" s="125"/>
      <c r="AQ736" s="125"/>
      <c r="AR736" s="125"/>
      <c r="AS736" s="125"/>
      <c r="AT736" s="125"/>
      <c r="AU736" s="125"/>
      <c r="AV736" s="124"/>
      <c r="AW736" s="124"/>
      <c r="AX736" s="124"/>
      <c r="AY736" s="124"/>
      <c r="AZ736" s="124"/>
      <c r="BA736" s="124"/>
      <c r="BB736" s="124"/>
      <c r="BC736" s="124"/>
      <c r="BD736" s="124"/>
      <c r="BE736" s="125"/>
      <c r="BF736" s="124"/>
      <c r="BG736" s="124"/>
      <c r="BH736" s="95"/>
      <c r="BI736" s="95"/>
      <c r="BJ736" s="95"/>
      <c r="BK736" s="94"/>
      <c r="BL736" s="95"/>
      <c r="BM736" s="96"/>
      <c r="BN736" s="94"/>
      <c r="BO736" s="94"/>
      <c r="BP736" s="42"/>
      <c r="BQ736" s="120"/>
    </row>
    <row r="737" spans="1:69" ht="34.25" customHeight="1" x14ac:dyDescent="0.35">
      <c r="A737" s="137">
        <v>733</v>
      </c>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5"/>
      <c r="AC737" s="124"/>
      <c r="AD737" s="124"/>
      <c r="AE737" s="124"/>
      <c r="AF737" s="124"/>
      <c r="AG737" s="124"/>
      <c r="AH737" s="124"/>
      <c r="AI737" s="124"/>
      <c r="AJ737" s="125"/>
      <c r="AK737" s="125"/>
      <c r="AL737" s="124"/>
      <c r="AM737" s="125"/>
      <c r="AN737" s="125"/>
      <c r="AO737" s="125"/>
      <c r="AP737" s="125"/>
      <c r="AQ737" s="125"/>
      <c r="AR737" s="125"/>
      <c r="AS737" s="125"/>
      <c r="AT737" s="125"/>
      <c r="AU737" s="125"/>
      <c r="AV737" s="124"/>
      <c r="AW737" s="124"/>
      <c r="AX737" s="124"/>
      <c r="AY737" s="124"/>
      <c r="AZ737" s="124"/>
      <c r="BA737" s="124"/>
      <c r="BB737" s="124"/>
      <c r="BC737" s="124"/>
      <c r="BD737" s="124"/>
      <c r="BE737" s="125"/>
      <c r="BF737" s="124"/>
      <c r="BG737" s="124"/>
      <c r="BH737" s="95"/>
      <c r="BI737" s="95"/>
      <c r="BJ737" s="95"/>
      <c r="BK737" s="94"/>
      <c r="BL737" s="95"/>
      <c r="BM737" s="96"/>
      <c r="BN737" s="94"/>
      <c r="BO737" s="94"/>
      <c r="BP737" s="42"/>
      <c r="BQ737" s="120"/>
    </row>
    <row r="738" spans="1:69" x14ac:dyDescent="0.35">
      <c r="A738" s="137">
        <v>734</v>
      </c>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5"/>
      <c r="AC738" s="124"/>
      <c r="AD738" s="124"/>
      <c r="AE738" s="124"/>
      <c r="AF738" s="124"/>
      <c r="AG738" s="124"/>
      <c r="AH738" s="124"/>
      <c r="AI738" s="124"/>
      <c r="AJ738" s="125"/>
      <c r="AK738" s="125"/>
      <c r="AL738" s="124"/>
      <c r="AM738" s="125"/>
      <c r="AN738" s="125"/>
      <c r="AO738" s="125"/>
      <c r="AP738" s="125"/>
      <c r="AQ738" s="125"/>
      <c r="AR738" s="125"/>
      <c r="AS738" s="125"/>
      <c r="AT738" s="125"/>
      <c r="AU738" s="125"/>
      <c r="AV738" s="124"/>
      <c r="AW738" s="124"/>
      <c r="AX738" s="124"/>
      <c r="AY738" s="124"/>
      <c r="AZ738" s="124"/>
      <c r="BA738" s="124"/>
      <c r="BB738" s="124"/>
      <c r="BC738" s="124"/>
      <c r="BD738" s="124"/>
      <c r="BE738" s="125"/>
      <c r="BF738" s="124"/>
      <c r="BG738" s="124"/>
      <c r="BH738" s="95"/>
      <c r="BI738" s="95"/>
      <c r="BJ738" s="95"/>
      <c r="BK738" s="94"/>
      <c r="BL738" s="95"/>
      <c r="BM738" s="96"/>
      <c r="BN738" s="94"/>
      <c r="BO738" s="94"/>
      <c r="BP738" s="42"/>
      <c r="BQ738" s="120"/>
    </row>
    <row r="739" spans="1:69" x14ac:dyDescent="0.35">
      <c r="A739" s="137">
        <v>735</v>
      </c>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5"/>
      <c r="AC739" s="124"/>
      <c r="AD739" s="124"/>
      <c r="AE739" s="124"/>
      <c r="AF739" s="124"/>
      <c r="AG739" s="124"/>
      <c r="AH739" s="124"/>
      <c r="AI739" s="124"/>
      <c r="AJ739" s="125"/>
      <c r="AK739" s="125"/>
      <c r="AL739" s="124"/>
      <c r="AM739" s="125"/>
      <c r="AN739" s="125"/>
      <c r="AO739" s="125"/>
      <c r="AP739" s="125"/>
      <c r="AQ739" s="125"/>
      <c r="AR739" s="125"/>
      <c r="AS739" s="125"/>
      <c r="AT739" s="125"/>
      <c r="AU739" s="125"/>
      <c r="AV739" s="124"/>
      <c r="AW739" s="124"/>
      <c r="AX739" s="124"/>
      <c r="AY739" s="124"/>
      <c r="AZ739" s="124"/>
      <c r="BA739" s="124"/>
      <c r="BB739" s="124"/>
      <c r="BC739" s="124"/>
      <c r="BD739" s="124"/>
      <c r="BE739" s="125"/>
      <c r="BF739" s="124"/>
      <c r="BG739" s="124"/>
      <c r="BH739" s="95"/>
      <c r="BI739" s="95"/>
      <c r="BJ739" s="95"/>
      <c r="BK739" s="94"/>
      <c r="BL739" s="95"/>
      <c r="BM739" s="96"/>
      <c r="BN739" s="94"/>
      <c r="BO739" s="94"/>
      <c r="BP739" s="42"/>
      <c r="BQ739" s="120"/>
    </row>
    <row r="740" spans="1:69" x14ac:dyDescent="0.35">
      <c r="A740" s="137">
        <v>736</v>
      </c>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5"/>
      <c r="AC740" s="124"/>
      <c r="AD740" s="124"/>
      <c r="AE740" s="124"/>
      <c r="AF740" s="124"/>
      <c r="AG740" s="124"/>
      <c r="AH740" s="124"/>
      <c r="AI740" s="124"/>
      <c r="AJ740" s="125"/>
      <c r="AK740" s="125"/>
      <c r="AL740" s="124"/>
      <c r="AM740" s="125"/>
      <c r="AN740" s="125"/>
      <c r="AO740" s="125"/>
      <c r="AP740" s="125"/>
      <c r="AQ740" s="125"/>
      <c r="AR740" s="125"/>
      <c r="AS740" s="125"/>
      <c r="AT740" s="125"/>
      <c r="AU740" s="125"/>
      <c r="AV740" s="124"/>
      <c r="AW740" s="124"/>
      <c r="AX740" s="124"/>
      <c r="AY740" s="124"/>
      <c r="AZ740" s="124"/>
      <c r="BA740" s="124"/>
      <c r="BB740" s="124"/>
      <c r="BC740" s="124"/>
      <c r="BD740" s="124"/>
      <c r="BE740" s="125"/>
      <c r="BF740" s="124"/>
      <c r="BG740" s="124"/>
      <c r="BH740" s="95"/>
      <c r="BI740" s="95"/>
      <c r="BJ740" s="95"/>
      <c r="BK740" s="94"/>
      <c r="BL740" s="95"/>
      <c r="BM740" s="96"/>
      <c r="BN740" s="94"/>
      <c r="BO740" s="94"/>
      <c r="BP740" s="42"/>
      <c r="BQ740" s="120"/>
    </row>
    <row r="741" spans="1:69" x14ac:dyDescent="0.35">
      <c r="A741" s="137">
        <v>737</v>
      </c>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5"/>
      <c r="AC741" s="124"/>
      <c r="AD741" s="124"/>
      <c r="AE741" s="124"/>
      <c r="AF741" s="124"/>
      <c r="AG741" s="124"/>
      <c r="AH741" s="124"/>
      <c r="AI741" s="124"/>
      <c r="AJ741" s="125"/>
      <c r="AK741" s="125"/>
      <c r="AL741" s="124"/>
      <c r="AM741" s="125"/>
      <c r="AN741" s="125"/>
      <c r="AO741" s="125"/>
      <c r="AP741" s="125"/>
      <c r="AQ741" s="125"/>
      <c r="AR741" s="125"/>
      <c r="AS741" s="125"/>
      <c r="AT741" s="125"/>
      <c r="AU741" s="125"/>
      <c r="AV741" s="124"/>
      <c r="AW741" s="124"/>
      <c r="AX741" s="124"/>
      <c r="AY741" s="124"/>
      <c r="AZ741" s="124"/>
      <c r="BA741" s="124"/>
      <c r="BB741" s="124"/>
      <c r="BC741" s="124"/>
      <c r="BD741" s="124"/>
      <c r="BE741" s="125"/>
      <c r="BF741" s="124"/>
      <c r="BG741" s="124"/>
      <c r="BH741" s="95"/>
      <c r="BI741" s="95"/>
      <c r="BJ741" s="95"/>
      <c r="BK741" s="94"/>
      <c r="BL741" s="95"/>
      <c r="BM741" s="96"/>
      <c r="BN741" s="94"/>
      <c r="BO741" s="94"/>
      <c r="BP741" s="42"/>
      <c r="BQ741" s="120"/>
    </row>
    <row r="742" spans="1:69" x14ac:dyDescent="0.35">
      <c r="A742" s="137">
        <v>738</v>
      </c>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5"/>
      <c r="AC742" s="124"/>
      <c r="AD742" s="124"/>
      <c r="AE742" s="124"/>
      <c r="AF742" s="124"/>
      <c r="AG742" s="124"/>
      <c r="AH742" s="124"/>
      <c r="AI742" s="124"/>
      <c r="AJ742" s="125"/>
      <c r="AK742" s="125"/>
      <c r="AL742" s="124"/>
      <c r="AM742" s="125"/>
      <c r="AN742" s="125"/>
      <c r="AO742" s="125"/>
      <c r="AP742" s="125"/>
      <c r="AQ742" s="125"/>
      <c r="AR742" s="125"/>
      <c r="AS742" s="125"/>
      <c r="AT742" s="125"/>
      <c r="AU742" s="125"/>
      <c r="AV742" s="124"/>
      <c r="AW742" s="124"/>
      <c r="AX742" s="124"/>
      <c r="AY742" s="124"/>
      <c r="AZ742" s="124"/>
      <c r="BA742" s="124"/>
      <c r="BB742" s="124"/>
      <c r="BC742" s="124"/>
      <c r="BD742" s="124"/>
      <c r="BE742" s="125"/>
      <c r="BF742" s="124"/>
      <c r="BG742" s="124"/>
      <c r="BH742" s="95"/>
      <c r="BI742" s="95"/>
      <c r="BJ742" s="95"/>
      <c r="BK742" s="94"/>
      <c r="BL742" s="95"/>
      <c r="BM742" s="96"/>
      <c r="BN742" s="94"/>
      <c r="BO742" s="94"/>
      <c r="BP742" s="42"/>
      <c r="BQ742" s="120"/>
    </row>
    <row r="743" spans="1:69" x14ac:dyDescent="0.35">
      <c r="A743" s="137">
        <v>739</v>
      </c>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5"/>
      <c r="AC743" s="124"/>
      <c r="AD743" s="124"/>
      <c r="AE743" s="124"/>
      <c r="AF743" s="124"/>
      <c r="AG743" s="124"/>
      <c r="AH743" s="124"/>
      <c r="AI743" s="124"/>
      <c r="AJ743" s="125"/>
      <c r="AK743" s="125"/>
      <c r="AL743" s="124"/>
      <c r="AM743" s="125"/>
      <c r="AN743" s="125"/>
      <c r="AO743" s="125"/>
      <c r="AP743" s="125"/>
      <c r="AQ743" s="125"/>
      <c r="AR743" s="125"/>
      <c r="AS743" s="125"/>
      <c r="AT743" s="125"/>
      <c r="AU743" s="125"/>
      <c r="AV743" s="124"/>
      <c r="AW743" s="124"/>
      <c r="AX743" s="124"/>
      <c r="AY743" s="124"/>
      <c r="AZ743" s="124"/>
      <c r="BA743" s="124"/>
      <c r="BB743" s="124"/>
      <c r="BC743" s="124"/>
      <c r="BD743" s="124"/>
      <c r="BE743" s="125"/>
      <c r="BF743" s="124"/>
      <c r="BG743" s="124"/>
      <c r="BH743" s="95"/>
      <c r="BI743" s="95"/>
      <c r="BJ743" s="95"/>
      <c r="BK743" s="94"/>
      <c r="BL743" s="95"/>
      <c r="BM743" s="96"/>
      <c r="BN743" s="94"/>
      <c r="BO743" s="94"/>
      <c r="BP743" s="42"/>
      <c r="BQ743" s="120"/>
    </row>
    <row r="744" spans="1:69" x14ac:dyDescent="0.35">
      <c r="A744" s="137">
        <v>740</v>
      </c>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5"/>
      <c r="AC744" s="124"/>
      <c r="AD744" s="124"/>
      <c r="AE744" s="124"/>
      <c r="AF744" s="124"/>
      <c r="AG744" s="124"/>
      <c r="AH744" s="124"/>
      <c r="AI744" s="124"/>
      <c r="AJ744" s="125"/>
      <c r="AK744" s="125"/>
      <c r="AL744" s="124"/>
      <c r="AM744" s="125"/>
      <c r="AN744" s="125"/>
      <c r="AO744" s="125"/>
      <c r="AP744" s="125"/>
      <c r="AQ744" s="125"/>
      <c r="AR744" s="125"/>
      <c r="AS744" s="125"/>
      <c r="AT744" s="125"/>
      <c r="AU744" s="125"/>
      <c r="AV744" s="124"/>
      <c r="AW744" s="124"/>
      <c r="AX744" s="124"/>
      <c r="AY744" s="124"/>
      <c r="AZ744" s="124"/>
      <c r="BA744" s="124"/>
      <c r="BB744" s="124"/>
      <c r="BC744" s="124"/>
      <c r="BD744" s="124"/>
      <c r="BE744" s="125"/>
      <c r="BF744" s="124"/>
      <c r="BG744" s="124"/>
      <c r="BH744" s="95"/>
      <c r="BI744" s="95"/>
      <c r="BJ744" s="95"/>
      <c r="BK744" s="94"/>
      <c r="BL744" s="95"/>
      <c r="BM744" s="96"/>
      <c r="BN744" s="94"/>
      <c r="BO744" s="94"/>
      <c r="BP744" s="42"/>
      <c r="BQ744" s="120"/>
    </row>
    <row r="745" spans="1:69" x14ac:dyDescent="0.35">
      <c r="A745" s="137">
        <v>741</v>
      </c>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5"/>
      <c r="AC745" s="124"/>
      <c r="AD745" s="124"/>
      <c r="AE745" s="124"/>
      <c r="AF745" s="124"/>
      <c r="AG745" s="124"/>
      <c r="AH745" s="124"/>
      <c r="AI745" s="124"/>
      <c r="AJ745" s="125"/>
      <c r="AK745" s="125"/>
      <c r="AL745" s="124"/>
      <c r="AM745" s="125"/>
      <c r="AN745" s="125"/>
      <c r="AO745" s="125"/>
      <c r="AP745" s="125"/>
      <c r="AQ745" s="125"/>
      <c r="AR745" s="125"/>
      <c r="AS745" s="125"/>
      <c r="AT745" s="125"/>
      <c r="AU745" s="125"/>
      <c r="AV745" s="124"/>
      <c r="AW745" s="124"/>
      <c r="AX745" s="124"/>
      <c r="AY745" s="124"/>
      <c r="AZ745" s="124"/>
      <c r="BA745" s="124"/>
      <c r="BB745" s="124"/>
      <c r="BC745" s="124"/>
      <c r="BD745" s="124"/>
      <c r="BE745" s="125"/>
      <c r="BF745" s="124"/>
      <c r="BG745" s="124"/>
      <c r="BH745" s="95"/>
      <c r="BI745" s="95"/>
      <c r="BJ745" s="95"/>
      <c r="BK745" s="94"/>
      <c r="BL745" s="95"/>
      <c r="BM745" s="96"/>
      <c r="BN745" s="94"/>
      <c r="BO745" s="94"/>
      <c r="BP745" s="42"/>
      <c r="BQ745" s="120"/>
    </row>
    <row r="746" spans="1:69" x14ac:dyDescent="0.35">
      <c r="A746" s="137">
        <v>742</v>
      </c>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5"/>
      <c r="AC746" s="124"/>
      <c r="AD746" s="124"/>
      <c r="AE746" s="124"/>
      <c r="AF746" s="124"/>
      <c r="AG746" s="124"/>
      <c r="AH746" s="124"/>
      <c r="AI746" s="124"/>
      <c r="AJ746" s="125"/>
      <c r="AK746" s="125"/>
      <c r="AL746" s="124"/>
      <c r="AM746" s="125"/>
      <c r="AN746" s="125"/>
      <c r="AO746" s="125"/>
      <c r="AP746" s="125"/>
      <c r="AQ746" s="125"/>
      <c r="AR746" s="125"/>
      <c r="AS746" s="125"/>
      <c r="AT746" s="125"/>
      <c r="AU746" s="125"/>
      <c r="AV746" s="124"/>
      <c r="AW746" s="124"/>
      <c r="AX746" s="124"/>
      <c r="AY746" s="124"/>
      <c r="AZ746" s="124"/>
      <c r="BA746" s="124"/>
      <c r="BB746" s="124"/>
      <c r="BC746" s="124"/>
      <c r="BD746" s="124"/>
      <c r="BE746" s="125"/>
      <c r="BF746" s="124"/>
      <c r="BG746" s="124"/>
      <c r="BH746" s="95"/>
      <c r="BI746" s="95"/>
      <c r="BJ746" s="95"/>
      <c r="BK746" s="94"/>
      <c r="BL746" s="95"/>
      <c r="BM746" s="96"/>
      <c r="BN746" s="94"/>
      <c r="BO746" s="94"/>
      <c r="BP746" s="42"/>
      <c r="BQ746" s="120"/>
    </row>
    <row r="747" spans="1:69" ht="34.25" customHeight="1" x14ac:dyDescent="0.35">
      <c r="A747" s="137">
        <v>743</v>
      </c>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5"/>
      <c r="AC747" s="124"/>
      <c r="AD747" s="124"/>
      <c r="AE747" s="124"/>
      <c r="AF747" s="124"/>
      <c r="AG747" s="124"/>
      <c r="AH747" s="124"/>
      <c r="AI747" s="124"/>
      <c r="AJ747" s="125"/>
      <c r="AK747" s="125"/>
      <c r="AL747" s="124"/>
      <c r="AM747" s="125"/>
      <c r="AN747" s="125"/>
      <c r="AO747" s="125"/>
      <c r="AP747" s="125"/>
      <c r="AQ747" s="125"/>
      <c r="AR747" s="125"/>
      <c r="AS747" s="125"/>
      <c r="AT747" s="125"/>
      <c r="AU747" s="125"/>
      <c r="AV747" s="124"/>
      <c r="AW747" s="124"/>
      <c r="AX747" s="124"/>
      <c r="AY747" s="124"/>
      <c r="AZ747" s="124"/>
      <c r="BA747" s="124"/>
      <c r="BB747" s="124"/>
      <c r="BC747" s="124"/>
      <c r="BD747" s="124"/>
      <c r="BE747" s="125"/>
      <c r="BF747" s="124"/>
      <c r="BG747" s="124"/>
      <c r="BH747" s="95"/>
      <c r="BI747" s="95"/>
      <c r="BJ747" s="95"/>
      <c r="BK747" s="94"/>
      <c r="BL747" s="95"/>
      <c r="BM747" s="96"/>
      <c r="BN747" s="94"/>
      <c r="BO747" s="94"/>
      <c r="BP747" s="42"/>
      <c r="BQ747" s="120"/>
    </row>
    <row r="748" spans="1:69" x14ac:dyDescent="0.35">
      <c r="A748" s="137">
        <v>744</v>
      </c>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5"/>
      <c r="AC748" s="124"/>
      <c r="AD748" s="124"/>
      <c r="AE748" s="124"/>
      <c r="AF748" s="124"/>
      <c r="AG748" s="124"/>
      <c r="AH748" s="124"/>
      <c r="AI748" s="124"/>
      <c r="AJ748" s="125"/>
      <c r="AK748" s="125"/>
      <c r="AL748" s="124"/>
      <c r="AM748" s="125"/>
      <c r="AN748" s="125"/>
      <c r="AO748" s="125"/>
      <c r="AP748" s="125"/>
      <c r="AQ748" s="125"/>
      <c r="AR748" s="125"/>
      <c r="AS748" s="125"/>
      <c r="AT748" s="125"/>
      <c r="AU748" s="125"/>
      <c r="AV748" s="124"/>
      <c r="AW748" s="124"/>
      <c r="AX748" s="124"/>
      <c r="AY748" s="124"/>
      <c r="AZ748" s="124"/>
      <c r="BA748" s="124"/>
      <c r="BB748" s="124"/>
      <c r="BC748" s="124"/>
      <c r="BD748" s="124"/>
      <c r="BE748" s="125"/>
      <c r="BF748" s="124"/>
      <c r="BG748" s="124"/>
      <c r="BH748" s="95"/>
      <c r="BI748" s="95"/>
      <c r="BJ748" s="95"/>
      <c r="BK748" s="94"/>
      <c r="BL748" s="95"/>
      <c r="BM748" s="96"/>
      <c r="BN748" s="94"/>
      <c r="BO748" s="94"/>
      <c r="BP748" s="42"/>
      <c r="BQ748" s="120"/>
    </row>
    <row r="749" spans="1:69" x14ac:dyDescent="0.35">
      <c r="A749" s="137">
        <v>745</v>
      </c>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5"/>
      <c r="AC749" s="124"/>
      <c r="AD749" s="124"/>
      <c r="AE749" s="124"/>
      <c r="AF749" s="124"/>
      <c r="AG749" s="124"/>
      <c r="AH749" s="124"/>
      <c r="AI749" s="124"/>
      <c r="AJ749" s="125"/>
      <c r="AK749" s="125"/>
      <c r="AL749" s="124"/>
      <c r="AM749" s="125"/>
      <c r="AN749" s="125"/>
      <c r="AO749" s="125"/>
      <c r="AP749" s="125"/>
      <c r="AQ749" s="125"/>
      <c r="AR749" s="125"/>
      <c r="AS749" s="125"/>
      <c r="AT749" s="125"/>
      <c r="AU749" s="125"/>
      <c r="AV749" s="124"/>
      <c r="AW749" s="124"/>
      <c r="AX749" s="124"/>
      <c r="AY749" s="124"/>
      <c r="AZ749" s="124"/>
      <c r="BA749" s="124"/>
      <c r="BB749" s="124"/>
      <c r="BC749" s="124"/>
      <c r="BD749" s="124"/>
      <c r="BE749" s="125"/>
      <c r="BF749" s="124"/>
      <c r="BG749" s="124"/>
      <c r="BH749" s="95"/>
      <c r="BI749" s="95"/>
      <c r="BJ749" s="95"/>
      <c r="BK749" s="94"/>
      <c r="BL749" s="95"/>
      <c r="BM749" s="96"/>
      <c r="BN749" s="94"/>
      <c r="BO749" s="94"/>
      <c r="BP749" s="42"/>
      <c r="BQ749" s="120"/>
    </row>
    <row r="750" spans="1:69" x14ac:dyDescent="0.35">
      <c r="A750" s="137">
        <v>746</v>
      </c>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5"/>
      <c r="AC750" s="124"/>
      <c r="AD750" s="124"/>
      <c r="AE750" s="124"/>
      <c r="AF750" s="124"/>
      <c r="AG750" s="124"/>
      <c r="AH750" s="124"/>
      <c r="AI750" s="124"/>
      <c r="AJ750" s="125"/>
      <c r="AK750" s="125"/>
      <c r="AL750" s="124"/>
      <c r="AM750" s="125"/>
      <c r="AN750" s="125"/>
      <c r="AO750" s="125"/>
      <c r="AP750" s="125"/>
      <c r="AQ750" s="125"/>
      <c r="AR750" s="125"/>
      <c r="AS750" s="125"/>
      <c r="AT750" s="125"/>
      <c r="AU750" s="125"/>
      <c r="AV750" s="124"/>
      <c r="AW750" s="124"/>
      <c r="AX750" s="124"/>
      <c r="AY750" s="124"/>
      <c r="AZ750" s="124"/>
      <c r="BA750" s="124"/>
      <c r="BB750" s="124"/>
      <c r="BC750" s="124"/>
      <c r="BD750" s="124"/>
      <c r="BE750" s="125"/>
      <c r="BF750" s="124"/>
      <c r="BG750" s="124"/>
      <c r="BH750" s="95"/>
      <c r="BI750" s="95"/>
      <c r="BJ750" s="95"/>
      <c r="BK750" s="94"/>
      <c r="BL750" s="95"/>
      <c r="BM750" s="96"/>
      <c r="BN750" s="94"/>
      <c r="BO750" s="94"/>
      <c r="BP750" s="42"/>
      <c r="BQ750" s="120"/>
    </row>
    <row r="751" spans="1:69" x14ac:dyDescent="0.35">
      <c r="A751" s="137">
        <v>747</v>
      </c>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5"/>
      <c r="AC751" s="124"/>
      <c r="AD751" s="124"/>
      <c r="AE751" s="124"/>
      <c r="AF751" s="124"/>
      <c r="AG751" s="124"/>
      <c r="AH751" s="124"/>
      <c r="AI751" s="124"/>
      <c r="AJ751" s="125"/>
      <c r="AK751" s="125"/>
      <c r="AL751" s="124"/>
      <c r="AM751" s="125"/>
      <c r="AN751" s="125"/>
      <c r="AO751" s="125"/>
      <c r="AP751" s="125"/>
      <c r="AQ751" s="125"/>
      <c r="AR751" s="125"/>
      <c r="AS751" s="125"/>
      <c r="AT751" s="125"/>
      <c r="AU751" s="125"/>
      <c r="AV751" s="124"/>
      <c r="AW751" s="124"/>
      <c r="AX751" s="124"/>
      <c r="AY751" s="124"/>
      <c r="AZ751" s="124"/>
      <c r="BA751" s="124"/>
      <c r="BB751" s="124"/>
      <c r="BC751" s="124"/>
      <c r="BD751" s="124"/>
      <c r="BE751" s="125"/>
      <c r="BF751" s="124"/>
      <c r="BG751" s="124"/>
      <c r="BH751" s="95"/>
      <c r="BI751" s="95"/>
      <c r="BJ751" s="95"/>
      <c r="BK751" s="94"/>
      <c r="BL751" s="95"/>
      <c r="BM751" s="96"/>
      <c r="BN751" s="94"/>
      <c r="BO751" s="94"/>
      <c r="BP751" s="42"/>
      <c r="BQ751" s="120"/>
    </row>
    <row r="752" spans="1:69" ht="34.25" customHeight="1" x14ac:dyDescent="0.35">
      <c r="A752" s="137">
        <v>748</v>
      </c>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5"/>
      <c r="AC752" s="124"/>
      <c r="AD752" s="124"/>
      <c r="AE752" s="124"/>
      <c r="AF752" s="124"/>
      <c r="AG752" s="124"/>
      <c r="AH752" s="124"/>
      <c r="AI752" s="124"/>
      <c r="AJ752" s="125"/>
      <c r="AK752" s="125"/>
      <c r="AL752" s="124"/>
      <c r="AM752" s="125"/>
      <c r="AN752" s="125"/>
      <c r="AO752" s="125"/>
      <c r="AP752" s="125"/>
      <c r="AQ752" s="125"/>
      <c r="AR752" s="125"/>
      <c r="AS752" s="125"/>
      <c r="AT752" s="125"/>
      <c r="AU752" s="125"/>
      <c r="AV752" s="124"/>
      <c r="AW752" s="124"/>
      <c r="AX752" s="124"/>
      <c r="AY752" s="124"/>
      <c r="AZ752" s="124"/>
      <c r="BA752" s="124"/>
      <c r="BB752" s="124"/>
      <c r="BC752" s="124"/>
      <c r="BD752" s="124"/>
      <c r="BE752" s="125"/>
      <c r="BF752" s="124"/>
      <c r="BG752" s="124"/>
      <c r="BH752" s="95"/>
      <c r="BI752" s="95"/>
      <c r="BJ752" s="95"/>
      <c r="BK752" s="94"/>
      <c r="BL752" s="95"/>
      <c r="BM752" s="96"/>
      <c r="BN752" s="94"/>
      <c r="BO752" s="94"/>
      <c r="BP752" s="42"/>
      <c r="BQ752" s="120"/>
    </row>
    <row r="753" spans="1:69" ht="34.25" customHeight="1" x14ac:dyDescent="0.35">
      <c r="A753" s="137">
        <v>749</v>
      </c>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5"/>
      <c r="AC753" s="124"/>
      <c r="AD753" s="124"/>
      <c r="AE753" s="124"/>
      <c r="AF753" s="124"/>
      <c r="AG753" s="124"/>
      <c r="AH753" s="124"/>
      <c r="AI753" s="124"/>
      <c r="AJ753" s="125"/>
      <c r="AK753" s="125"/>
      <c r="AL753" s="124"/>
      <c r="AM753" s="125"/>
      <c r="AN753" s="125"/>
      <c r="AO753" s="125"/>
      <c r="AP753" s="125"/>
      <c r="AQ753" s="125"/>
      <c r="AR753" s="125"/>
      <c r="AS753" s="125"/>
      <c r="AT753" s="125"/>
      <c r="AU753" s="125"/>
      <c r="AV753" s="124"/>
      <c r="AW753" s="124"/>
      <c r="AX753" s="124"/>
      <c r="AY753" s="124"/>
      <c r="AZ753" s="124"/>
      <c r="BA753" s="124"/>
      <c r="BB753" s="124"/>
      <c r="BC753" s="124"/>
      <c r="BD753" s="124"/>
      <c r="BE753" s="125"/>
      <c r="BF753" s="124"/>
      <c r="BG753" s="124"/>
      <c r="BH753" s="95"/>
      <c r="BI753" s="95"/>
      <c r="BJ753" s="95"/>
      <c r="BK753" s="94"/>
      <c r="BL753" s="95"/>
      <c r="BM753" s="96"/>
      <c r="BN753" s="94"/>
      <c r="BO753" s="94"/>
      <c r="BP753" s="42"/>
      <c r="BQ753" s="120"/>
    </row>
    <row r="754" spans="1:69" x14ac:dyDescent="0.35">
      <c r="A754" s="137">
        <v>750</v>
      </c>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5"/>
      <c r="AC754" s="124"/>
      <c r="AD754" s="124"/>
      <c r="AE754" s="124"/>
      <c r="AF754" s="124"/>
      <c r="AG754" s="124"/>
      <c r="AH754" s="124"/>
      <c r="AI754" s="124"/>
      <c r="AJ754" s="125"/>
      <c r="AK754" s="125"/>
      <c r="AL754" s="124"/>
      <c r="AM754" s="125"/>
      <c r="AN754" s="125"/>
      <c r="AO754" s="125"/>
      <c r="AP754" s="125"/>
      <c r="AQ754" s="125"/>
      <c r="AR754" s="125"/>
      <c r="AS754" s="125"/>
      <c r="AT754" s="125"/>
      <c r="AU754" s="125"/>
      <c r="AV754" s="124"/>
      <c r="AW754" s="124"/>
      <c r="AX754" s="124"/>
      <c r="AY754" s="124"/>
      <c r="AZ754" s="124"/>
      <c r="BA754" s="124"/>
      <c r="BB754" s="124"/>
      <c r="BC754" s="124"/>
      <c r="BD754" s="124"/>
      <c r="BE754" s="125"/>
      <c r="BF754" s="124"/>
      <c r="BG754" s="124"/>
      <c r="BH754" s="95"/>
      <c r="BI754" s="95"/>
      <c r="BJ754" s="95"/>
      <c r="BK754" s="94"/>
      <c r="BL754" s="95"/>
      <c r="BM754" s="96"/>
      <c r="BN754" s="94"/>
      <c r="BO754" s="94"/>
      <c r="BP754" s="42"/>
      <c r="BQ754" s="120"/>
    </row>
    <row r="755" spans="1:69" x14ac:dyDescent="0.35">
      <c r="A755" s="137">
        <v>751</v>
      </c>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5"/>
      <c r="AC755" s="124"/>
      <c r="AD755" s="124"/>
      <c r="AE755" s="124"/>
      <c r="AF755" s="124"/>
      <c r="AG755" s="124"/>
      <c r="AH755" s="124"/>
      <c r="AI755" s="124"/>
      <c r="AJ755" s="125"/>
      <c r="AK755" s="125"/>
      <c r="AL755" s="124"/>
      <c r="AM755" s="125"/>
      <c r="AN755" s="125"/>
      <c r="AO755" s="125"/>
      <c r="AP755" s="125"/>
      <c r="AQ755" s="125"/>
      <c r="AR755" s="125"/>
      <c r="AS755" s="125"/>
      <c r="AT755" s="125"/>
      <c r="AU755" s="125"/>
      <c r="AV755" s="124"/>
      <c r="AW755" s="124"/>
      <c r="AX755" s="124"/>
      <c r="AY755" s="124"/>
      <c r="AZ755" s="124"/>
      <c r="BA755" s="124"/>
      <c r="BB755" s="124"/>
      <c r="BC755" s="124"/>
      <c r="BD755" s="124"/>
      <c r="BE755" s="125"/>
      <c r="BF755" s="124"/>
      <c r="BG755" s="124"/>
      <c r="BH755" s="95"/>
      <c r="BI755" s="95"/>
      <c r="BJ755" s="95"/>
      <c r="BK755" s="94"/>
      <c r="BL755" s="95"/>
      <c r="BM755" s="96"/>
      <c r="BN755" s="94"/>
      <c r="BO755" s="94"/>
      <c r="BP755" s="42"/>
      <c r="BQ755" s="120"/>
    </row>
    <row r="756" spans="1:69" x14ac:dyDescent="0.35">
      <c r="A756" s="137">
        <v>752</v>
      </c>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5"/>
      <c r="AC756" s="124"/>
      <c r="AD756" s="124"/>
      <c r="AE756" s="124"/>
      <c r="AF756" s="124"/>
      <c r="AG756" s="124"/>
      <c r="AH756" s="124"/>
      <c r="AI756" s="124"/>
      <c r="AJ756" s="125"/>
      <c r="AK756" s="125"/>
      <c r="AL756" s="124"/>
      <c r="AM756" s="125"/>
      <c r="AN756" s="125"/>
      <c r="AO756" s="125"/>
      <c r="AP756" s="125"/>
      <c r="AQ756" s="125"/>
      <c r="AR756" s="125"/>
      <c r="AS756" s="125"/>
      <c r="AT756" s="125"/>
      <c r="AU756" s="125"/>
      <c r="AV756" s="124"/>
      <c r="AW756" s="124"/>
      <c r="AX756" s="124"/>
      <c r="AY756" s="124"/>
      <c r="AZ756" s="124"/>
      <c r="BA756" s="124"/>
      <c r="BB756" s="124"/>
      <c r="BC756" s="124"/>
      <c r="BD756" s="124"/>
      <c r="BE756" s="125"/>
      <c r="BF756" s="124"/>
      <c r="BG756" s="124"/>
      <c r="BH756" s="95"/>
      <c r="BI756" s="95"/>
      <c r="BJ756" s="95"/>
      <c r="BK756" s="94"/>
      <c r="BL756" s="95"/>
      <c r="BM756" s="96"/>
      <c r="BN756" s="94"/>
      <c r="BO756" s="94"/>
      <c r="BP756" s="42"/>
      <c r="BQ756" s="120"/>
    </row>
    <row r="757" spans="1:69" x14ac:dyDescent="0.35">
      <c r="A757" s="137">
        <v>753</v>
      </c>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5"/>
      <c r="AC757" s="124"/>
      <c r="AD757" s="124"/>
      <c r="AE757" s="124"/>
      <c r="AF757" s="124"/>
      <c r="AG757" s="124"/>
      <c r="AH757" s="124"/>
      <c r="AI757" s="124"/>
      <c r="AJ757" s="125"/>
      <c r="AK757" s="125"/>
      <c r="AL757" s="124"/>
      <c r="AM757" s="125"/>
      <c r="AN757" s="125"/>
      <c r="AO757" s="125"/>
      <c r="AP757" s="125"/>
      <c r="AQ757" s="125"/>
      <c r="AR757" s="125"/>
      <c r="AS757" s="125"/>
      <c r="AT757" s="125"/>
      <c r="AU757" s="125"/>
      <c r="AV757" s="124"/>
      <c r="AW757" s="124"/>
      <c r="AX757" s="124"/>
      <c r="AY757" s="124"/>
      <c r="AZ757" s="124"/>
      <c r="BA757" s="124"/>
      <c r="BB757" s="124"/>
      <c r="BC757" s="124"/>
      <c r="BD757" s="124"/>
      <c r="BE757" s="125"/>
      <c r="BF757" s="124"/>
      <c r="BG757" s="124"/>
      <c r="BH757" s="95"/>
      <c r="BI757" s="95"/>
      <c r="BJ757" s="95"/>
      <c r="BK757" s="94"/>
      <c r="BL757" s="95"/>
      <c r="BM757" s="96"/>
      <c r="BN757" s="94"/>
      <c r="BO757" s="94"/>
      <c r="BP757" s="42"/>
      <c r="BQ757" s="120"/>
    </row>
    <row r="758" spans="1:69" x14ac:dyDescent="0.35">
      <c r="A758" s="137">
        <v>754</v>
      </c>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5"/>
      <c r="AC758" s="124"/>
      <c r="AD758" s="124"/>
      <c r="AE758" s="124"/>
      <c r="AF758" s="124"/>
      <c r="AG758" s="124"/>
      <c r="AH758" s="124"/>
      <c r="AI758" s="124"/>
      <c r="AJ758" s="125"/>
      <c r="AK758" s="125"/>
      <c r="AL758" s="124"/>
      <c r="AM758" s="125"/>
      <c r="AN758" s="125"/>
      <c r="AO758" s="125"/>
      <c r="AP758" s="125"/>
      <c r="AQ758" s="125"/>
      <c r="AR758" s="125"/>
      <c r="AS758" s="125"/>
      <c r="AT758" s="125"/>
      <c r="AU758" s="125"/>
      <c r="AV758" s="124"/>
      <c r="AW758" s="124"/>
      <c r="AX758" s="124"/>
      <c r="AY758" s="124"/>
      <c r="AZ758" s="124"/>
      <c r="BA758" s="124"/>
      <c r="BB758" s="124"/>
      <c r="BC758" s="124"/>
      <c r="BD758" s="124"/>
      <c r="BE758" s="125"/>
      <c r="BF758" s="124"/>
      <c r="BG758" s="124"/>
      <c r="BH758" s="95"/>
      <c r="BI758" s="95"/>
      <c r="BJ758" s="95"/>
      <c r="BK758" s="94"/>
      <c r="BL758" s="95"/>
      <c r="BM758" s="96"/>
      <c r="BN758" s="94"/>
      <c r="BO758" s="94"/>
      <c r="BP758" s="42"/>
      <c r="BQ758" s="120"/>
    </row>
    <row r="759" spans="1:69" ht="34.25" customHeight="1" x14ac:dyDescent="0.35">
      <c r="A759" s="137">
        <v>755</v>
      </c>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5"/>
      <c r="AC759" s="124"/>
      <c r="AD759" s="124"/>
      <c r="AE759" s="124"/>
      <c r="AF759" s="124"/>
      <c r="AG759" s="124"/>
      <c r="AH759" s="124"/>
      <c r="AI759" s="124"/>
      <c r="AJ759" s="125"/>
      <c r="AK759" s="125"/>
      <c r="AL759" s="124"/>
      <c r="AM759" s="125"/>
      <c r="AN759" s="125"/>
      <c r="AO759" s="125"/>
      <c r="AP759" s="125"/>
      <c r="AQ759" s="125"/>
      <c r="AR759" s="125"/>
      <c r="AS759" s="125"/>
      <c r="AT759" s="125"/>
      <c r="AU759" s="125"/>
      <c r="AV759" s="124"/>
      <c r="AW759" s="124"/>
      <c r="AX759" s="124"/>
      <c r="AY759" s="124"/>
      <c r="AZ759" s="124"/>
      <c r="BA759" s="124"/>
      <c r="BB759" s="124"/>
      <c r="BC759" s="124"/>
      <c r="BD759" s="124"/>
      <c r="BE759" s="125"/>
      <c r="BF759" s="124"/>
      <c r="BG759" s="124"/>
      <c r="BH759" s="95"/>
      <c r="BI759" s="95"/>
      <c r="BJ759" s="95"/>
      <c r="BK759" s="94"/>
      <c r="BL759" s="95"/>
      <c r="BM759" s="96"/>
      <c r="BN759" s="94"/>
      <c r="BO759" s="94"/>
      <c r="BP759" s="42"/>
      <c r="BQ759" s="120"/>
    </row>
    <row r="760" spans="1:69" x14ac:dyDescent="0.35">
      <c r="A760" s="137">
        <v>756</v>
      </c>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5"/>
      <c r="AC760" s="124"/>
      <c r="AD760" s="124"/>
      <c r="AE760" s="124"/>
      <c r="AF760" s="124"/>
      <c r="AG760" s="124"/>
      <c r="AH760" s="124"/>
      <c r="AI760" s="124"/>
      <c r="AJ760" s="125"/>
      <c r="AK760" s="125"/>
      <c r="AL760" s="124"/>
      <c r="AM760" s="125"/>
      <c r="AN760" s="125"/>
      <c r="AO760" s="125"/>
      <c r="AP760" s="125"/>
      <c r="AQ760" s="125"/>
      <c r="AR760" s="125"/>
      <c r="AS760" s="125"/>
      <c r="AT760" s="125"/>
      <c r="AU760" s="125"/>
      <c r="AV760" s="124"/>
      <c r="AW760" s="124"/>
      <c r="AX760" s="124"/>
      <c r="AY760" s="124"/>
      <c r="AZ760" s="124"/>
      <c r="BA760" s="124"/>
      <c r="BB760" s="124"/>
      <c r="BC760" s="124"/>
      <c r="BD760" s="124"/>
      <c r="BE760" s="125"/>
      <c r="BF760" s="124"/>
      <c r="BG760" s="124"/>
      <c r="BH760" s="95"/>
      <c r="BI760" s="95"/>
      <c r="BJ760" s="95"/>
      <c r="BK760" s="94"/>
      <c r="BL760" s="95"/>
      <c r="BM760" s="96"/>
      <c r="BN760" s="94"/>
      <c r="BO760" s="94"/>
      <c r="BP760" s="42"/>
      <c r="BQ760" s="120"/>
    </row>
    <row r="761" spans="1:69" x14ac:dyDescent="0.35">
      <c r="A761" s="137">
        <v>757</v>
      </c>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5"/>
      <c r="AC761" s="124"/>
      <c r="AD761" s="124"/>
      <c r="AE761" s="124"/>
      <c r="AF761" s="124"/>
      <c r="AG761" s="124"/>
      <c r="AH761" s="124"/>
      <c r="AI761" s="124"/>
      <c r="AJ761" s="125"/>
      <c r="AK761" s="125"/>
      <c r="AL761" s="124"/>
      <c r="AM761" s="125"/>
      <c r="AN761" s="125"/>
      <c r="AO761" s="125"/>
      <c r="AP761" s="125"/>
      <c r="AQ761" s="125"/>
      <c r="AR761" s="125"/>
      <c r="AS761" s="125"/>
      <c r="AT761" s="125"/>
      <c r="AU761" s="125"/>
      <c r="AV761" s="124"/>
      <c r="AW761" s="124"/>
      <c r="AX761" s="124"/>
      <c r="AY761" s="124"/>
      <c r="AZ761" s="124"/>
      <c r="BA761" s="124"/>
      <c r="BB761" s="124"/>
      <c r="BC761" s="124"/>
      <c r="BD761" s="124"/>
      <c r="BE761" s="125"/>
      <c r="BF761" s="124"/>
      <c r="BG761" s="124"/>
      <c r="BH761" s="95"/>
      <c r="BI761" s="95"/>
      <c r="BJ761" s="95"/>
      <c r="BK761" s="94"/>
      <c r="BL761" s="95"/>
      <c r="BM761" s="96"/>
      <c r="BN761" s="94"/>
      <c r="BO761" s="94"/>
      <c r="BP761" s="42"/>
      <c r="BQ761" s="120"/>
    </row>
    <row r="762" spans="1:69" x14ac:dyDescent="0.35">
      <c r="A762" s="137">
        <v>758</v>
      </c>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5"/>
      <c r="AC762" s="124"/>
      <c r="AD762" s="124"/>
      <c r="AE762" s="124"/>
      <c r="AF762" s="124"/>
      <c r="AG762" s="124"/>
      <c r="AH762" s="124"/>
      <c r="AI762" s="124"/>
      <c r="AJ762" s="125"/>
      <c r="AK762" s="125"/>
      <c r="AL762" s="124"/>
      <c r="AM762" s="125"/>
      <c r="AN762" s="125"/>
      <c r="AO762" s="125"/>
      <c r="AP762" s="125"/>
      <c r="AQ762" s="125"/>
      <c r="AR762" s="125"/>
      <c r="AS762" s="125"/>
      <c r="AT762" s="125"/>
      <c r="AU762" s="125"/>
      <c r="AV762" s="124"/>
      <c r="AW762" s="124"/>
      <c r="AX762" s="124"/>
      <c r="AY762" s="124"/>
      <c r="AZ762" s="124"/>
      <c r="BA762" s="124"/>
      <c r="BB762" s="124"/>
      <c r="BC762" s="124"/>
      <c r="BD762" s="124"/>
      <c r="BE762" s="125"/>
      <c r="BF762" s="124"/>
      <c r="BG762" s="124"/>
      <c r="BH762" s="95"/>
      <c r="BI762" s="95"/>
      <c r="BJ762" s="95"/>
      <c r="BK762" s="94"/>
      <c r="BL762" s="95"/>
      <c r="BM762" s="96"/>
      <c r="BN762" s="94"/>
      <c r="BO762" s="94"/>
      <c r="BP762" s="42"/>
      <c r="BQ762" s="120"/>
    </row>
    <row r="763" spans="1:69" x14ac:dyDescent="0.35">
      <c r="A763" s="137">
        <v>759</v>
      </c>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5"/>
      <c r="AC763" s="124"/>
      <c r="AD763" s="124"/>
      <c r="AE763" s="124"/>
      <c r="AF763" s="124"/>
      <c r="AG763" s="124"/>
      <c r="AH763" s="124"/>
      <c r="AI763" s="124"/>
      <c r="AJ763" s="125"/>
      <c r="AK763" s="125"/>
      <c r="AL763" s="124"/>
      <c r="AM763" s="125"/>
      <c r="AN763" s="125"/>
      <c r="AO763" s="125"/>
      <c r="AP763" s="125"/>
      <c r="AQ763" s="125"/>
      <c r="AR763" s="125"/>
      <c r="AS763" s="125"/>
      <c r="AT763" s="125"/>
      <c r="AU763" s="125"/>
      <c r="AV763" s="124"/>
      <c r="AW763" s="124"/>
      <c r="AX763" s="124"/>
      <c r="AY763" s="124"/>
      <c r="AZ763" s="124"/>
      <c r="BA763" s="124"/>
      <c r="BB763" s="124"/>
      <c r="BC763" s="124"/>
      <c r="BD763" s="124"/>
      <c r="BE763" s="125"/>
      <c r="BF763" s="124"/>
      <c r="BG763" s="124"/>
      <c r="BH763" s="95"/>
      <c r="BI763" s="95"/>
      <c r="BJ763" s="95"/>
      <c r="BK763" s="94"/>
      <c r="BL763" s="95"/>
      <c r="BM763" s="96"/>
      <c r="BN763" s="94"/>
      <c r="BO763" s="94"/>
      <c r="BP763" s="42"/>
      <c r="BQ763" s="120"/>
    </row>
    <row r="764" spans="1:69" x14ac:dyDescent="0.35">
      <c r="A764" s="137">
        <v>760</v>
      </c>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5"/>
      <c r="AC764" s="124"/>
      <c r="AD764" s="124"/>
      <c r="AE764" s="124"/>
      <c r="AF764" s="124"/>
      <c r="AG764" s="124"/>
      <c r="AH764" s="124"/>
      <c r="AI764" s="124"/>
      <c r="AJ764" s="125"/>
      <c r="AK764" s="125"/>
      <c r="AL764" s="124"/>
      <c r="AM764" s="125"/>
      <c r="AN764" s="125"/>
      <c r="AO764" s="125"/>
      <c r="AP764" s="125"/>
      <c r="AQ764" s="125"/>
      <c r="AR764" s="125"/>
      <c r="AS764" s="125"/>
      <c r="AT764" s="125"/>
      <c r="AU764" s="125"/>
      <c r="AV764" s="124"/>
      <c r="AW764" s="124"/>
      <c r="AX764" s="124"/>
      <c r="AY764" s="124"/>
      <c r="AZ764" s="124"/>
      <c r="BA764" s="124"/>
      <c r="BB764" s="124"/>
      <c r="BC764" s="124"/>
      <c r="BD764" s="124"/>
      <c r="BE764" s="125"/>
      <c r="BF764" s="124"/>
      <c r="BG764" s="124"/>
      <c r="BH764" s="95"/>
      <c r="BI764" s="95"/>
      <c r="BJ764" s="95"/>
      <c r="BK764" s="94"/>
      <c r="BL764" s="95"/>
      <c r="BM764" s="96"/>
      <c r="BN764" s="94"/>
      <c r="BO764" s="94"/>
      <c r="BP764" s="42"/>
      <c r="BQ764" s="120"/>
    </row>
    <row r="765" spans="1:69" x14ac:dyDescent="0.35">
      <c r="A765" s="137">
        <v>761</v>
      </c>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5"/>
      <c r="AC765" s="124"/>
      <c r="AD765" s="124"/>
      <c r="AE765" s="124"/>
      <c r="AF765" s="124"/>
      <c r="AG765" s="124"/>
      <c r="AH765" s="124"/>
      <c r="AI765" s="124"/>
      <c r="AJ765" s="125"/>
      <c r="AK765" s="125"/>
      <c r="AL765" s="124"/>
      <c r="AM765" s="125"/>
      <c r="AN765" s="125"/>
      <c r="AO765" s="125"/>
      <c r="AP765" s="125"/>
      <c r="AQ765" s="125"/>
      <c r="AR765" s="125"/>
      <c r="AS765" s="125"/>
      <c r="AT765" s="125"/>
      <c r="AU765" s="125"/>
      <c r="AV765" s="124"/>
      <c r="AW765" s="124"/>
      <c r="AX765" s="124"/>
      <c r="AY765" s="124"/>
      <c r="AZ765" s="124"/>
      <c r="BA765" s="124"/>
      <c r="BB765" s="124"/>
      <c r="BC765" s="124"/>
      <c r="BD765" s="124"/>
      <c r="BE765" s="125"/>
      <c r="BF765" s="124"/>
      <c r="BG765" s="124"/>
      <c r="BH765" s="95"/>
      <c r="BI765" s="95"/>
      <c r="BJ765" s="95"/>
      <c r="BK765" s="94"/>
      <c r="BL765" s="95"/>
      <c r="BM765" s="96"/>
      <c r="BN765" s="94"/>
      <c r="BO765" s="94"/>
      <c r="BP765" s="42"/>
      <c r="BQ765" s="120"/>
    </row>
    <row r="766" spans="1:69" x14ac:dyDescent="0.35">
      <c r="A766" s="137">
        <v>762</v>
      </c>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5"/>
      <c r="AC766" s="124"/>
      <c r="AD766" s="124"/>
      <c r="AE766" s="124"/>
      <c r="AF766" s="124"/>
      <c r="AG766" s="124"/>
      <c r="AH766" s="124"/>
      <c r="AI766" s="124"/>
      <c r="AJ766" s="125"/>
      <c r="AK766" s="125"/>
      <c r="AL766" s="124"/>
      <c r="AM766" s="125"/>
      <c r="AN766" s="125"/>
      <c r="AO766" s="125"/>
      <c r="AP766" s="125"/>
      <c r="AQ766" s="125"/>
      <c r="AR766" s="125"/>
      <c r="AS766" s="125"/>
      <c r="AT766" s="125"/>
      <c r="AU766" s="125"/>
      <c r="AV766" s="124"/>
      <c r="AW766" s="124"/>
      <c r="AX766" s="124"/>
      <c r="AY766" s="124"/>
      <c r="AZ766" s="124"/>
      <c r="BA766" s="124"/>
      <c r="BB766" s="124"/>
      <c r="BC766" s="124"/>
      <c r="BD766" s="124"/>
      <c r="BE766" s="125"/>
      <c r="BF766" s="124"/>
      <c r="BG766" s="124"/>
      <c r="BH766" s="95"/>
      <c r="BI766" s="95"/>
      <c r="BJ766" s="95"/>
      <c r="BK766" s="94"/>
      <c r="BL766" s="95"/>
      <c r="BM766" s="96"/>
      <c r="BN766" s="94"/>
      <c r="BO766" s="94"/>
      <c r="BP766" s="42"/>
      <c r="BQ766" s="120"/>
    </row>
    <row r="767" spans="1:69" ht="34.25" customHeight="1" x14ac:dyDescent="0.35">
      <c r="A767" s="137">
        <v>763</v>
      </c>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5"/>
      <c r="AC767" s="124"/>
      <c r="AD767" s="124"/>
      <c r="AE767" s="124"/>
      <c r="AF767" s="124"/>
      <c r="AG767" s="124"/>
      <c r="AH767" s="124"/>
      <c r="AI767" s="124"/>
      <c r="AJ767" s="125"/>
      <c r="AK767" s="125"/>
      <c r="AL767" s="124"/>
      <c r="AM767" s="125"/>
      <c r="AN767" s="125"/>
      <c r="AO767" s="125"/>
      <c r="AP767" s="125"/>
      <c r="AQ767" s="125"/>
      <c r="AR767" s="125"/>
      <c r="AS767" s="125"/>
      <c r="AT767" s="125"/>
      <c r="AU767" s="125"/>
      <c r="AV767" s="124"/>
      <c r="AW767" s="124"/>
      <c r="AX767" s="124"/>
      <c r="AY767" s="124"/>
      <c r="AZ767" s="124"/>
      <c r="BA767" s="124"/>
      <c r="BB767" s="124"/>
      <c r="BC767" s="124"/>
      <c r="BD767" s="124"/>
      <c r="BE767" s="125"/>
      <c r="BF767" s="124"/>
      <c r="BG767" s="124"/>
      <c r="BH767" s="95"/>
      <c r="BI767" s="95"/>
      <c r="BJ767" s="95"/>
      <c r="BK767" s="94"/>
      <c r="BL767" s="95"/>
      <c r="BM767" s="96"/>
      <c r="BN767" s="94"/>
      <c r="BO767" s="94"/>
      <c r="BP767" s="42"/>
      <c r="BQ767" s="120"/>
    </row>
    <row r="768" spans="1:69" x14ac:dyDescent="0.35">
      <c r="A768" s="137">
        <v>764</v>
      </c>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5"/>
      <c r="AC768" s="124"/>
      <c r="AD768" s="124"/>
      <c r="AE768" s="124"/>
      <c r="AF768" s="124"/>
      <c r="AG768" s="124"/>
      <c r="AH768" s="124"/>
      <c r="AI768" s="124"/>
      <c r="AJ768" s="125"/>
      <c r="AK768" s="125"/>
      <c r="AL768" s="124"/>
      <c r="AM768" s="125"/>
      <c r="AN768" s="125"/>
      <c r="AO768" s="125"/>
      <c r="AP768" s="125"/>
      <c r="AQ768" s="125"/>
      <c r="AR768" s="125"/>
      <c r="AS768" s="125"/>
      <c r="AT768" s="125"/>
      <c r="AU768" s="125"/>
      <c r="AV768" s="124"/>
      <c r="AW768" s="124"/>
      <c r="AX768" s="124"/>
      <c r="AY768" s="124"/>
      <c r="AZ768" s="124"/>
      <c r="BA768" s="124"/>
      <c r="BB768" s="124"/>
      <c r="BC768" s="124"/>
      <c r="BD768" s="124"/>
      <c r="BE768" s="125"/>
      <c r="BF768" s="124"/>
      <c r="BG768" s="124"/>
      <c r="BH768" s="95"/>
      <c r="BI768" s="95"/>
      <c r="BJ768" s="95"/>
      <c r="BK768" s="94"/>
      <c r="BL768" s="95"/>
      <c r="BM768" s="96"/>
      <c r="BN768" s="94"/>
      <c r="BO768" s="94"/>
      <c r="BP768" s="42"/>
      <c r="BQ768" s="120"/>
    </row>
    <row r="769" spans="1:69" x14ac:dyDescent="0.35">
      <c r="A769" s="137">
        <v>765</v>
      </c>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5"/>
      <c r="AC769" s="124"/>
      <c r="AD769" s="124"/>
      <c r="AE769" s="124"/>
      <c r="AF769" s="124"/>
      <c r="AG769" s="124"/>
      <c r="AH769" s="124"/>
      <c r="AI769" s="124"/>
      <c r="AJ769" s="125"/>
      <c r="AK769" s="125"/>
      <c r="AL769" s="124"/>
      <c r="AM769" s="125"/>
      <c r="AN769" s="125"/>
      <c r="AO769" s="125"/>
      <c r="AP769" s="125"/>
      <c r="AQ769" s="125"/>
      <c r="AR769" s="125"/>
      <c r="AS769" s="125"/>
      <c r="AT769" s="125"/>
      <c r="AU769" s="125"/>
      <c r="AV769" s="124"/>
      <c r="AW769" s="124"/>
      <c r="AX769" s="124"/>
      <c r="AY769" s="124"/>
      <c r="AZ769" s="124"/>
      <c r="BA769" s="124"/>
      <c r="BB769" s="124"/>
      <c r="BC769" s="124"/>
      <c r="BD769" s="124"/>
      <c r="BE769" s="125"/>
      <c r="BF769" s="124"/>
      <c r="BG769" s="124"/>
      <c r="BH769" s="95"/>
      <c r="BI769" s="95"/>
      <c r="BJ769" s="95"/>
      <c r="BK769" s="94"/>
      <c r="BL769" s="95"/>
      <c r="BM769" s="96"/>
      <c r="BN769" s="94"/>
      <c r="BO769" s="94"/>
      <c r="BP769" s="42"/>
      <c r="BQ769" s="120"/>
    </row>
    <row r="770" spans="1:69" ht="34.25" customHeight="1" x14ac:dyDescent="0.35">
      <c r="A770" s="137">
        <v>766</v>
      </c>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5"/>
      <c r="AC770" s="124"/>
      <c r="AD770" s="124"/>
      <c r="AE770" s="124"/>
      <c r="AF770" s="124"/>
      <c r="AG770" s="124"/>
      <c r="AH770" s="124"/>
      <c r="AI770" s="124"/>
      <c r="AJ770" s="125"/>
      <c r="AK770" s="125"/>
      <c r="AL770" s="124"/>
      <c r="AM770" s="125"/>
      <c r="AN770" s="125"/>
      <c r="AO770" s="125"/>
      <c r="AP770" s="125"/>
      <c r="AQ770" s="125"/>
      <c r="AR770" s="125"/>
      <c r="AS770" s="125"/>
      <c r="AT770" s="125"/>
      <c r="AU770" s="125"/>
      <c r="AV770" s="124"/>
      <c r="AW770" s="124"/>
      <c r="AX770" s="124"/>
      <c r="AY770" s="124"/>
      <c r="AZ770" s="124"/>
      <c r="BA770" s="124"/>
      <c r="BB770" s="124"/>
      <c r="BC770" s="124"/>
      <c r="BD770" s="124"/>
      <c r="BE770" s="125"/>
      <c r="BF770" s="124"/>
      <c r="BG770" s="124"/>
      <c r="BH770" s="95"/>
      <c r="BI770" s="95"/>
      <c r="BJ770" s="95"/>
      <c r="BK770" s="94"/>
      <c r="BL770" s="95"/>
      <c r="BM770" s="96"/>
      <c r="BN770" s="94"/>
      <c r="BO770" s="94"/>
      <c r="BP770" s="42"/>
      <c r="BQ770" s="120"/>
    </row>
    <row r="771" spans="1:69" x14ac:dyDescent="0.35">
      <c r="A771" s="137">
        <v>767</v>
      </c>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5"/>
      <c r="AC771" s="124"/>
      <c r="AD771" s="124"/>
      <c r="AE771" s="124"/>
      <c r="AF771" s="124"/>
      <c r="AG771" s="124"/>
      <c r="AH771" s="124"/>
      <c r="AI771" s="124"/>
      <c r="AJ771" s="125"/>
      <c r="AK771" s="125"/>
      <c r="AL771" s="124"/>
      <c r="AM771" s="125"/>
      <c r="AN771" s="125"/>
      <c r="AO771" s="125"/>
      <c r="AP771" s="125"/>
      <c r="AQ771" s="125"/>
      <c r="AR771" s="125"/>
      <c r="AS771" s="125"/>
      <c r="AT771" s="125"/>
      <c r="AU771" s="125"/>
      <c r="AV771" s="124"/>
      <c r="AW771" s="124"/>
      <c r="AX771" s="124"/>
      <c r="AY771" s="124"/>
      <c r="AZ771" s="124"/>
      <c r="BA771" s="124"/>
      <c r="BB771" s="124"/>
      <c r="BC771" s="124"/>
      <c r="BD771" s="124"/>
      <c r="BE771" s="125"/>
      <c r="BF771" s="124"/>
      <c r="BG771" s="124"/>
      <c r="BH771" s="95"/>
      <c r="BI771" s="95"/>
      <c r="BJ771" s="95"/>
      <c r="BK771" s="94"/>
      <c r="BL771" s="95"/>
      <c r="BM771" s="96"/>
      <c r="BN771" s="94"/>
      <c r="BO771" s="94"/>
      <c r="BP771" s="42"/>
      <c r="BQ771" s="120"/>
    </row>
    <row r="772" spans="1:69" x14ac:dyDescent="0.35">
      <c r="A772" s="137">
        <v>768</v>
      </c>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5"/>
      <c r="AC772" s="124"/>
      <c r="AD772" s="124"/>
      <c r="AE772" s="124"/>
      <c r="AF772" s="124"/>
      <c r="AG772" s="124"/>
      <c r="AH772" s="124"/>
      <c r="AI772" s="124"/>
      <c r="AJ772" s="125"/>
      <c r="AK772" s="125"/>
      <c r="AL772" s="124"/>
      <c r="AM772" s="125"/>
      <c r="AN772" s="125"/>
      <c r="AO772" s="125"/>
      <c r="AP772" s="125"/>
      <c r="AQ772" s="125"/>
      <c r="AR772" s="125"/>
      <c r="AS772" s="125"/>
      <c r="AT772" s="125"/>
      <c r="AU772" s="125"/>
      <c r="AV772" s="124"/>
      <c r="AW772" s="124"/>
      <c r="AX772" s="124"/>
      <c r="AY772" s="124"/>
      <c r="AZ772" s="124"/>
      <c r="BA772" s="124"/>
      <c r="BB772" s="124"/>
      <c r="BC772" s="124"/>
      <c r="BD772" s="124"/>
      <c r="BE772" s="125"/>
      <c r="BF772" s="124"/>
      <c r="BG772" s="124"/>
      <c r="BH772" s="95"/>
      <c r="BI772" s="95"/>
      <c r="BJ772" s="95"/>
      <c r="BK772" s="94"/>
      <c r="BL772" s="95"/>
      <c r="BM772" s="96"/>
      <c r="BN772" s="94"/>
      <c r="BO772" s="94"/>
      <c r="BP772" s="42"/>
      <c r="BQ772" s="120"/>
    </row>
    <row r="773" spans="1:69" x14ac:dyDescent="0.35">
      <c r="A773" s="137">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5"/>
      <c r="AC773" s="124"/>
      <c r="AD773" s="124"/>
      <c r="AE773" s="124"/>
      <c r="AF773" s="124"/>
      <c r="AG773" s="124"/>
      <c r="AH773" s="124"/>
      <c r="AI773" s="124"/>
      <c r="AJ773" s="125"/>
      <c r="AK773" s="125"/>
      <c r="AL773" s="124"/>
      <c r="AM773" s="125"/>
      <c r="AN773" s="125"/>
      <c r="AO773" s="125"/>
      <c r="AP773" s="125"/>
      <c r="AQ773" s="125"/>
      <c r="AR773" s="125"/>
      <c r="AS773" s="125"/>
      <c r="AT773" s="125"/>
      <c r="AU773" s="125"/>
      <c r="AV773" s="124"/>
      <c r="AW773" s="124"/>
      <c r="AX773" s="124"/>
      <c r="AY773" s="124"/>
      <c r="AZ773" s="124"/>
      <c r="BA773" s="124"/>
      <c r="BB773" s="124"/>
      <c r="BC773" s="124"/>
      <c r="BD773" s="124"/>
      <c r="BE773" s="125"/>
      <c r="BF773" s="124"/>
      <c r="BG773" s="124"/>
      <c r="BH773" s="95"/>
      <c r="BI773" s="95"/>
      <c r="BJ773" s="95"/>
      <c r="BK773" s="94"/>
      <c r="BL773" s="95"/>
      <c r="BM773" s="96"/>
      <c r="BN773" s="94"/>
      <c r="BO773" s="94"/>
      <c r="BP773" s="42"/>
      <c r="BQ773" s="120"/>
    </row>
    <row r="774" spans="1:69" x14ac:dyDescent="0.35">
      <c r="A774" s="137">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5"/>
      <c r="AC774" s="124"/>
      <c r="AD774" s="124"/>
      <c r="AE774" s="124"/>
      <c r="AF774" s="124"/>
      <c r="AG774" s="124"/>
      <c r="AH774" s="124"/>
      <c r="AI774" s="124"/>
      <c r="AJ774" s="125"/>
      <c r="AK774" s="125"/>
      <c r="AL774" s="124"/>
      <c r="AM774" s="125"/>
      <c r="AN774" s="125"/>
      <c r="AO774" s="125"/>
      <c r="AP774" s="125"/>
      <c r="AQ774" s="125"/>
      <c r="AR774" s="125"/>
      <c r="AS774" s="125"/>
      <c r="AT774" s="125"/>
      <c r="AU774" s="125"/>
      <c r="AV774" s="124"/>
      <c r="AW774" s="124"/>
      <c r="AX774" s="124"/>
      <c r="AY774" s="124"/>
      <c r="AZ774" s="124"/>
      <c r="BA774" s="124"/>
      <c r="BB774" s="124"/>
      <c r="BC774" s="124"/>
      <c r="BD774" s="124"/>
      <c r="BE774" s="125"/>
      <c r="BF774" s="124"/>
      <c r="BG774" s="124"/>
      <c r="BH774" s="95"/>
      <c r="BI774" s="95"/>
      <c r="BJ774" s="95"/>
      <c r="BK774" s="94"/>
      <c r="BL774" s="95"/>
      <c r="BM774" s="96"/>
      <c r="BN774" s="94"/>
      <c r="BO774" s="94"/>
      <c r="BP774" s="42"/>
      <c r="BQ774" s="120"/>
    </row>
    <row r="775" spans="1:69" ht="34.25" customHeight="1" x14ac:dyDescent="0.35">
      <c r="A775" s="137">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5"/>
      <c r="AC775" s="124"/>
      <c r="AD775" s="124"/>
      <c r="AE775" s="124"/>
      <c r="AF775" s="124"/>
      <c r="AG775" s="124"/>
      <c r="AH775" s="124"/>
      <c r="AI775" s="124"/>
      <c r="AJ775" s="125"/>
      <c r="AK775" s="125"/>
      <c r="AL775" s="124"/>
      <c r="AM775" s="125"/>
      <c r="AN775" s="125"/>
      <c r="AO775" s="125"/>
      <c r="AP775" s="125"/>
      <c r="AQ775" s="125"/>
      <c r="AR775" s="125"/>
      <c r="AS775" s="125"/>
      <c r="AT775" s="125"/>
      <c r="AU775" s="125"/>
      <c r="AV775" s="124"/>
      <c r="AW775" s="124"/>
      <c r="AX775" s="124"/>
      <c r="AY775" s="124"/>
      <c r="AZ775" s="124"/>
      <c r="BA775" s="124"/>
      <c r="BB775" s="124"/>
      <c r="BC775" s="124"/>
      <c r="BD775" s="124"/>
      <c r="BE775" s="125"/>
      <c r="BF775" s="124"/>
      <c r="BG775" s="124"/>
      <c r="BH775" s="95"/>
      <c r="BI775" s="95"/>
      <c r="BJ775" s="95"/>
      <c r="BK775" s="94"/>
      <c r="BL775" s="95"/>
      <c r="BM775" s="96"/>
      <c r="BN775" s="94"/>
      <c r="BO775" s="94"/>
      <c r="BP775" s="42"/>
      <c r="BQ775" s="120"/>
    </row>
    <row r="776" spans="1:69" x14ac:dyDescent="0.35">
      <c r="A776" s="137">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5"/>
      <c r="AC776" s="124"/>
      <c r="AD776" s="124"/>
      <c r="AE776" s="124"/>
      <c r="AF776" s="124"/>
      <c r="AG776" s="124"/>
      <c r="AH776" s="124"/>
      <c r="AI776" s="124"/>
      <c r="AJ776" s="125"/>
      <c r="AK776" s="125"/>
      <c r="AL776" s="124"/>
      <c r="AM776" s="125"/>
      <c r="AN776" s="125"/>
      <c r="AO776" s="125"/>
      <c r="AP776" s="125"/>
      <c r="AQ776" s="125"/>
      <c r="AR776" s="125"/>
      <c r="AS776" s="125"/>
      <c r="AT776" s="125"/>
      <c r="AU776" s="125"/>
      <c r="AV776" s="124"/>
      <c r="AW776" s="124"/>
      <c r="AX776" s="124"/>
      <c r="AY776" s="124"/>
      <c r="AZ776" s="124"/>
      <c r="BA776" s="124"/>
      <c r="BB776" s="124"/>
      <c r="BC776" s="124"/>
      <c r="BD776" s="124"/>
      <c r="BE776" s="125"/>
      <c r="BF776" s="124"/>
      <c r="BG776" s="124"/>
      <c r="BH776" s="95"/>
      <c r="BI776" s="95"/>
      <c r="BJ776" s="95"/>
      <c r="BK776" s="94"/>
      <c r="BL776" s="95"/>
      <c r="BM776" s="96"/>
      <c r="BN776" s="94"/>
      <c r="BO776" s="94"/>
      <c r="BP776" s="42"/>
      <c r="BQ776" s="120"/>
    </row>
    <row r="777" spans="1:69" x14ac:dyDescent="0.35">
      <c r="A777" s="137">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5"/>
      <c r="AC777" s="124"/>
      <c r="AD777" s="124"/>
      <c r="AE777" s="124"/>
      <c r="AF777" s="124"/>
      <c r="AG777" s="124"/>
      <c r="AH777" s="124"/>
      <c r="AI777" s="124"/>
      <c r="AJ777" s="125"/>
      <c r="AK777" s="125"/>
      <c r="AL777" s="124"/>
      <c r="AM777" s="125"/>
      <c r="AN777" s="125"/>
      <c r="AO777" s="125"/>
      <c r="AP777" s="125"/>
      <c r="AQ777" s="125"/>
      <c r="AR777" s="125"/>
      <c r="AS777" s="125"/>
      <c r="AT777" s="125"/>
      <c r="AU777" s="125"/>
      <c r="AV777" s="124"/>
      <c r="AW777" s="124"/>
      <c r="AX777" s="124"/>
      <c r="AY777" s="124"/>
      <c r="AZ777" s="124"/>
      <c r="BA777" s="124"/>
      <c r="BB777" s="124"/>
      <c r="BC777" s="124"/>
      <c r="BD777" s="124"/>
      <c r="BE777" s="125"/>
      <c r="BF777" s="124"/>
      <c r="BG777" s="124"/>
      <c r="BH777" s="95"/>
      <c r="BI777" s="95"/>
      <c r="BJ777" s="95"/>
      <c r="BK777" s="94"/>
      <c r="BL777" s="95"/>
      <c r="BM777" s="96"/>
      <c r="BN777" s="94"/>
      <c r="BO777" s="94"/>
      <c r="BP777" s="42"/>
      <c r="BQ777" s="120"/>
    </row>
    <row r="778" spans="1:69" x14ac:dyDescent="0.35">
      <c r="A778" s="137">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5"/>
      <c r="AC778" s="124"/>
      <c r="AD778" s="124"/>
      <c r="AE778" s="124"/>
      <c r="AF778" s="124"/>
      <c r="AG778" s="124"/>
      <c r="AH778" s="124"/>
      <c r="AI778" s="124"/>
      <c r="AJ778" s="125"/>
      <c r="AK778" s="125"/>
      <c r="AL778" s="124"/>
      <c r="AM778" s="125"/>
      <c r="AN778" s="125"/>
      <c r="AO778" s="125"/>
      <c r="AP778" s="125"/>
      <c r="AQ778" s="125"/>
      <c r="AR778" s="125"/>
      <c r="AS778" s="125"/>
      <c r="AT778" s="125"/>
      <c r="AU778" s="125"/>
      <c r="AV778" s="124"/>
      <c r="AW778" s="124"/>
      <c r="AX778" s="124"/>
      <c r="AY778" s="124"/>
      <c r="AZ778" s="124"/>
      <c r="BA778" s="124"/>
      <c r="BB778" s="124"/>
      <c r="BC778" s="124"/>
      <c r="BD778" s="124"/>
      <c r="BE778" s="125"/>
      <c r="BF778" s="124"/>
      <c r="BG778" s="124"/>
      <c r="BH778" s="95"/>
      <c r="BI778" s="95"/>
      <c r="BJ778" s="95"/>
      <c r="BK778" s="94"/>
      <c r="BL778" s="95"/>
      <c r="BM778" s="96"/>
      <c r="BN778" s="94"/>
      <c r="BO778" s="94"/>
      <c r="BP778" s="42"/>
      <c r="BQ778" s="120"/>
    </row>
    <row r="779" spans="1:69" ht="34.25" customHeight="1" x14ac:dyDescent="0.35">
      <c r="A779" s="137">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5"/>
      <c r="AC779" s="124"/>
      <c r="AD779" s="124"/>
      <c r="AE779" s="124"/>
      <c r="AF779" s="124"/>
      <c r="AG779" s="124"/>
      <c r="AH779" s="124"/>
      <c r="AI779" s="124"/>
      <c r="AJ779" s="125"/>
      <c r="AK779" s="125"/>
      <c r="AL779" s="124"/>
      <c r="AM779" s="125"/>
      <c r="AN779" s="125"/>
      <c r="AO779" s="125"/>
      <c r="AP779" s="125"/>
      <c r="AQ779" s="125"/>
      <c r="AR779" s="125"/>
      <c r="AS779" s="125"/>
      <c r="AT779" s="125"/>
      <c r="AU779" s="125"/>
      <c r="AV779" s="124"/>
      <c r="AW779" s="124"/>
      <c r="AX779" s="124"/>
      <c r="AY779" s="124"/>
      <c r="AZ779" s="124"/>
      <c r="BA779" s="124"/>
      <c r="BB779" s="124"/>
      <c r="BC779" s="124"/>
      <c r="BD779" s="124"/>
      <c r="BE779" s="125"/>
      <c r="BF779" s="124"/>
      <c r="BG779" s="124"/>
      <c r="BH779" s="95"/>
      <c r="BI779" s="95"/>
      <c r="BJ779" s="95"/>
      <c r="BK779" s="94"/>
      <c r="BL779" s="95"/>
      <c r="BM779" s="96"/>
      <c r="BN779" s="94"/>
      <c r="BO779" s="94"/>
      <c r="BP779" s="42"/>
      <c r="BQ779" s="120"/>
    </row>
    <row r="780" spans="1:69" ht="34.25" customHeight="1" x14ac:dyDescent="0.35">
      <c r="A780" s="137">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5"/>
      <c r="AC780" s="124"/>
      <c r="AD780" s="124"/>
      <c r="AE780" s="124"/>
      <c r="AF780" s="124"/>
      <c r="AG780" s="124"/>
      <c r="AH780" s="124"/>
      <c r="AI780" s="124"/>
      <c r="AJ780" s="125"/>
      <c r="AK780" s="125"/>
      <c r="AL780" s="124"/>
      <c r="AM780" s="125"/>
      <c r="AN780" s="125"/>
      <c r="AO780" s="125"/>
      <c r="AP780" s="125"/>
      <c r="AQ780" s="125"/>
      <c r="AR780" s="125"/>
      <c r="AS780" s="125"/>
      <c r="AT780" s="125"/>
      <c r="AU780" s="125"/>
      <c r="AV780" s="124"/>
      <c r="AW780" s="124"/>
      <c r="AX780" s="124"/>
      <c r="AY780" s="124"/>
      <c r="AZ780" s="124"/>
      <c r="BA780" s="124"/>
      <c r="BB780" s="124"/>
      <c r="BC780" s="124"/>
      <c r="BD780" s="124"/>
      <c r="BE780" s="125"/>
      <c r="BF780" s="124"/>
      <c r="BG780" s="124"/>
      <c r="BH780" s="95"/>
      <c r="BI780" s="95"/>
      <c r="BJ780" s="95"/>
      <c r="BK780" s="94"/>
      <c r="BL780" s="95"/>
      <c r="BM780" s="96"/>
      <c r="BN780" s="94"/>
      <c r="BO780" s="94"/>
      <c r="BP780" s="42"/>
      <c r="BQ780" s="120"/>
    </row>
    <row r="781" spans="1:69" x14ac:dyDescent="0.35">
      <c r="A781" s="137">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5"/>
      <c r="AC781" s="124"/>
      <c r="AD781" s="124"/>
      <c r="AE781" s="124"/>
      <c r="AF781" s="124"/>
      <c r="AG781" s="124"/>
      <c r="AH781" s="124"/>
      <c r="AI781" s="124"/>
      <c r="AJ781" s="125"/>
      <c r="AK781" s="125"/>
      <c r="AL781" s="124"/>
      <c r="AM781" s="125"/>
      <c r="AN781" s="125"/>
      <c r="AO781" s="125"/>
      <c r="AP781" s="125"/>
      <c r="AQ781" s="125"/>
      <c r="AR781" s="125"/>
      <c r="AS781" s="125"/>
      <c r="AT781" s="125"/>
      <c r="AU781" s="125"/>
      <c r="AV781" s="124"/>
      <c r="AW781" s="124"/>
      <c r="AX781" s="124"/>
      <c r="AY781" s="124"/>
      <c r="AZ781" s="124"/>
      <c r="BA781" s="124"/>
      <c r="BB781" s="124"/>
      <c r="BC781" s="124"/>
      <c r="BD781" s="124"/>
      <c r="BE781" s="125"/>
      <c r="BF781" s="124"/>
      <c r="BG781" s="124"/>
      <c r="BH781" s="95"/>
      <c r="BI781" s="95"/>
      <c r="BJ781" s="95"/>
      <c r="BK781" s="94"/>
      <c r="BL781" s="95"/>
      <c r="BM781" s="96"/>
      <c r="BN781" s="94"/>
      <c r="BO781" s="94"/>
      <c r="BP781" s="42"/>
      <c r="BQ781" s="120"/>
    </row>
    <row r="782" spans="1:69" x14ac:dyDescent="0.35">
      <c r="A782" s="137">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5"/>
      <c r="AC782" s="124"/>
      <c r="AD782" s="124"/>
      <c r="AE782" s="124"/>
      <c r="AF782" s="124"/>
      <c r="AG782" s="124"/>
      <c r="AH782" s="124"/>
      <c r="AI782" s="124"/>
      <c r="AJ782" s="125"/>
      <c r="AK782" s="125"/>
      <c r="AL782" s="124"/>
      <c r="AM782" s="125"/>
      <c r="AN782" s="125"/>
      <c r="AO782" s="125"/>
      <c r="AP782" s="125"/>
      <c r="AQ782" s="125"/>
      <c r="AR782" s="125"/>
      <c r="AS782" s="125"/>
      <c r="AT782" s="125"/>
      <c r="AU782" s="125"/>
      <c r="AV782" s="124"/>
      <c r="AW782" s="124"/>
      <c r="AX782" s="124"/>
      <c r="AY782" s="124"/>
      <c r="AZ782" s="124"/>
      <c r="BA782" s="124"/>
      <c r="BB782" s="124"/>
      <c r="BC782" s="124"/>
      <c r="BD782" s="124"/>
      <c r="BE782" s="125"/>
      <c r="BF782" s="124"/>
      <c r="BG782" s="124"/>
      <c r="BH782" s="95"/>
      <c r="BI782" s="95"/>
      <c r="BJ782" s="95"/>
      <c r="BK782" s="94"/>
      <c r="BL782" s="95"/>
      <c r="BM782" s="96"/>
      <c r="BN782" s="94"/>
      <c r="BO782" s="94"/>
      <c r="BP782" s="42"/>
      <c r="BQ782" s="120"/>
    </row>
    <row r="783" spans="1:69" x14ac:dyDescent="0.35">
      <c r="A783" s="137">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5"/>
      <c r="AC783" s="124"/>
      <c r="AD783" s="124"/>
      <c r="AE783" s="124"/>
      <c r="AF783" s="124"/>
      <c r="AG783" s="124"/>
      <c r="AH783" s="124"/>
      <c r="AI783" s="124"/>
      <c r="AJ783" s="125"/>
      <c r="AK783" s="125"/>
      <c r="AL783" s="124"/>
      <c r="AM783" s="125"/>
      <c r="AN783" s="125"/>
      <c r="AO783" s="125"/>
      <c r="AP783" s="125"/>
      <c r="AQ783" s="125"/>
      <c r="AR783" s="125"/>
      <c r="AS783" s="125"/>
      <c r="AT783" s="125"/>
      <c r="AU783" s="125"/>
      <c r="AV783" s="124"/>
      <c r="AW783" s="124"/>
      <c r="AX783" s="124"/>
      <c r="AY783" s="124"/>
      <c r="AZ783" s="124"/>
      <c r="BA783" s="124"/>
      <c r="BB783" s="124"/>
      <c r="BC783" s="124"/>
      <c r="BD783" s="124"/>
      <c r="BE783" s="125"/>
      <c r="BF783" s="124"/>
      <c r="BG783" s="124"/>
      <c r="BH783" s="95"/>
      <c r="BI783" s="95"/>
      <c r="BJ783" s="95"/>
      <c r="BK783" s="94"/>
      <c r="BL783" s="95"/>
      <c r="BM783" s="96"/>
      <c r="BN783" s="94"/>
      <c r="BO783" s="94"/>
      <c r="BP783" s="42"/>
      <c r="BQ783" s="120"/>
    </row>
    <row r="784" spans="1:69" x14ac:dyDescent="0.35">
      <c r="A784" s="137">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5"/>
      <c r="AC784" s="124"/>
      <c r="AD784" s="124"/>
      <c r="AE784" s="124"/>
      <c r="AF784" s="124"/>
      <c r="AG784" s="124"/>
      <c r="AH784" s="124"/>
      <c r="AI784" s="124"/>
      <c r="AJ784" s="125"/>
      <c r="AK784" s="125"/>
      <c r="AL784" s="124"/>
      <c r="AM784" s="125"/>
      <c r="AN784" s="125"/>
      <c r="AO784" s="125"/>
      <c r="AP784" s="125"/>
      <c r="AQ784" s="125"/>
      <c r="AR784" s="125"/>
      <c r="AS784" s="125"/>
      <c r="AT784" s="125"/>
      <c r="AU784" s="125"/>
      <c r="AV784" s="124"/>
      <c r="AW784" s="124"/>
      <c r="AX784" s="124"/>
      <c r="AY784" s="124"/>
      <c r="AZ784" s="124"/>
      <c r="BA784" s="124"/>
      <c r="BB784" s="124"/>
      <c r="BC784" s="124"/>
      <c r="BD784" s="124"/>
      <c r="BE784" s="125"/>
      <c r="BF784" s="124"/>
      <c r="BG784" s="124"/>
      <c r="BH784" s="95"/>
      <c r="BI784" s="95"/>
      <c r="BJ784" s="95"/>
      <c r="BK784" s="94"/>
      <c r="BL784" s="95"/>
      <c r="BM784" s="96"/>
      <c r="BN784" s="94"/>
      <c r="BO784" s="94"/>
      <c r="BP784" s="42"/>
      <c r="BQ784" s="120"/>
    </row>
    <row r="785" spans="1:69" ht="34.25" customHeight="1" x14ac:dyDescent="0.35">
      <c r="A785" s="137">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5"/>
      <c r="AC785" s="124"/>
      <c r="AD785" s="124"/>
      <c r="AE785" s="124"/>
      <c r="AF785" s="124"/>
      <c r="AG785" s="124"/>
      <c r="AH785" s="124"/>
      <c r="AI785" s="124"/>
      <c r="AJ785" s="125"/>
      <c r="AK785" s="125"/>
      <c r="AL785" s="124"/>
      <c r="AM785" s="125"/>
      <c r="AN785" s="125"/>
      <c r="AO785" s="125"/>
      <c r="AP785" s="125"/>
      <c r="AQ785" s="125"/>
      <c r="AR785" s="125"/>
      <c r="AS785" s="125"/>
      <c r="AT785" s="125"/>
      <c r="AU785" s="125"/>
      <c r="AV785" s="124"/>
      <c r="AW785" s="124"/>
      <c r="AX785" s="124"/>
      <c r="AY785" s="124"/>
      <c r="AZ785" s="124"/>
      <c r="BA785" s="124"/>
      <c r="BB785" s="124"/>
      <c r="BC785" s="124"/>
      <c r="BD785" s="124"/>
      <c r="BE785" s="125"/>
      <c r="BF785" s="124"/>
      <c r="BG785" s="124"/>
      <c r="BH785" s="95"/>
      <c r="BI785" s="95"/>
      <c r="BJ785" s="95"/>
      <c r="BK785" s="94"/>
      <c r="BL785" s="95"/>
      <c r="BM785" s="96"/>
      <c r="BN785" s="94"/>
      <c r="BO785" s="94"/>
      <c r="BP785" s="42"/>
      <c r="BQ785" s="120"/>
    </row>
    <row r="786" spans="1:69" ht="34.25" customHeight="1" x14ac:dyDescent="0.35">
      <c r="A786" s="137">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5"/>
      <c r="AC786" s="124"/>
      <c r="AD786" s="124"/>
      <c r="AE786" s="124"/>
      <c r="AF786" s="124"/>
      <c r="AG786" s="124"/>
      <c r="AH786" s="124"/>
      <c r="AI786" s="124"/>
      <c r="AJ786" s="125"/>
      <c r="AK786" s="125"/>
      <c r="AL786" s="124"/>
      <c r="AM786" s="125"/>
      <c r="AN786" s="125"/>
      <c r="AO786" s="125"/>
      <c r="AP786" s="125"/>
      <c r="AQ786" s="125"/>
      <c r="AR786" s="125"/>
      <c r="AS786" s="125"/>
      <c r="AT786" s="125"/>
      <c r="AU786" s="125"/>
      <c r="AV786" s="124"/>
      <c r="AW786" s="124"/>
      <c r="AX786" s="124"/>
      <c r="AY786" s="124"/>
      <c r="AZ786" s="124"/>
      <c r="BA786" s="124"/>
      <c r="BB786" s="124"/>
      <c r="BC786" s="124"/>
      <c r="BD786" s="124"/>
      <c r="BE786" s="125"/>
      <c r="BF786" s="124"/>
      <c r="BG786" s="124"/>
      <c r="BH786" s="95"/>
      <c r="BI786" s="95"/>
      <c r="BJ786" s="95"/>
      <c r="BK786" s="94"/>
      <c r="BL786" s="95"/>
      <c r="BM786" s="96"/>
      <c r="BN786" s="94"/>
      <c r="BO786" s="94"/>
      <c r="BP786" s="42"/>
      <c r="BQ786" s="120"/>
    </row>
    <row r="787" spans="1:69" ht="34.25" customHeight="1" x14ac:dyDescent="0.35">
      <c r="A787" s="137">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5"/>
      <c r="AC787" s="124"/>
      <c r="AD787" s="124"/>
      <c r="AE787" s="124"/>
      <c r="AF787" s="124"/>
      <c r="AG787" s="124"/>
      <c r="AH787" s="124"/>
      <c r="AI787" s="124"/>
      <c r="AJ787" s="125"/>
      <c r="AK787" s="125"/>
      <c r="AL787" s="124"/>
      <c r="AM787" s="125"/>
      <c r="AN787" s="125"/>
      <c r="AO787" s="125"/>
      <c r="AP787" s="125"/>
      <c r="AQ787" s="125"/>
      <c r="AR787" s="125"/>
      <c r="AS787" s="125"/>
      <c r="AT787" s="125"/>
      <c r="AU787" s="125"/>
      <c r="AV787" s="124"/>
      <c r="AW787" s="124"/>
      <c r="AX787" s="124"/>
      <c r="AY787" s="124"/>
      <c r="AZ787" s="124"/>
      <c r="BA787" s="124"/>
      <c r="BB787" s="124"/>
      <c r="BC787" s="124"/>
      <c r="BD787" s="124"/>
      <c r="BE787" s="125"/>
      <c r="BF787" s="124"/>
      <c r="BG787" s="124"/>
      <c r="BH787" s="95"/>
      <c r="BI787" s="95"/>
      <c r="BJ787" s="95"/>
      <c r="BK787" s="94"/>
      <c r="BL787" s="95"/>
      <c r="BM787" s="96"/>
      <c r="BN787" s="94"/>
      <c r="BO787" s="94"/>
      <c r="BP787" s="42"/>
      <c r="BQ787" s="120"/>
    </row>
    <row r="788" spans="1:69" x14ac:dyDescent="0.35">
      <c r="A788" s="137">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5"/>
      <c r="AC788" s="124"/>
      <c r="AD788" s="124"/>
      <c r="AE788" s="124"/>
      <c r="AF788" s="124"/>
      <c r="AG788" s="124"/>
      <c r="AH788" s="124"/>
      <c r="AI788" s="124"/>
      <c r="AJ788" s="125"/>
      <c r="AK788" s="125"/>
      <c r="AL788" s="124"/>
      <c r="AM788" s="125"/>
      <c r="AN788" s="125"/>
      <c r="AO788" s="125"/>
      <c r="AP788" s="125"/>
      <c r="AQ788" s="125"/>
      <c r="AR788" s="125"/>
      <c r="AS788" s="125"/>
      <c r="AT788" s="125"/>
      <c r="AU788" s="125"/>
      <c r="AV788" s="124"/>
      <c r="AW788" s="124"/>
      <c r="AX788" s="124"/>
      <c r="AY788" s="124"/>
      <c r="AZ788" s="124"/>
      <c r="BA788" s="124"/>
      <c r="BB788" s="124"/>
      <c r="BC788" s="124"/>
      <c r="BD788" s="124"/>
      <c r="BE788" s="125"/>
      <c r="BF788" s="124"/>
      <c r="BG788" s="124"/>
      <c r="BH788" s="95"/>
      <c r="BI788" s="95"/>
      <c r="BJ788" s="95"/>
      <c r="BK788" s="94"/>
      <c r="BL788" s="95"/>
      <c r="BM788" s="96"/>
      <c r="BN788" s="94"/>
      <c r="BO788" s="94"/>
      <c r="BP788" s="42"/>
      <c r="BQ788" s="120"/>
    </row>
    <row r="789" spans="1:69" x14ac:dyDescent="0.35">
      <c r="A789" s="137">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5"/>
      <c r="AC789" s="124"/>
      <c r="AD789" s="124"/>
      <c r="AE789" s="124"/>
      <c r="AF789" s="124"/>
      <c r="AG789" s="124"/>
      <c r="AH789" s="124"/>
      <c r="AI789" s="124"/>
      <c r="AJ789" s="125"/>
      <c r="AK789" s="125"/>
      <c r="AL789" s="124"/>
      <c r="AM789" s="125"/>
      <c r="AN789" s="125"/>
      <c r="AO789" s="125"/>
      <c r="AP789" s="125"/>
      <c r="AQ789" s="125"/>
      <c r="AR789" s="125"/>
      <c r="AS789" s="125"/>
      <c r="AT789" s="125"/>
      <c r="AU789" s="125"/>
      <c r="AV789" s="124"/>
      <c r="AW789" s="124"/>
      <c r="AX789" s="124"/>
      <c r="AY789" s="124"/>
      <c r="AZ789" s="124"/>
      <c r="BA789" s="124"/>
      <c r="BB789" s="124"/>
      <c r="BC789" s="124"/>
      <c r="BD789" s="124"/>
      <c r="BE789" s="125"/>
      <c r="BF789" s="124"/>
      <c r="BG789" s="124"/>
      <c r="BH789" s="95"/>
      <c r="BI789" s="95"/>
      <c r="BJ789" s="95"/>
      <c r="BK789" s="94"/>
      <c r="BL789" s="95"/>
      <c r="BM789" s="96"/>
      <c r="BN789" s="94"/>
      <c r="BO789" s="94"/>
      <c r="BP789" s="42"/>
      <c r="BQ789" s="120"/>
    </row>
    <row r="790" spans="1:69" ht="34.25" customHeight="1" x14ac:dyDescent="0.35">
      <c r="A790" s="137">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5"/>
      <c r="AC790" s="124"/>
      <c r="AD790" s="124"/>
      <c r="AE790" s="124"/>
      <c r="AF790" s="124"/>
      <c r="AG790" s="124"/>
      <c r="AH790" s="124"/>
      <c r="AI790" s="124"/>
      <c r="AJ790" s="125"/>
      <c r="AK790" s="125"/>
      <c r="AL790" s="124"/>
      <c r="AM790" s="125"/>
      <c r="AN790" s="125"/>
      <c r="AO790" s="125"/>
      <c r="AP790" s="125"/>
      <c r="AQ790" s="125"/>
      <c r="AR790" s="125"/>
      <c r="AS790" s="125"/>
      <c r="AT790" s="125"/>
      <c r="AU790" s="125"/>
      <c r="AV790" s="124"/>
      <c r="AW790" s="124"/>
      <c r="AX790" s="124"/>
      <c r="AY790" s="124"/>
      <c r="AZ790" s="124"/>
      <c r="BA790" s="124"/>
      <c r="BB790" s="124"/>
      <c r="BC790" s="124"/>
      <c r="BD790" s="124"/>
      <c r="BE790" s="125"/>
      <c r="BF790" s="124"/>
      <c r="BG790" s="124"/>
      <c r="BH790" s="95"/>
      <c r="BI790" s="95"/>
      <c r="BJ790" s="95"/>
      <c r="BK790" s="94"/>
      <c r="BL790" s="95"/>
      <c r="BM790" s="96"/>
      <c r="BN790" s="94"/>
      <c r="BO790" s="94"/>
      <c r="BP790" s="42"/>
      <c r="BQ790" s="120"/>
    </row>
    <row r="791" spans="1:69" x14ac:dyDescent="0.35">
      <c r="A791" s="137">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5"/>
      <c r="AC791" s="124"/>
      <c r="AD791" s="124"/>
      <c r="AE791" s="124"/>
      <c r="AF791" s="124"/>
      <c r="AG791" s="124"/>
      <c r="AH791" s="124"/>
      <c r="AI791" s="124"/>
      <c r="AJ791" s="125"/>
      <c r="AK791" s="125"/>
      <c r="AL791" s="124"/>
      <c r="AM791" s="125"/>
      <c r="AN791" s="125"/>
      <c r="AO791" s="125"/>
      <c r="AP791" s="125"/>
      <c r="AQ791" s="125"/>
      <c r="AR791" s="125"/>
      <c r="AS791" s="125"/>
      <c r="AT791" s="125"/>
      <c r="AU791" s="125"/>
      <c r="AV791" s="124"/>
      <c r="AW791" s="124"/>
      <c r="AX791" s="124"/>
      <c r="AY791" s="124"/>
      <c r="AZ791" s="124"/>
      <c r="BA791" s="124"/>
      <c r="BB791" s="124"/>
      <c r="BC791" s="124"/>
      <c r="BD791" s="124"/>
      <c r="BE791" s="125"/>
      <c r="BF791" s="124"/>
      <c r="BG791" s="124"/>
      <c r="BH791" s="95"/>
      <c r="BI791" s="95"/>
      <c r="BJ791" s="95"/>
      <c r="BK791" s="94"/>
      <c r="BL791" s="95"/>
      <c r="BM791" s="96"/>
      <c r="BN791" s="94"/>
      <c r="BO791" s="94"/>
      <c r="BP791" s="42"/>
      <c r="BQ791" s="120"/>
    </row>
    <row r="792" spans="1:69" ht="34.25" customHeight="1" x14ac:dyDescent="0.35">
      <c r="A792" s="137">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5"/>
      <c r="AC792" s="124"/>
      <c r="AD792" s="124"/>
      <c r="AE792" s="124"/>
      <c r="AF792" s="124"/>
      <c r="AG792" s="124"/>
      <c r="AH792" s="124"/>
      <c r="AI792" s="124"/>
      <c r="AJ792" s="125"/>
      <c r="AK792" s="125"/>
      <c r="AL792" s="124"/>
      <c r="AM792" s="125"/>
      <c r="AN792" s="125"/>
      <c r="AO792" s="125"/>
      <c r="AP792" s="125"/>
      <c r="AQ792" s="125"/>
      <c r="AR792" s="125"/>
      <c r="AS792" s="125"/>
      <c r="AT792" s="125"/>
      <c r="AU792" s="125"/>
      <c r="AV792" s="124"/>
      <c r="AW792" s="124"/>
      <c r="AX792" s="124"/>
      <c r="AY792" s="124"/>
      <c r="AZ792" s="124"/>
      <c r="BA792" s="124"/>
      <c r="BB792" s="124"/>
      <c r="BC792" s="124"/>
      <c r="BD792" s="124"/>
      <c r="BE792" s="125"/>
      <c r="BF792" s="124"/>
      <c r="BG792" s="124"/>
      <c r="BH792" s="95"/>
      <c r="BI792" s="95"/>
      <c r="BJ792" s="95"/>
      <c r="BK792" s="94"/>
      <c r="BL792" s="95"/>
      <c r="BM792" s="96"/>
      <c r="BN792" s="94"/>
      <c r="BO792" s="94"/>
      <c r="BP792" s="42"/>
      <c r="BQ792" s="120"/>
    </row>
    <row r="793" spans="1:69" ht="34.25" customHeight="1" x14ac:dyDescent="0.35">
      <c r="A793" s="137">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5"/>
      <c r="AC793" s="124"/>
      <c r="AD793" s="124"/>
      <c r="AE793" s="124"/>
      <c r="AF793" s="124"/>
      <c r="AG793" s="124"/>
      <c r="AH793" s="124"/>
      <c r="AI793" s="124"/>
      <c r="AJ793" s="125"/>
      <c r="AK793" s="125"/>
      <c r="AL793" s="124"/>
      <c r="AM793" s="125"/>
      <c r="AN793" s="125"/>
      <c r="AO793" s="125"/>
      <c r="AP793" s="125"/>
      <c r="AQ793" s="125"/>
      <c r="AR793" s="125"/>
      <c r="AS793" s="125"/>
      <c r="AT793" s="125"/>
      <c r="AU793" s="125"/>
      <c r="AV793" s="124"/>
      <c r="AW793" s="124"/>
      <c r="AX793" s="124"/>
      <c r="AY793" s="124"/>
      <c r="AZ793" s="124"/>
      <c r="BA793" s="124"/>
      <c r="BB793" s="124"/>
      <c r="BC793" s="124"/>
      <c r="BD793" s="124"/>
      <c r="BE793" s="125"/>
      <c r="BF793" s="124"/>
      <c r="BG793" s="124"/>
      <c r="BH793" s="95"/>
      <c r="BI793" s="95"/>
      <c r="BJ793" s="95"/>
      <c r="BK793" s="94"/>
      <c r="BL793" s="95"/>
      <c r="BM793" s="96"/>
      <c r="BN793" s="94"/>
      <c r="BO793" s="94"/>
      <c r="BP793" s="42"/>
      <c r="BQ793" s="120"/>
    </row>
    <row r="794" spans="1:69" ht="34.25" customHeight="1" x14ac:dyDescent="0.35">
      <c r="A794" s="137">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5"/>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42"/>
      <c r="BQ794" s="120"/>
    </row>
    <row r="795" spans="1:69" x14ac:dyDescent="0.35">
      <c r="A795" s="137">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5"/>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42"/>
      <c r="BQ795" s="120"/>
    </row>
    <row r="796" spans="1:69" ht="34.25" customHeight="1" x14ac:dyDescent="0.35">
      <c r="A796" s="137">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5"/>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42"/>
      <c r="BQ796" s="120"/>
    </row>
    <row r="797" spans="1:69" ht="34.25" customHeight="1" x14ac:dyDescent="0.35">
      <c r="A797" s="137">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5"/>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42"/>
      <c r="BQ797" s="120"/>
    </row>
    <row r="798" spans="1:69" ht="34.25" customHeight="1" x14ac:dyDescent="0.35">
      <c r="A798" s="137">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5"/>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42"/>
      <c r="BQ798" s="120"/>
    </row>
    <row r="799" spans="1:69" ht="34.25" customHeight="1" x14ac:dyDescent="0.35">
      <c r="A799" s="137">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5"/>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42"/>
      <c r="BQ799" s="120"/>
    </row>
    <row r="800" spans="1:69" x14ac:dyDescent="0.35">
      <c r="A800" s="137">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5"/>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42"/>
      <c r="BQ800" s="120"/>
    </row>
    <row r="801" spans="1:69" ht="34.25" customHeight="1" x14ac:dyDescent="0.35">
      <c r="A801" s="137">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5"/>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42"/>
      <c r="BQ801" s="120"/>
    </row>
    <row r="802" spans="1:69" x14ac:dyDescent="0.35">
      <c r="A802" s="137">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5"/>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42"/>
      <c r="BQ802" s="120"/>
    </row>
    <row r="803" spans="1:69" x14ac:dyDescent="0.35">
      <c r="A803" s="137">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5"/>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42"/>
      <c r="BQ803" s="120"/>
    </row>
    <row r="804" spans="1:69" x14ac:dyDescent="0.35">
      <c r="A804" s="137">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5"/>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42"/>
      <c r="BQ804" s="120"/>
    </row>
    <row r="805" spans="1:69" x14ac:dyDescent="0.35">
      <c r="A805" s="137">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5"/>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42"/>
      <c r="BQ805" s="120"/>
    </row>
    <row r="806" spans="1:69" x14ac:dyDescent="0.35">
      <c r="A806" s="137">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5"/>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42"/>
      <c r="BQ806" s="120"/>
    </row>
    <row r="807" spans="1:69" x14ac:dyDescent="0.35">
      <c r="A807" s="137">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5"/>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42"/>
      <c r="BQ807" s="120"/>
    </row>
    <row r="808" spans="1:69" ht="34.25" customHeight="1" x14ac:dyDescent="0.35">
      <c r="A808" s="137">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5"/>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42"/>
      <c r="BQ808" s="120"/>
    </row>
    <row r="809" spans="1:69" ht="34.25" customHeight="1" x14ac:dyDescent="0.35">
      <c r="A809" s="137">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5"/>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42"/>
      <c r="BQ809" s="120"/>
    </row>
    <row r="810" spans="1:69" x14ac:dyDescent="0.35">
      <c r="A810" s="137">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5"/>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42"/>
      <c r="BQ810" s="120"/>
    </row>
    <row r="811" spans="1:69" x14ac:dyDescent="0.35">
      <c r="A811" s="137">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5"/>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42"/>
      <c r="BQ811" s="120"/>
    </row>
    <row r="812" spans="1:69" ht="34.25" customHeight="1" x14ac:dyDescent="0.35">
      <c r="A812" s="137">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5"/>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42"/>
      <c r="BQ812" s="120"/>
    </row>
    <row r="813" spans="1:69" ht="34.25" customHeight="1" x14ac:dyDescent="0.35">
      <c r="A813" s="137">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5"/>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42"/>
      <c r="BQ813" s="120"/>
    </row>
    <row r="814" spans="1:69" ht="34.25" customHeight="1" x14ac:dyDescent="0.35">
      <c r="A814" s="137">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5"/>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42"/>
      <c r="BQ814" s="120"/>
    </row>
    <row r="815" spans="1:69" ht="34.25" customHeight="1" x14ac:dyDescent="0.35">
      <c r="A815" s="137">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5"/>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42"/>
      <c r="BQ815" s="120"/>
    </row>
    <row r="816" spans="1:69" ht="34.25" customHeight="1" x14ac:dyDescent="0.35">
      <c r="A816" s="137">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5"/>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42"/>
      <c r="BQ816" s="120"/>
    </row>
    <row r="817" spans="1:69" ht="34.25" customHeight="1" x14ac:dyDescent="0.35">
      <c r="A817" s="137">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5"/>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42"/>
      <c r="BQ817" s="120"/>
    </row>
    <row r="818" spans="1:69" ht="34.25" customHeight="1" x14ac:dyDescent="0.35">
      <c r="A818" s="137">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5"/>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42"/>
      <c r="BQ818" s="120"/>
    </row>
    <row r="819" spans="1:69" ht="34.25" customHeight="1" x14ac:dyDescent="0.35">
      <c r="A819" s="137">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5"/>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42"/>
      <c r="BQ819" s="120"/>
    </row>
    <row r="820" spans="1:69" ht="34.25" customHeight="1" x14ac:dyDescent="0.35">
      <c r="A820" s="137">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5"/>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42"/>
      <c r="BQ820" s="120"/>
    </row>
    <row r="821" spans="1:69" ht="34.25" customHeight="1" x14ac:dyDescent="0.35">
      <c r="A821" s="137">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5"/>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42"/>
      <c r="BQ821" s="120"/>
    </row>
    <row r="822" spans="1:69" x14ac:dyDescent="0.35">
      <c r="A822" s="137">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5"/>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42"/>
      <c r="BQ822" s="120"/>
    </row>
    <row r="823" spans="1:69" ht="34.25" customHeight="1" x14ac:dyDescent="0.35">
      <c r="A823" s="137">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5"/>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42"/>
      <c r="BQ823" s="120"/>
    </row>
    <row r="824" spans="1:69" x14ac:dyDescent="0.35">
      <c r="A824" s="137">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5"/>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42"/>
      <c r="BQ824" s="120"/>
    </row>
    <row r="825" spans="1:69" ht="34.25" customHeight="1" x14ac:dyDescent="0.35">
      <c r="A825" s="137">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5"/>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42"/>
      <c r="BQ825" s="120"/>
    </row>
    <row r="826" spans="1:69" ht="34.25" customHeight="1" x14ac:dyDescent="0.35">
      <c r="A826" s="137">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5"/>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42"/>
      <c r="BQ826" s="120"/>
    </row>
    <row r="827" spans="1:69" x14ac:dyDescent="0.35">
      <c r="A827" s="137">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5"/>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42"/>
      <c r="BQ827" s="120"/>
    </row>
    <row r="828" spans="1:69" x14ac:dyDescent="0.35">
      <c r="A828" s="137">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5"/>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42"/>
      <c r="BQ828" s="120"/>
    </row>
    <row r="829" spans="1:69" x14ac:dyDescent="0.35">
      <c r="A829" s="137">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5"/>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42"/>
      <c r="BQ829" s="120"/>
    </row>
    <row r="830" spans="1:69" ht="34.25" customHeight="1" x14ac:dyDescent="0.35">
      <c r="A830" s="137">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5"/>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42"/>
      <c r="BQ830" s="120"/>
    </row>
    <row r="831" spans="1:69" ht="34.25" customHeight="1" x14ac:dyDescent="0.35">
      <c r="A831" s="137">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5"/>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42"/>
      <c r="BQ831" s="120"/>
    </row>
    <row r="832" spans="1:69" ht="34.25" customHeight="1" x14ac:dyDescent="0.35">
      <c r="A832" s="137">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5"/>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42"/>
      <c r="BQ832" s="120"/>
    </row>
    <row r="833" spans="1:69" ht="34.25" customHeight="1" x14ac:dyDescent="0.35">
      <c r="A833" s="137">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5"/>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42"/>
      <c r="BQ833" s="120"/>
    </row>
    <row r="834" spans="1:69" ht="34.25" customHeight="1" x14ac:dyDescent="0.35">
      <c r="A834" s="137">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5"/>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42"/>
      <c r="BQ834" s="120"/>
    </row>
    <row r="835" spans="1:69" ht="34.25" customHeight="1" x14ac:dyDescent="0.35">
      <c r="A835" s="137">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5"/>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42"/>
      <c r="BQ835" s="120"/>
    </row>
    <row r="836" spans="1:69" ht="34.25" customHeight="1" x14ac:dyDescent="0.35">
      <c r="A836" s="137">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5"/>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42"/>
      <c r="BQ836" s="120"/>
    </row>
    <row r="837" spans="1:69" ht="34.25" customHeight="1" x14ac:dyDescent="0.35">
      <c r="A837" s="137">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5"/>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42"/>
      <c r="BQ837" s="120"/>
    </row>
    <row r="838" spans="1:69" ht="34.25" customHeight="1" x14ac:dyDescent="0.35">
      <c r="A838" s="137">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5"/>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42"/>
      <c r="BQ838" s="120"/>
    </row>
    <row r="839" spans="1:69" ht="34.25" customHeight="1" x14ac:dyDescent="0.35">
      <c r="A839" s="137">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5"/>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42"/>
      <c r="BQ839" s="120"/>
    </row>
    <row r="840" spans="1:69" ht="34.25" customHeight="1" x14ac:dyDescent="0.35">
      <c r="A840" s="137">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5"/>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42"/>
      <c r="BQ840" s="120"/>
    </row>
    <row r="841" spans="1:69" ht="34.25" customHeight="1" x14ac:dyDescent="0.35">
      <c r="A841" s="137">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5"/>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42"/>
      <c r="BQ841" s="120"/>
    </row>
    <row r="842" spans="1:69" ht="34.25" customHeight="1" x14ac:dyDescent="0.35">
      <c r="A842" s="137">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5"/>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42"/>
      <c r="BQ842" s="120"/>
    </row>
    <row r="843" spans="1:69" ht="34.25" customHeight="1" x14ac:dyDescent="0.35">
      <c r="A843" s="137">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5"/>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42"/>
      <c r="BQ843" s="120"/>
    </row>
    <row r="844" spans="1:69" ht="34.25" customHeight="1" x14ac:dyDescent="0.35">
      <c r="A844" s="137">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5"/>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42"/>
      <c r="BQ844" s="120"/>
    </row>
    <row r="845" spans="1:69" ht="34.25" customHeight="1" x14ac:dyDescent="0.35">
      <c r="A845" s="137">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5"/>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42"/>
      <c r="BQ845" s="120"/>
    </row>
    <row r="846" spans="1:69" ht="34.25" customHeight="1" x14ac:dyDescent="0.35">
      <c r="A846" s="137">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5"/>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42"/>
      <c r="BQ846" s="120"/>
    </row>
    <row r="847" spans="1:69" ht="34.25" customHeight="1" x14ac:dyDescent="0.35">
      <c r="A847" s="137">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5"/>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42"/>
      <c r="BQ847" s="120"/>
    </row>
    <row r="848" spans="1:69" ht="34.25" customHeight="1" x14ac:dyDescent="0.35">
      <c r="A848" s="137">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5"/>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42"/>
      <c r="BQ848" s="120"/>
    </row>
    <row r="849" spans="1:69" ht="34.25" customHeight="1" x14ac:dyDescent="0.35">
      <c r="A849" s="137">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5"/>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42"/>
      <c r="BQ849" s="120"/>
    </row>
    <row r="850" spans="1:69" x14ac:dyDescent="0.35">
      <c r="A850" s="137">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5"/>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42"/>
      <c r="BQ850" s="120"/>
    </row>
    <row r="851" spans="1:69" ht="34.25" customHeight="1" x14ac:dyDescent="0.35">
      <c r="A851" s="137">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5"/>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42"/>
      <c r="BQ851" s="120"/>
    </row>
    <row r="852" spans="1:69" ht="34.25" customHeight="1" x14ac:dyDescent="0.35">
      <c r="A852" s="137">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5"/>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42"/>
      <c r="BQ852" s="120"/>
    </row>
    <row r="853" spans="1:69" ht="34.25" customHeight="1" x14ac:dyDescent="0.35">
      <c r="A853" s="137">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5"/>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42"/>
      <c r="BQ853" s="120"/>
    </row>
    <row r="854" spans="1:69" ht="34.25" customHeight="1" x14ac:dyDescent="0.35">
      <c r="A854" s="137">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5"/>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42"/>
      <c r="BQ854" s="120"/>
    </row>
    <row r="855" spans="1:69" ht="34.25" customHeight="1" x14ac:dyDescent="0.35">
      <c r="A855" s="137">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5"/>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42"/>
      <c r="BQ855" s="120"/>
    </row>
    <row r="856" spans="1:69" ht="34.25" customHeight="1" x14ac:dyDescent="0.35">
      <c r="A856" s="137">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5"/>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42"/>
      <c r="BQ856" s="120"/>
    </row>
    <row r="857" spans="1:69" ht="34.25" customHeight="1" x14ac:dyDescent="0.35">
      <c r="A857" s="137">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5"/>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42"/>
      <c r="BQ857" s="120"/>
    </row>
    <row r="858" spans="1:69" ht="34.25" customHeight="1" x14ac:dyDescent="0.35">
      <c r="A858" s="137">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5"/>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42"/>
      <c r="BQ858" s="120"/>
    </row>
    <row r="859" spans="1:69" ht="34.25" customHeight="1" x14ac:dyDescent="0.35">
      <c r="A859" s="137">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5"/>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42"/>
      <c r="BQ859" s="120"/>
    </row>
    <row r="860" spans="1:69" ht="34.25" customHeight="1" x14ac:dyDescent="0.35">
      <c r="A860" s="137">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5"/>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42"/>
      <c r="BQ860" s="120"/>
    </row>
    <row r="861" spans="1:69" ht="34.25" customHeight="1" x14ac:dyDescent="0.35">
      <c r="A861" s="137">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5"/>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42"/>
      <c r="BQ861" s="120"/>
    </row>
    <row r="862" spans="1:69" ht="34.25" customHeight="1" x14ac:dyDescent="0.35">
      <c r="A862" s="137">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5"/>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42"/>
      <c r="BQ862" s="120"/>
    </row>
    <row r="863" spans="1:69" ht="34.25" customHeight="1" x14ac:dyDescent="0.35">
      <c r="A863" s="137">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5"/>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42"/>
      <c r="BQ863" s="120"/>
    </row>
    <row r="864" spans="1:69" ht="34.25" customHeight="1" x14ac:dyDescent="0.35">
      <c r="A864" s="137">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5"/>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42"/>
      <c r="BQ864" s="120"/>
    </row>
    <row r="865" spans="1:69" ht="34.25" customHeight="1" x14ac:dyDescent="0.35">
      <c r="A865" s="137">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5"/>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42"/>
      <c r="BQ865" s="120"/>
    </row>
    <row r="866" spans="1:69" ht="34.25" customHeight="1" x14ac:dyDescent="0.35">
      <c r="A866" s="137">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5"/>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42"/>
      <c r="BQ866" s="120"/>
    </row>
    <row r="867" spans="1:69" ht="34.25" customHeight="1" x14ac:dyDescent="0.35">
      <c r="A867" s="137">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5"/>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42"/>
      <c r="BQ867" s="120"/>
    </row>
    <row r="868" spans="1:69" ht="34.25" customHeight="1" x14ac:dyDescent="0.35">
      <c r="A868" s="137">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5"/>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42"/>
      <c r="BQ868" s="120"/>
    </row>
    <row r="869" spans="1:69" ht="34.25" customHeight="1" x14ac:dyDescent="0.35">
      <c r="A869" s="137">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5"/>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42"/>
      <c r="BQ869" s="120"/>
    </row>
    <row r="870" spans="1:69" ht="34.25" customHeight="1" x14ac:dyDescent="0.35">
      <c r="A870" s="137">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5"/>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42"/>
      <c r="BQ870" s="120"/>
    </row>
    <row r="871" spans="1:69" ht="34.25" customHeight="1" x14ac:dyDescent="0.35">
      <c r="A871" s="137">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5"/>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42"/>
      <c r="BQ871" s="120"/>
    </row>
    <row r="872" spans="1:69" ht="34.25" customHeight="1" x14ac:dyDescent="0.35">
      <c r="A872" s="137">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5"/>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42"/>
      <c r="BQ872" s="120"/>
    </row>
    <row r="873" spans="1:69" ht="34.25" customHeight="1" x14ac:dyDescent="0.35">
      <c r="A873" s="137">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5"/>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42"/>
      <c r="BQ873" s="120"/>
    </row>
    <row r="874" spans="1:69" ht="34.25" customHeight="1" x14ac:dyDescent="0.35">
      <c r="A874" s="137">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5"/>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42"/>
      <c r="BQ874" s="120"/>
    </row>
    <row r="875" spans="1:69" ht="34.25" customHeight="1" x14ac:dyDescent="0.35">
      <c r="A875" s="137">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5"/>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42"/>
      <c r="BQ875" s="120"/>
    </row>
    <row r="876" spans="1:69" ht="34.25" customHeight="1" x14ac:dyDescent="0.35">
      <c r="A876" s="137">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5"/>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42"/>
      <c r="BQ876" s="120"/>
    </row>
    <row r="877" spans="1:69" ht="34.25" customHeight="1" x14ac:dyDescent="0.35">
      <c r="A877" s="137">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5"/>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42"/>
      <c r="BQ877" s="120"/>
    </row>
    <row r="878" spans="1:69" ht="34.25" customHeight="1" x14ac:dyDescent="0.35">
      <c r="A878" s="137">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5"/>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42"/>
      <c r="BQ878" s="120"/>
    </row>
    <row r="879" spans="1:69" ht="34.25" customHeight="1" x14ac:dyDescent="0.35">
      <c r="A879" s="137">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5"/>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42"/>
      <c r="BQ879" s="120"/>
    </row>
    <row r="880" spans="1:69" ht="34.25" customHeight="1" x14ac:dyDescent="0.35">
      <c r="A880" s="137">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5"/>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42"/>
      <c r="BQ880" s="120"/>
    </row>
    <row r="881" spans="1:69" ht="34.25" customHeight="1" x14ac:dyDescent="0.35">
      <c r="A881" s="137">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5"/>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42"/>
      <c r="BQ881" s="120"/>
    </row>
    <row r="882" spans="1:69" ht="34.25" customHeight="1" x14ac:dyDescent="0.35">
      <c r="A882" s="137">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5"/>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42"/>
      <c r="BQ882" s="120"/>
    </row>
    <row r="883" spans="1:69" ht="34.25" customHeight="1" x14ac:dyDescent="0.35">
      <c r="A883" s="137">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5"/>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42"/>
      <c r="BQ883" s="120"/>
    </row>
    <row r="884" spans="1:69" ht="34.25" customHeight="1" x14ac:dyDescent="0.35">
      <c r="A884" s="137">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5"/>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42"/>
      <c r="BQ884" s="120"/>
    </row>
    <row r="885" spans="1:69" ht="34.25" customHeight="1" x14ac:dyDescent="0.35">
      <c r="A885" s="137">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5"/>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42"/>
      <c r="BQ885" s="120"/>
    </row>
    <row r="886" spans="1:69" ht="34.25" customHeight="1" x14ac:dyDescent="0.35">
      <c r="A886" s="137">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5"/>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42"/>
      <c r="BQ886" s="120"/>
    </row>
    <row r="887" spans="1:69" ht="34.25" customHeight="1" x14ac:dyDescent="0.35">
      <c r="A887" s="137">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5"/>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42"/>
      <c r="BQ887" s="120"/>
    </row>
    <row r="888" spans="1:69" ht="34.25" customHeight="1" x14ac:dyDescent="0.35">
      <c r="A888" s="137">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5"/>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42"/>
      <c r="BQ888" s="120"/>
    </row>
    <row r="889" spans="1:69" ht="34.25" customHeight="1" x14ac:dyDescent="0.35">
      <c r="A889" s="137">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5"/>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42"/>
      <c r="BQ889" s="120"/>
    </row>
    <row r="890" spans="1:69" ht="34.25" customHeight="1" x14ac:dyDescent="0.35">
      <c r="A890" s="137">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5"/>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42"/>
      <c r="BQ890" s="120"/>
    </row>
    <row r="891" spans="1:69" ht="34.25" customHeight="1" x14ac:dyDescent="0.35">
      <c r="A891" s="137">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5"/>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42"/>
      <c r="BQ891" s="120"/>
    </row>
    <row r="892" spans="1:69" ht="34.25" customHeight="1" x14ac:dyDescent="0.35">
      <c r="A892" s="137">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5"/>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42"/>
      <c r="BQ892" s="120"/>
    </row>
    <row r="893" spans="1:69" ht="34.25" customHeight="1" x14ac:dyDescent="0.35">
      <c r="A893" s="137">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5"/>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42"/>
      <c r="BQ893" s="120"/>
    </row>
    <row r="894" spans="1:69" ht="34.25" customHeight="1" x14ac:dyDescent="0.35">
      <c r="A894" s="137">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5"/>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42"/>
      <c r="BQ894" s="120"/>
    </row>
    <row r="895" spans="1:69" ht="34.25" customHeight="1" x14ac:dyDescent="0.35">
      <c r="A895" s="137">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5"/>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42"/>
      <c r="BQ895" s="120"/>
    </row>
    <row r="896" spans="1:69" ht="34.25" customHeight="1" x14ac:dyDescent="0.35">
      <c r="A896" s="137">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5"/>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42"/>
      <c r="BQ896" s="120"/>
    </row>
    <row r="897" spans="1:69" ht="34.25" customHeight="1" x14ac:dyDescent="0.35">
      <c r="A897" s="137">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5"/>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42"/>
      <c r="BQ897" s="120"/>
    </row>
    <row r="898" spans="1:69" ht="34.25" customHeight="1" x14ac:dyDescent="0.35">
      <c r="A898" s="137">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5"/>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42"/>
      <c r="BQ898" s="120"/>
    </row>
    <row r="899" spans="1:69" ht="34.25" customHeight="1" x14ac:dyDescent="0.35">
      <c r="A899" s="137">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5"/>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42"/>
      <c r="BQ899" s="120"/>
    </row>
    <row r="900" spans="1:69" ht="34.25" customHeight="1" x14ac:dyDescent="0.35">
      <c r="A900" s="137">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5"/>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42"/>
      <c r="BQ900" s="120"/>
    </row>
    <row r="901" spans="1:69" ht="34.25" customHeight="1" x14ac:dyDescent="0.35">
      <c r="A901" s="137">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5"/>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42"/>
      <c r="BQ901" s="120"/>
    </row>
    <row r="902" spans="1:69" ht="34.25" customHeight="1" x14ac:dyDescent="0.35">
      <c r="A902" s="137">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5"/>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42"/>
      <c r="BQ902" s="120"/>
    </row>
    <row r="903" spans="1:69" ht="34.25" customHeight="1" x14ac:dyDescent="0.35">
      <c r="A903" s="137">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5"/>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42"/>
      <c r="BQ903" s="120"/>
    </row>
    <row r="904" spans="1:69" ht="34.25" customHeight="1" x14ac:dyDescent="0.35">
      <c r="A904" s="137">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5"/>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42"/>
      <c r="BQ904" s="120"/>
    </row>
    <row r="905" spans="1:69" ht="34.25" customHeight="1" x14ac:dyDescent="0.35">
      <c r="A905" s="137">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5"/>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42"/>
      <c r="BQ905" s="120"/>
    </row>
    <row r="906" spans="1:69" ht="34.25" customHeight="1" x14ac:dyDescent="0.35">
      <c r="A906" s="137">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5"/>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42"/>
      <c r="BQ906" s="120"/>
    </row>
    <row r="907" spans="1:69" ht="34.25" customHeight="1" x14ac:dyDescent="0.35">
      <c r="A907" s="137">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5"/>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42"/>
      <c r="BQ907" s="120"/>
    </row>
    <row r="908" spans="1:69" ht="34.25" customHeight="1" x14ac:dyDescent="0.35">
      <c r="A908" s="137">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5"/>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42"/>
      <c r="BQ908" s="120"/>
    </row>
    <row r="909" spans="1:69" ht="34.25" customHeight="1" x14ac:dyDescent="0.35">
      <c r="A909" s="137">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5"/>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42"/>
      <c r="BQ909" s="120"/>
    </row>
    <row r="910" spans="1:69" ht="34.25" customHeight="1" x14ac:dyDescent="0.35">
      <c r="A910" s="137">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5"/>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42"/>
      <c r="BQ910" s="120"/>
    </row>
    <row r="911" spans="1:69" ht="34.25" customHeight="1" x14ac:dyDescent="0.35">
      <c r="A911" s="137">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5"/>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42"/>
      <c r="BQ911" s="120"/>
    </row>
    <row r="912" spans="1:69" ht="34.25" customHeight="1" x14ac:dyDescent="0.35">
      <c r="A912" s="137">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5"/>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42"/>
      <c r="BQ912" s="120"/>
    </row>
    <row r="913" spans="1:69" ht="34.25" customHeight="1" x14ac:dyDescent="0.35">
      <c r="A913" s="137">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5"/>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42"/>
      <c r="BQ913" s="120"/>
    </row>
    <row r="914" spans="1:69" ht="34.25" customHeight="1" x14ac:dyDescent="0.35">
      <c r="A914" s="137">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5"/>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42"/>
      <c r="BQ914" s="120"/>
    </row>
    <row r="915" spans="1:69" ht="34.25" customHeight="1" x14ac:dyDescent="0.35">
      <c r="A915" s="137">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5"/>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42"/>
      <c r="BQ915" s="120"/>
    </row>
    <row r="916" spans="1:69" ht="34.25" customHeight="1" x14ac:dyDescent="0.35">
      <c r="A916" s="137">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5"/>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42"/>
      <c r="BQ916" s="120"/>
    </row>
    <row r="917" spans="1:69" ht="34.25" customHeight="1" x14ac:dyDescent="0.35">
      <c r="A917" s="137">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5"/>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42"/>
      <c r="BQ917" s="120"/>
    </row>
    <row r="918" spans="1:69" ht="34.25" customHeight="1" x14ac:dyDescent="0.35">
      <c r="A918" s="137">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5"/>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42"/>
      <c r="BQ918" s="120"/>
    </row>
    <row r="919" spans="1:69" ht="34.25" customHeight="1" x14ac:dyDescent="0.35">
      <c r="A919" s="137">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5"/>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42"/>
      <c r="BQ919" s="120"/>
    </row>
    <row r="920" spans="1:69" ht="34.25" customHeight="1" x14ac:dyDescent="0.35">
      <c r="A920" s="137">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5"/>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42"/>
      <c r="BQ920" s="120"/>
    </row>
    <row r="921" spans="1:69" ht="22.75" customHeight="1" x14ac:dyDescent="0.35">
      <c r="A921" s="137">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5"/>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42"/>
      <c r="BQ921" s="120"/>
    </row>
    <row r="922" spans="1:69" ht="22.75" customHeight="1" x14ac:dyDescent="0.35">
      <c r="A922" s="137">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5"/>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42"/>
      <c r="BQ922" s="120"/>
    </row>
    <row r="923" spans="1:69" ht="34.25" customHeight="1" x14ac:dyDescent="0.35">
      <c r="A923" s="137">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5"/>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42"/>
      <c r="BQ923" s="120"/>
    </row>
    <row r="924" spans="1:69" ht="34.25" customHeight="1" x14ac:dyDescent="0.35">
      <c r="A924" s="137">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5"/>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42"/>
      <c r="BQ924" s="120"/>
    </row>
    <row r="925" spans="1:69" ht="34.25" customHeight="1" x14ac:dyDescent="0.35">
      <c r="A925" s="137">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5"/>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42"/>
      <c r="BQ925" s="120"/>
    </row>
    <row r="926" spans="1:69" ht="34.25" customHeight="1" x14ac:dyDescent="0.35">
      <c r="A926" s="137">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5"/>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42"/>
      <c r="BQ926" s="120"/>
    </row>
    <row r="927" spans="1:69" ht="34.25" customHeight="1" x14ac:dyDescent="0.35">
      <c r="A927" s="137">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5"/>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42"/>
      <c r="BQ927" s="120"/>
    </row>
    <row r="928" spans="1:69" ht="34.25" customHeight="1" x14ac:dyDescent="0.35">
      <c r="A928" s="137">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5"/>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42"/>
      <c r="BQ928" s="120"/>
    </row>
    <row r="929" spans="1:69" ht="34.25" customHeight="1" x14ac:dyDescent="0.35">
      <c r="A929" s="137">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5"/>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42"/>
      <c r="BQ929" s="120"/>
    </row>
    <row r="930" spans="1:69" ht="34.25" customHeight="1" x14ac:dyDescent="0.35">
      <c r="A930" s="137">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5"/>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42"/>
      <c r="BQ930" s="120"/>
    </row>
    <row r="931" spans="1:69" ht="34.25" customHeight="1" x14ac:dyDescent="0.35">
      <c r="A931" s="137">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5"/>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42"/>
      <c r="BQ931" s="120"/>
    </row>
    <row r="932" spans="1:69" ht="34.25" customHeight="1" x14ac:dyDescent="0.35">
      <c r="A932" s="137">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5"/>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42"/>
      <c r="BQ932" s="120"/>
    </row>
    <row r="933" spans="1:69" ht="34.25" customHeight="1" x14ac:dyDescent="0.35">
      <c r="A933" s="137">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5"/>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42"/>
      <c r="BQ933" s="120"/>
    </row>
    <row r="934" spans="1:69" x14ac:dyDescent="0.35">
      <c r="A934" s="137">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5"/>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42"/>
      <c r="BQ934" s="120"/>
    </row>
    <row r="935" spans="1:69" x14ac:dyDescent="0.35">
      <c r="A935" s="137">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5"/>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42"/>
      <c r="BQ935" s="120"/>
    </row>
    <row r="936" spans="1:69" x14ac:dyDescent="0.35">
      <c r="A936" s="137">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5"/>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42"/>
      <c r="BQ936" s="120"/>
    </row>
    <row r="937" spans="1:69" x14ac:dyDescent="0.35">
      <c r="A937" s="137">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5"/>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42"/>
      <c r="BQ937" s="120"/>
    </row>
    <row r="938" spans="1:69" x14ac:dyDescent="0.35">
      <c r="A938" s="137">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5"/>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42"/>
      <c r="BQ938" s="120"/>
    </row>
    <row r="939" spans="1:69" x14ac:dyDescent="0.35">
      <c r="A939" s="137">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5"/>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42"/>
      <c r="BQ939" s="120"/>
    </row>
    <row r="940" spans="1:69" x14ac:dyDescent="0.35">
      <c r="A940" s="137">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5"/>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42"/>
      <c r="BQ940" s="120"/>
    </row>
    <row r="941" spans="1:69" x14ac:dyDescent="0.35">
      <c r="A941" s="137">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5"/>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42"/>
      <c r="BQ941" s="120"/>
    </row>
    <row r="942" spans="1:69" x14ac:dyDescent="0.35">
      <c r="A942" s="137">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5"/>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42"/>
      <c r="BQ942" s="120"/>
    </row>
    <row r="943" spans="1:69" x14ac:dyDescent="0.35">
      <c r="A943" s="137">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5"/>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42"/>
      <c r="BQ943" s="120"/>
    </row>
    <row r="944" spans="1:69" x14ac:dyDescent="0.35">
      <c r="A944" s="137">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5"/>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42"/>
      <c r="BQ944" s="120"/>
    </row>
    <row r="945" spans="1:69" x14ac:dyDescent="0.35">
      <c r="A945" s="137">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5"/>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42"/>
      <c r="BQ945" s="120"/>
    </row>
    <row r="946" spans="1:69" x14ac:dyDescent="0.35">
      <c r="A946" s="137">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5"/>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42"/>
      <c r="BQ946" s="120"/>
    </row>
    <row r="947" spans="1:69" x14ac:dyDescent="0.35">
      <c r="A947" s="137">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5"/>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42"/>
      <c r="BQ947" s="120"/>
    </row>
    <row r="948" spans="1:69" x14ac:dyDescent="0.35">
      <c r="A948" s="137">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5"/>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42"/>
      <c r="BQ948" s="120"/>
    </row>
    <row r="949" spans="1:69" x14ac:dyDescent="0.35">
      <c r="A949" s="137">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5"/>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42"/>
      <c r="BQ949" s="120"/>
    </row>
    <row r="950" spans="1:69" x14ac:dyDescent="0.35">
      <c r="A950" s="137">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5"/>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42"/>
      <c r="BQ950" s="120"/>
    </row>
    <row r="951" spans="1:69" x14ac:dyDescent="0.35">
      <c r="A951" s="137">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5"/>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42"/>
      <c r="BQ951" s="120"/>
    </row>
    <row r="952" spans="1:69" x14ac:dyDescent="0.35">
      <c r="A952" s="137">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5"/>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42"/>
      <c r="BQ952" s="120"/>
    </row>
    <row r="953" spans="1:69" x14ac:dyDescent="0.35">
      <c r="A953" s="137">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5"/>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42"/>
      <c r="BQ953" s="120"/>
    </row>
    <row r="954" spans="1:69" x14ac:dyDescent="0.35">
      <c r="A954" s="137">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5"/>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42"/>
      <c r="BQ954" s="120"/>
    </row>
    <row r="955" spans="1:69" x14ac:dyDescent="0.35">
      <c r="A955" s="137">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5"/>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42"/>
      <c r="BQ955" s="120"/>
    </row>
    <row r="956" spans="1:69" x14ac:dyDescent="0.35">
      <c r="A956" s="137">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5"/>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42"/>
      <c r="BQ956" s="120"/>
    </row>
    <row r="957" spans="1:69" x14ac:dyDescent="0.35">
      <c r="A957" s="137">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5"/>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42"/>
      <c r="BQ957" s="120"/>
    </row>
    <row r="958" spans="1:69" x14ac:dyDescent="0.35">
      <c r="A958" s="137">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5"/>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42"/>
      <c r="BQ958" s="120"/>
    </row>
    <row r="959" spans="1:69" x14ac:dyDescent="0.35">
      <c r="A959" s="137">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5"/>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42"/>
      <c r="BQ959" s="120"/>
    </row>
    <row r="960" spans="1:69" x14ac:dyDescent="0.35">
      <c r="A960" s="137">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5"/>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42"/>
      <c r="BQ960" s="120"/>
    </row>
    <row r="961" spans="1:69" x14ac:dyDescent="0.35">
      <c r="A961" s="137">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5"/>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42"/>
      <c r="BQ961" s="120"/>
    </row>
    <row r="962" spans="1:69" x14ac:dyDescent="0.35">
      <c r="A962" s="137">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5"/>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42"/>
      <c r="BQ962" s="120"/>
    </row>
    <row r="963" spans="1:69" x14ac:dyDescent="0.35">
      <c r="A963" s="137">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5"/>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42"/>
      <c r="BQ963" s="120"/>
    </row>
    <row r="964" spans="1:69" x14ac:dyDescent="0.35">
      <c r="A964" s="137">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5"/>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42"/>
      <c r="BQ964" s="120"/>
    </row>
    <row r="965" spans="1:69" x14ac:dyDescent="0.35">
      <c r="A965" s="137">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5"/>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42"/>
      <c r="BQ965" s="120"/>
    </row>
    <row r="966" spans="1:69" x14ac:dyDescent="0.35">
      <c r="A966" s="137">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5"/>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42"/>
      <c r="BQ966" s="120"/>
    </row>
    <row r="967" spans="1:69" x14ac:dyDescent="0.35">
      <c r="A967" s="137">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5"/>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42"/>
      <c r="BQ967" s="120"/>
    </row>
    <row r="968" spans="1:69" x14ac:dyDescent="0.35">
      <c r="A968" s="137">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5"/>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42"/>
      <c r="BQ968" s="120"/>
    </row>
    <row r="969" spans="1:69" x14ac:dyDescent="0.35">
      <c r="A969" s="137">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5"/>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42"/>
      <c r="BQ969" s="120"/>
    </row>
    <row r="970" spans="1:69" x14ac:dyDescent="0.35">
      <c r="A970" s="137">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5"/>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42"/>
      <c r="BQ970" s="120"/>
    </row>
    <row r="971" spans="1:69" x14ac:dyDescent="0.35">
      <c r="A971" s="137">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5"/>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42"/>
      <c r="BQ971" s="120"/>
    </row>
    <row r="972" spans="1:69" x14ac:dyDescent="0.35">
      <c r="A972" s="137">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5"/>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42"/>
      <c r="BQ972" s="120"/>
    </row>
    <row r="973" spans="1:69" x14ac:dyDescent="0.35">
      <c r="A973" s="137">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5"/>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42"/>
      <c r="BQ973" s="120"/>
    </row>
    <row r="974" spans="1:69" x14ac:dyDescent="0.35">
      <c r="A974" s="137">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5"/>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42"/>
      <c r="BQ974" s="120"/>
    </row>
    <row r="975" spans="1:69" ht="34.25" customHeight="1" x14ac:dyDescent="0.35">
      <c r="A975" s="137">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5"/>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42"/>
      <c r="BQ975" s="120"/>
    </row>
    <row r="976" spans="1:69" ht="34.25" customHeight="1" x14ac:dyDescent="0.35">
      <c r="A976" s="137">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5"/>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42"/>
      <c r="BQ976" s="120"/>
    </row>
    <row r="977" spans="1:69" ht="34.25" customHeight="1" x14ac:dyDescent="0.35">
      <c r="A977" s="137">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5"/>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42"/>
      <c r="BQ977" s="120"/>
    </row>
    <row r="978" spans="1:69" x14ac:dyDescent="0.35">
      <c r="A978" s="137">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5"/>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42"/>
      <c r="BQ978" s="120"/>
    </row>
    <row r="979" spans="1:69" x14ac:dyDescent="0.35">
      <c r="A979" s="137">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5"/>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42"/>
      <c r="BQ979" s="120"/>
    </row>
    <row r="980" spans="1:69" x14ac:dyDescent="0.35">
      <c r="A980" s="137">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5"/>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42"/>
      <c r="BQ980" s="120"/>
    </row>
    <row r="981" spans="1:69" x14ac:dyDescent="0.35">
      <c r="A981" s="137">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5"/>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42"/>
      <c r="BQ981" s="120"/>
    </row>
    <row r="982" spans="1:69" x14ac:dyDescent="0.35">
      <c r="A982" s="137">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5"/>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42"/>
      <c r="BQ982" s="120"/>
    </row>
    <row r="983" spans="1:69" x14ac:dyDescent="0.35">
      <c r="A983" s="137">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5"/>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42"/>
      <c r="BQ983" s="120"/>
    </row>
    <row r="984" spans="1:69" x14ac:dyDescent="0.35">
      <c r="A984" s="137">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5"/>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42"/>
      <c r="BQ984" s="120"/>
    </row>
    <row r="985" spans="1:69" x14ac:dyDescent="0.35">
      <c r="A985" s="137">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5"/>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42"/>
      <c r="BQ985" s="120"/>
    </row>
    <row r="986" spans="1:69" x14ac:dyDescent="0.35">
      <c r="A986" s="137">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5"/>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42"/>
      <c r="BQ986" s="120"/>
    </row>
    <row r="987" spans="1:69" x14ac:dyDescent="0.35">
      <c r="A987" s="137">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5"/>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42"/>
      <c r="BQ987" s="120"/>
    </row>
    <row r="988" spans="1:69" x14ac:dyDescent="0.35">
      <c r="A988" s="137">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5"/>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42"/>
      <c r="BQ988" s="120"/>
    </row>
    <row r="989" spans="1:69" x14ac:dyDescent="0.35">
      <c r="A989" s="137">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5"/>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42"/>
      <c r="BQ989" s="120"/>
    </row>
    <row r="990" spans="1:69" x14ac:dyDescent="0.35">
      <c r="A990" s="137">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5"/>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42"/>
      <c r="BQ990" s="120"/>
    </row>
    <row r="991" spans="1:69" x14ac:dyDescent="0.35">
      <c r="A991" s="137">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5"/>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42"/>
      <c r="BQ991" s="120"/>
    </row>
    <row r="992" spans="1:69" x14ac:dyDescent="0.35">
      <c r="A992" s="137">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5"/>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42"/>
      <c r="BQ992" s="120"/>
    </row>
    <row r="993" spans="1:69" x14ac:dyDescent="0.35">
      <c r="A993" s="137">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5"/>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42"/>
      <c r="BQ993" s="120"/>
    </row>
    <row r="994" spans="1:69" x14ac:dyDescent="0.35">
      <c r="A994" s="137">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5"/>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42"/>
      <c r="BQ994" s="120"/>
    </row>
    <row r="995" spans="1:69" x14ac:dyDescent="0.35">
      <c r="A995" s="137">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5"/>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42"/>
      <c r="BQ995" s="120"/>
    </row>
    <row r="996" spans="1:69" ht="34.25" customHeight="1" x14ac:dyDescent="0.35">
      <c r="A996" s="137">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5"/>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42"/>
      <c r="BQ996" s="120"/>
    </row>
    <row r="997" spans="1:69" ht="34.25" customHeight="1" x14ac:dyDescent="0.35">
      <c r="A997" s="137">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5"/>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42"/>
      <c r="BQ997" s="120"/>
    </row>
    <row r="998" spans="1:69" ht="34.25" customHeight="1" x14ac:dyDescent="0.35">
      <c r="A998" s="137">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5"/>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42"/>
      <c r="BQ998" s="120"/>
    </row>
    <row r="999" spans="1:69" ht="34.25" customHeight="1" x14ac:dyDescent="0.35">
      <c r="A999" s="137">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5"/>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42"/>
      <c r="BQ999" s="120"/>
    </row>
    <row r="1000" spans="1:69" ht="34.25" customHeight="1" x14ac:dyDescent="0.35">
      <c r="A1000" s="137">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5"/>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42"/>
      <c r="BQ1000" s="120"/>
    </row>
    <row r="1001" spans="1:69" ht="34.25" customHeight="1" x14ac:dyDescent="0.35">
      <c r="A1001" s="137">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5"/>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42"/>
      <c r="BQ1001" s="120"/>
    </row>
    <row r="1002" spans="1:69" ht="34.25" customHeight="1" x14ac:dyDescent="0.35">
      <c r="A1002" s="137">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5"/>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42"/>
      <c r="BQ1002" s="120"/>
    </row>
    <row r="1003" spans="1:69" ht="34.25" customHeight="1" x14ac:dyDescent="0.35">
      <c r="A1003" s="137">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5"/>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42"/>
      <c r="BQ1003" s="120"/>
    </row>
    <row r="1004" spans="1:69" ht="34.25" customHeight="1" x14ac:dyDescent="0.35">
      <c r="A1004" s="137">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5"/>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42"/>
      <c r="BQ1004" s="120"/>
    </row>
    <row r="1005" spans="1:69" ht="34.25" customHeight="1" x14ac:dyDescent="0.35">
      <c r="A1005" s="137">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5"/>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42"/>
      <c r="BQ1005" s="120"/>
    </row>
    <row r="1006" spans="1:69" x14ac:dyDescent="0.35">
      <c r="A1006" s="137">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5"/>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42"/>
      <c r="BQ1006" s="120"/>
    </row>
    <row r="1007" spans="1:69" x14ac:dyDescent="0.35">
      <c r="A1007" s="137">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5"/>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42"/>
      <c r="BQ1007" s="120"/>
    </row>
    <row r="1008" spans="1:69" x14ac:dyDescent="0.35">
      <c r="A1008" s="137">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5"/>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42"/>
      <c r="BQ1008" s="120"/>
    </row>
    <row r="1009" spans="1:69" ht="34.25" customHeight="1" x14ac:dyDescent="0.35">
      <c r="A1009" s="137">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5"/>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42"/>
      <c r="BQ1009" s="120"/>
    </row>
    <row r="1010" spans="1:69" ht="34.25" customHeight="1" x14ac:dyDescent="0.35">
      <c r="A1010" s="137">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5"/>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42"/>
      <c r="BQ1010" s="120"/>
    </row>
    <row r="1011" spans="1:69" x14ac:dyDescent="0.35">
      <c r="A1011" s="137">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5"/>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42"/>
      <c r="BQ1011" s="120"/>
    </row>
    <row r="1012" spans="1:69" x14ac:dyDescent="0.35">
      <c r="A1012" s="137">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5"/>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42"/>
      <c r="BQ1012" s="120"/>
    </row>
    <row r="1013" spans="1:69" x14ac:dyDescent="0.35">
      <c r="A1013" s="137">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5"/>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42"/>
      <c r="BQ1013" s="120"/>
    </row>
    <row r="1014" spans="1:69" x14ac:dyDescent="0.35">
      <c r="A1014" s="137">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5"/>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42"/>
      <c r="BQ1014" s="120"/>
    </row>
    <row r="1015" spans="1:69" x14ac:dyDescent="0.35">
      <c r="A1015" s="137">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5"/>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42"/>
      <c r="BQ1015" s="120"/>
    </row>
    <row r="1016" spans="1:69" x14ac:dyDescent="0.35">
      <c r="A1016" s="137">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5"/>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42"/>
      <c r="BQ1016" s="120"/>
    </row>
    <row r="1017" spans="1:69" x14ac:dyDescent="0.35">
      <c r="A1017" s="137">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5"/>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42"/>
      <c r="BQ1017" s="120"/>
    </row>
    <row r="1018" spans="1:69" x14ac:dyDescent="0.35">
      <c r="A1018" s="137">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5"/>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42"/>
      <c r="BQ1018" s="120"/>
    </row>
    <row r="1019" spans="1:69" x14ac:dyDescent="0.35">
      <c r="A1019" s="137">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5"/>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42"/>
      <c r="BQ1019" s="120"/>
    </row>
    <row r="1020" spans="1:69" x14ac:dyDescent="0.35">
      <c r="A1020" s="137">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5"/>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42"/>
      <c r="BQ1020" s="120"/>
    </row>
    <row r="1021" spans="1:69" x14ac:dyDescent="0.35">
      <c r="A1021" s="137">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5"/>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42"/>
      <c r="BQ1021" s="120"/>
    </row>
    <row r="1022" spans="1:69" x14ac:dyDescent="0.35">
      <c r="A1022" s="137">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5"/>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42"/>
      <c r="BQ1022" s="120"/>
    </row>
    <row r="1023" spans="1:69" ht="34.25" customHeight="1" x14ac:dyDescent="0.35">
      <c r="A1023" s="137">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5"/>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42"/>
      <c r="BQ1023" s="120"/>
    </row>
    <row r="1024" spans="1:69" ht="22.75" customHeight="1" x14ac:dyDescent="0.35">
      <c r="A1024" s="137">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5"/>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42"/>
      <c r="BQ1024" s="120"/>
    </row>
    <row r="1025" spans="1:69" ht="34.25" customHeight="1" x14ac:dyDescent="0.35">
      <c r="A1025" s="137">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5"/>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42"/>
      <c r="BQ1025" s="120"/>
    </row>
    <row r="1026" spans="1:69" ht="22.75" customHeight="1" x14ac:dyDescent="0.35">
      <c r="A1026" s="137">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5"/>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42"/>
      <c r="BQ1026" s="120"/>
    </row>
    <row r="1027" spans="1:69" x14ac:dyDescent="0.35">
      <c r="A1027" s="137">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5"/>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42"/>
      <c r="BQ1027" s="120"/>
    </row>
    <row r="1028" spans="1:69" x14ac:dyDescent="0.35">
      <c r="A1028" s="137">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5"/>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42"/>
      <c r="BQ1028" s="120"/>
    </row>
    <row r="1029" spans="1:69" ht="34.25" customHeight="1" x14ac:dyDescent="0.35">
      <c r="A1029" s="137">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5"/>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42"/>
      <c r="BQ1029" s="120"/>
    </row>
    <row r="1030" spans="1:69" x14ac:dyDescent="0.35">
      <c r="A1030" s="137">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5"/>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42"/>
      <c r="BQ1030" s="120"/>
    </row>
    <row r="1031" spans="1:69" x14ac:dyDescent="0.35">
      <c r="A1031" s="137">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5"/>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42"/>
      <c r="BQ1031" s="120"/>
    </row>
    <row r="1032" spans="1:69" x14ac:dyDescent="0.35">
      <c r="A1032" s="137">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5"/>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42"/>
      <c r="BQ1032" s="120"/>
    </row>
    <row r="1033" spans="1:69" x14ac:dyDescent="0.35">
      <c r="A1033" s="137">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5"/>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42"/>
      <c r="BQ1033" s="120"/>
    </row>
    <row r="1034" spans="1:69" x14ac:dyDescent="0.35">
      <c r="A1034" s="137">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5"/>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42"/>
      <c r="BQ1034" s="120"/>
    </row>
    <row r="1035" spans="1:69" x14ac:dyDescent="0.35">
      <c r="A1035" s="137">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5"/>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42"/>
      <c r="BQ1035" s="120"/>
    </row>
    <row r="1036" spans="1:69" x14ac:dyDescent="0.35">
      <c r="A1036" s="137">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5"/>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42"/>
      <c r="BQ1036" s="120"/>
    </row>
    <row r="1037" spans="1:69" x14ac:dyDescent="0.35">
      <c r="A1037" s="137">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5"/>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42"/>
      <c r="BQ1037" s="120"/>
    </row>
    <row r="1038" spans="1:69" x14ac:dyDescent="0.35">
      <c r="A1038" s="137">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5"/>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42"/>
      <c r="BQ1038" s="120"/>
    </row>
    <row r="1039" spans="1:69" ht="22.75" customHeight="1" x14ac:dyDescent="0.35">
      <c r="A1039" s="137">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5"/>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42"/>
      <c r="BQ1039" s="120"/>
    </row>
    <row r="1040" spans="1:69" x14ac:dyDescent="0.35">
      <c r="A1040" s="137">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5"/>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42"/>
      <c r="BQ1040" s="120"/>
    </row>
    <row r="1041" spans="1:69" x14ac:dyDescent="0.35">
      <c r="A1041" s="137">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5"/>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42"/>
      <c r="BQ1041" s="120"/>
    </row>
    <row r="1042" spans="1:69" x14ac:dyDescent="0.35">
      <c r="A1042" s="137">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5"/>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42"/>
      <c r="BQ1042" s="120"/>
    </row>
    <row r="1043" spans="1:69" x14ac:dyDescent="0.35">
      <c r="A1043" s="137">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5"/>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42"/>
      <c r="BQ1043" s="120"/>
    </row>
    <row r="1044" spans="1:69" x14ac:dyDescent="0.35">
      <c r="A1044" s="137">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5"/>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42"/>
      <c r="BQ1044" s="120"/>
    </row>
    <row r="1045" spans="1:69" ht="22.75" customHeight="1" x14ac:dyDescent="0.35">
      <c r="A1045" s="137">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5"/>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42"/>
      <c r="BQ1045" s="120"/>
    </row>
    <row r="1046" spans="1:69" ht="22.75" customHeight="1" x14ac:dyDescent="0.35">
      <c r="A1046" s="137">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5"/>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42"/>
      <c r="BQ1046" s="120"/>
    </row>
    <row r="1047" spans="1:69" ht="34.25" customHeight="1" x14ac:dyDescent="0.35">
      <c r="A1047" s="137">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5"/>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42"/>
      <c r="BQ1047" s="120"/>
    </row>
    <row r="1048" spans="1:69" ht="34.25" customHeight="1" x14ac:dyDescent="0.35">
      <c r="A1048" s="137">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5"/>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42"/>
      <c r="BQ1048" s="120"/>
    </row>
    <row r="1049" spans="1:69" ht="34.25" customHeight="1" x14ac:dyDescent="0.35">
      <c r="A1049" s="137">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5"/>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42"/>
      <c r="BQ1049" s="120"/>
    </row>
    <row r="1050" spans="1:69" ht="34.25" customHeight="1" x14ac:dyDescent="0.35">
      <c r="A1050" s="137">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5"/>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42"/>
      <c r="BQ1050" s="120"/>
    </row>
    <row r="1051" spans="1:69" x14ac:dyDescent="0.35">
      <c r="A1051" s="137">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5"/>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42"/>
      <c r="BQ1051" s="120"/>
    </row>
    <row r="1052" spans="1:69" ht="22.75" customHeight="1" x14ac:dyDescent="0.35">
      <c r="A1052" s="137">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5"/>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42"/>
      <c r="BQ1052" s="120"/>
    </row>
    <row r="1053" spans="1:69" ht="34.25" customHeight="1" x14ac:dyDescent="0.35">
      <c r="A1053" s="137">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5"/>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42"/>
      <c r="BQ1053" s="120"/>
    </row>
    <row r="1054" spans="1:69" ht="34.25" customHeight="1" x14ac:dyDescent="0.35">
      <c r="A1054" s="137">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5"/>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42"/>
      <c r="BQ1054" s="120"/>
    </row>
    <row r="1055" spans="1:69" ht="34.25" customHeight="1" x14ac:dyDescent="0.35">
      <c r="A1055" s="137">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5"/>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42"/>
      <c r="BQ1055" s="120"/>
    </row>
    <row r="1056" spans="1:69" x14ac:dyDescent="0.35">
      <c r="A1056" s="137">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5"/>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42"/>
      <c r="BQ1056" s="120"/>
    </row>
    <row r="1057" spans="1:69" x14ac:dyDescent="0.35">
      <c r="A1057" s="137">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5"/>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42"/>
      <c r="BQ1057" s="120"/>
    </row>
    <row r="1058" spans="1:69" ht="22.75" customHeight="1" x14ac:dyDescent="0.35">
      <c r="A1058" s="137">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5"/>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42"/>
      <c r="BQ1058" s="120"/>
    </row>
    <row r="1059" spans="1:69" x14ac:dyDescent="0.35">
      <c r="A1059" s="137">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5"/>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42"/>
      <c r="BQ1059" s="120"/>
    </row>
    <row r="1060" spans="1:69" x14ac:dyDescent="0.35">
      <c r="A1060" s="137">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5"/>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42"/>
      <c r="BQ1060" s="120"/>
    </row>
    <row r="1061" spans="1:69" x14ac:dyDescent="0.35">
      <c r="A1061" s="137">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5"/>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42"/>
      <c r="BQ1061" s="120"/>
    </row>
    <row r="1062" spans="1:69" x14ac:dyDescent="0.35">
      <c r="A1062" s="137">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5"/>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42"/>
      <c r="BQ1062" s="120"/>
    </row>
    <row r="1063" spans="1:69" x14ac:dyDescent="0.35">
      <c r="A1063" s="137">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5"/>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42"/>
      <c r="BQ1063" s="120"/>
    </row>
    <row r="1064" spans="1:69" ht="22.75" customHeight="1" x14ac:dyDescent="0.35">
      <c r="A1064" s="137">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5"/>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42"/>
      <c r="BQ1064" s="120"/>
    </row>
    <row r="1065" spans="1:69" x14ac:dyDescent="0.35">
      <c r="A1065" s="137">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5"/>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42"/>
      <c r="BQ1065" s="120"/>
    </row>
    <row r="1066" spans="1:69" x14ac:dyDescent="0.35">
      <c r="A1066" s="137">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5"/>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42"/>
      <c r="BQ1066" s="120"/>
    </row>
    <row r="1067" spans="1:69" x14ac:dyDescent="0.35">
      <c r="A1067" s="137">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5"/>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42"/>
      <c r="BQ1067" s="120"/>
    </row>
    <row r="1068" spans="1:69" x14ac:dyDescent="0.35">
      <c r="A1068" s="137">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5"/>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42"/>
      <c r="BQ1068" s="120"/>
    </row>
    <row r="1069" spans="1:69" x14ac:dyDescent="0.35">
      <c r="A1069" s="137">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5"/>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42"/>
      <c r="BQ1069" s="120"/>
    </row>
    <row r="1070" spans="1:69" x14ac:dyDescent="0.35">
      <c r="A1070" s="137">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5"/>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42"/>
      <c r="BQ1070" s="120"/>
    </row>
    <row r="1071" spans="1:69" x14ac:dyDescent="0.35">
      <c r="A1071" s="137">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5"/>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42"/>
      <c r="BQ1071" s="120"/>
    </row>
    <row r="1072" spans="1:69" x14ac:dyDescent="0.35">
      <c r="A1072" s="137">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5"/>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42"/>
      <c r="BQ1072" s="120"/>
    </row>
    <row r="1073" spans="1:69" x14ac:dyDescent="0.35">
      <c r="A1073" s="137">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5"/>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42"/>
      <c r="BQ1073" s="120"/>
    </row>
    <row r="1074" spans="1:69" x14ac:dyDescent="0.35">
      <c r="A1074" s="137">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5"/>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42"/>
      <c r="BQ1074" s="120"/>
    </row>
    <row r="1075" spans="1:69" x14ac:dyDescent="0.35">
      <c r="A1075" s="137">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5"/>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42"/>
      <c r="BQ1075" s="120"/>
    </row>
    <row r="1076" spans="1:69" x14ac:dyDescent="0.35">
      <c r="A1076" s="137">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5"/>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42"/>
      <c r="BQ1076" s="120"/>
    </row>
    <row r="1077" spans="1:69" x14ac:dyDescent="0.35">
      <c r="A1077" s="137">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5"/>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42"/>
      <c r="BQ1077" s="120"/>
    </row>
    <row r="1078" spans="1:69" x14ac:dyDescent="0.35">
      <c r="A1078" s="137">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5"/>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42"/>
      <c r="BQ1078" s="120"/>
    </row>
    <row r="1079" spans="1:69" x14ac:dyDescent="0.35">
      <c r="A1079" s="137">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5"/>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42"/>
      <c r="BQ1079" s="120"/>
    </row>
    <row r="1080" spans="1:69" x14ac:dyDescent="0.35">
      <c r="A1080" s="137">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5"/>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42"/>
      <c r="BQ1080" s="120"/>
    </row>
    <row r="1081" spans="1:69" x14ac:dyDescent="0.35">
      <c r="A1081" s="137">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5"/>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42"/>
      <c r="BQ1081" s="120"/>
    </row>
    <row r="1082" spans="1:69" x14ac:dyDescent="0.35">
      <c r="A1082" s="137">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5"/>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42"/>
      <c r="BQ1082" s="120"/>
    </row>
    <row r="1083" spans="1:69" x14ac:dyDescent="0.35">
      <c r="A1083" s="137">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5"/>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42"/>
      <c r="BQ1083" s="120"/>
    </row>
    <row r="1084" spans="1:69" x14ac:dyDescent="0.35">
      <c r="A1084" s="137">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5"/>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42"/>
      <c r="BQ1084" s="120"/>
    </row>
    <row r="1085" spans="1:69" x14ac:dyDescent="0.35">
      <c r="A1085" s="137">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5"/>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42"/>
      <c r="BQ1085" s="120"/>
    </row>
    <row r="1086" spans="1:69" x14ac:dyDescent="0.35">
      <c r="A1086" s="137">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5"/>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42"/>
      <c r="BQ1086" s="120"/>
    </row>
    <row r="1087" spans="1:69" x14ac:dyDescent="0.35">
      <c r="A1087" s="137">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5"/>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42"/>
      <c r="BQ1087" s="120"/>
    </row>
    <row r="1088" spans="1:69" ht="34.25" customHeight="1" x14ac:dyDescent="0.35">
      <c r="A1088" s="137">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5"/>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42"/>
      <c r="BQ1088" s="120"/>
    </row>
    <row r="1089" spans="1:69" ht="34.25" customHeight="1" x14ac:dyDescent="0.35">
      <c r="A1089" s="137">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5"/>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42"/>
      <c r="BQ1089" s="120"/>
    </row>
    <row r="1090" spans="1:69" ht="34.25" customHeight="1" x14ac:dyDescent="0.35">
      <c r="A1090" s="137">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5"/>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42"/>
      <c r="BQ1090" s="120"/>
    </row>
    <row r="1091" spans="1:69" ht="34.25" customHeight="1" x14ac:dyDescent="0.35">
      <c r="A1091" s="137">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5"/>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42"/>
      <c r="BQ1091" s="120"/>
    </row>
    <row r="1092" spans="1:69" ht="22.75" customHeight="1" x14ac:dyDescent="0.35">
      <c r="A1092" s="137">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5"/>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42"/>
      <c r="BQ1092" s="120"/>
    </row>
    <row r="1093" spans="1:69" x14ac:dyDescent="0.35">
      <c r="A1093" s="137">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5"/>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42"/>
      <c r="BQ1093" s="120"/>
    </row>
    <row r="1094" spans="1:69" x14ac:dyDescent="0.35">
      <c r="A1094" s="137">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5"/>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42"/>
      <c r="BQ1094" s="120"/>
    </row>
    <row r="1095" spans="1:69" x14ac:dyDescent="0.35">
      <c r="A1095" s="137">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5"/>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42"/>
      <c r="BQ1095" s="120"/>
    </row>
    <row r="1096" spans="1:69" x14ac:dyDescent="0.35">
      <c r="A1096" s="137">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5"/>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42"/>
      <c r="BQ1096" s="120"/>
    </row>
    <row r="1097" spans="1:69" x14ac:dyDescent="0.35">
      <c r="A1097" s="137">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5"/>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42"/>
      <c r="BQ1097" s="120"/>
    </row>
    <row r="1098" spans="1:69" x14ac:dyDescent="0.35">
      <c r="A1098" s="137">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5"/>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42"/>
      <c r="BQ1098" s="120"/>
    </row>
    <row r="1099" spans="1:69" x14ac:dyDescent="0.35">
      <c r="A1099" s="137">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5"/>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42"/>
      <c r="BQ1099" s="120"/>
    </row>
    <row r="1100" spans="1:69" ht="22.75" customHeight="1" x14ac:dyDescent="0.35">
      <c r="A1100" s="137">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5"/>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42"/>
      <c r="BQ1100" s="120"/>
    </row>
    <row r="1101" spans="1:69" ht="22.75" customHeight="1" x14ac:dyDescent="0.35">
      <c r="A1101" s="137">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5"/>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42"/>
      <c r="BQ1101" s="120"/>
    </row>
    <row r="1102" spans="1:69" ht="22.75" customHeight="1" x14ac:dyDescent="0.35">
      <c r="A1102" s="137">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5"/>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42"/>
      <c r="BQ1102" s="120"/>
    </row>
    <row r="1103" spans="1:69" ht="22.75" customHeight="1" x14ac:dyDescent="0.35">
      <c r="A1103" s="137">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5"/>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42"/>
      <c r="BQ1103" s="120"/>
    </row>
    <row r="1104" spans="1:69" ht="34.25" customHeight="1" x14ac:dyDescent="0.35">
      <c r="A1104" s="137">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5"/>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42"/>
      <c r="BQ1104" s="120"/>
    </row>
    <row r="1105" spans="1:69" ht="34.25" customHeight="1" x14ac:dyDescent="0.35">
      <c r="A1105" s="137">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5"/>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42"/>
      <c r="BQ1105" s="120"/>
    </row>
    <row r="1106" spans="1:69" x14ac:dyDescent="0.35">
      <c r="A1106" s="137">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5"/>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42"/>
      <c r="BQ1106" s="120"/>
    </row>
    <row r="1107" spans="1:69" x14ac:dyDescent="0.35">
      <c r="A1107" s="137">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5"/>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42"/>
      <c r="BQ1107" s="120"/>
    </row>
    <row r="1108" spans="1:69" x14ac:dyDescent="0.35">
      <c r="A1108" s="137">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5"/>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42"/>
      <c r="BQ1108" s="120"/>
    </row>
    <row r="1109" spans="1:69" x14ac:dyDescent="0.35">
      <c r="A1109" s="137">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5"/>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42"/>
      <c r="BQ1109" s="120"/>
    </row>
    <row r="1110" spans="1:69" x14ac:dyDescent="0.35">
      <c r="A1110" s="137">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5"/>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42"/>
      <c r="BQ1110" s="120"/>
    </row>
    <row r="1111" spans="1:69" x14ac:dyDescent="0.35">
      <c r="A1111" s="137">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5"/>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42"/>
      <c r="BQ1111" s="120"/>
    </row>
    <row r="1112" spans="1:69" x14ac:dyDescent="0.35">
      <c r="A1112" s="137">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5"/>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42"/>
      <c r="BQ1112" s="120"/>
    </row>
    <row r="1113" spans="1:69" x14ac:dyDescent="0.35">
      <c r="A1113" s="137">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5"/>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42"/>
      <c r="BQ1113" s="120"/>
    </row>
    <row r="1114" spans="1:69" x14ac:dyDescent="0.35">
      <c r="A1114" s="137">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5"/>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42"/>
      <c r="BQ1114" s="120"/>
    </row>
    <row r="1115" spans="1:69" x14ac:dyDescent="0.35">
      <c r="A1115" s="137">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5"/>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42"/>
      <c r="BQ1115" s="120"/>
    </row>
    <row r="1116" spans="1:69" x14ac:dyDescent="0.35">
      <c r="A1116" s="137">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5"/>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42"/>
      <c r="BQ1116" s="120"/>
    </row>
    <row r="1117" spans="1:69" x14ac:dyDescent="0.35">
      <c r="A1117" s="137">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5"/>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42"/>
      <c r="BQ1117" s="120"/>
    </row>
    <row r="1118" spans="1:69" x14ac:dyDescent="0.35">
      <c r="A1118" s="137">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5"/>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42"/>
      <c r="BQ1118" s="120"/>
    </row>
    <row r="1119" spans="1:69" x14ac:dyDescent="0.35">
      <c r="A1119" s="137">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5"/>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42"/>
      <c r="BQ1119" s="120"/>
    </row>
    <row r="1120" spans="1:69" x14ac:dyDescent="0.35">
      <c r="A1120" s="137">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5"/>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42"/>
      <c r="BQ1120" s="120"/>
    </row>
    <row r="1121" spans="1:69" x14ac:dyDescent="0.35">
      <c r="A1121" s="137">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5"/>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42"/>
      <c r="BQ1121" s="120"/>
    </row>
    <row r="1122" spans="1:69" ht="22.75" customHeight="1" x14ac:dyDescent="0.35">
      <c r="A1122" s="137">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5"/>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42"/>
      <c r="BQ1122" s="120"/>
    </row>
    <row r="1123" spans="1:69" x14ac:dyDescent="0.35">
      <c r="A1123" s="137">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5"/>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42"/>
      <c r="BQ1123" s="120"/>
    </row>
    <row r="1124" spans="1:69" x14ac:dyDescent="0.35">
      <c r="A1124" s="137">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5"/>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42"/>
      <c r="BQ1124" s="120"/>
    </row>
    <row r="1125" spans="1:69" x14ac:dyDescent="0.35">
      <c r="A1125" s="137">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5"/>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42"/>
      <c r="BQ1125" s="120"/>
    </row>
    <row r="1126" spans="1:69" x14ac:dyDescent="0.35">
      <c r="A1126" s="137">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5"/>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42"/>
      <c r="BQ1126" s="120"/>
    </row>
    <row r="1127" spans="1:69" x14ac:dyDescent="0.35">
      <c r="A1127" s="137">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5"/>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42"/>
      <c r="BQ1127" s="120"/>
    </row>
    <row r="1128" spans="1:69" x14ac:dyDescent="0.35">
      <c r="A1128" s="137">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5"/>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42"/>
      <c r="BQ1128" s="120"/>
    </row>
    <row r="1129" spans="1:69" x14ac:dyDescent="0.35">
      <c r="A1129" s="137">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5"/>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42"/>
      <c r="BQ1129" s="120"/>
    </row>
    <row r="1130" spans="1:69" x14ac:dyDescent="0.35">
      <c r="A1130" s="137">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5"/>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42"/>
      <c r="BQ1130" s="120"/>
    </row>
    <row r="1131" spans="1:69" x14ac:dyDescent="0.35">
      <c r="A1131" s="137">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5"/>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42"/>
      <c r="BQ1131" s="120"/>
    </row>
    <row r="1132" spans="1:69" x14ac:dyDescent="0.35">
      <c r="A1132" s="137">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5"/>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42"/>
      <c r="BQ1132" s="120"/>
    </row>
    <row r="1133" spans="1:69" x14ac:dyDescent="0.35">
      <c r="A1133" s="137">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5"/>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42"/>
      <c r="BQ1133" s="120"/>
    </row>
    <row r="1134" spans="1:69" x14ac:dyDescent="0.35">
      <c r="A1134" s="137">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5"/>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42"/>
      <c r="BQ1134" s="120"/>
    </row>
    <row r="1135" spans="1:69" x14ac:dyDescent="0.35">
      <c r="A1135" s="137">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5"/>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42"/>
      <c r="BQ1135" s="120"/>
    </row>
    <row r="1136" spans="1:69" x14ac:dyDescent="0.35">
      <c r="A1136" s="137">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5"/>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42"/>
      <c r="BQ1136" s="120"/>
    </row>
    <row r="1137" spans="1:69" x14ac:dyDescent="0.35">
      <c r="A1137" s="137">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5"/>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42"/>
      <c r="BQ1137" s="120"/>
    </row>
    <row r="1138" spans="1:69" x14ac:dyDescent="0.35">
      <c r="A1138" s="137">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5"/>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42"/>
      <c r="BQ1138" s="120"/>
    </row>
    <row r="1139" spans="1:69" ht="22.75" customHeight="1" x14ac:dyDescent="0.35">
      <c r="A1139" s="137">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5"/>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42"/>
      <c r="BQ1139" s="120"/>
    </row>
    <row r="1140" spans="1:69" x14ac:dyDescent="0.35">
      <c r="A1140" s="137">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5"/>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42"/>
      <c r="BQ1140" s="120"/>
    </row>
    <row r="1141" spans="1:69" x14ac:dyDescent="0.35">
      <c r="A1141" s="137">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5"/>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42"/>
      <c r="BQ1141" s="120"/>
    </row>
    <row r="1142" spans="1:69" x14ac:dyDescent="0.35">
      <c r="A1142" s="137">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5"/>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42"/>
      <c r="BQ1142" s="120"/>
    </row>
    <row r="1143" spans="1:69" x14ac:dyDescent="0.35">
      <c r="A1143" s="137">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5"/>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42"/>
      <c r="BQ1143" s="120"/>
    </row>
    <row r="1144" spans="1:69" x14ac:dyDescent="0.35">
      <c r="A1144" s="137">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5"/>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42"/>
      <c r="BQ1144" s="120"/>
    </row>
    <row r="1145" spans="1:69" x14ac:dyDescent="0.35">
      <c r="A1145" s="137">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5"/>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42"/>
      <c r="BQ1145" s="120"/>
    </row>
    <row r="1146" spans="1:69" x14ac:dyDescent="0.35">
      <c r="A1146" s="137">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5"/>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42"/>
      <c r="BQ1146" s="120"/>
    </row>
    <row r="1147" spans="1:69" ht="34.25" customHeight="1" x14ac:dyDescent="0.35">
      <c r="A1147" s="137">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5"/>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42"/>
      <c r="BQ1147" s="120"/>
    </row>
    <row r="1148" spans="1:69" x14ac:dyDescent="0.35">
      <c r="A1148" s="137">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5"/>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42"/>
      <c r="BQ1148" s="120"/>
    </row>
    <row r="1149" spans="1:69" x14ac:dyDescent="0.35">
      <c r="A1149" s="137">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5"/>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42"/>
      <c r="BQ1149" s="120"/>
    </row>
    <row r="1150" spans="1:69" x14ac:dyDescent="0.35">
      <c r="A1150" s="137">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5"/>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42"/>
      <c r="BQ1150" s="120"/>
    </row>
    <row r="1151" spans="1:69" ht="34.25" customHeight="1" x14ac:dyDescent="0.35">
      <c r="A1151" s="137">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5"/>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42"/>
      <c r="BQ1151" s="120"/>
    </row>
    <row r="1152" spans="1:69" ht="34.25" customHeight="1" x14ac:dyDescent="0.35">
      <c r="A1152" s="137">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5"/>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42"/>
      <c r="BQ1152" s="120"/>
    </row>
    <row r="1153" spans="1:69" ht="34.25" customHeight="1" x14ac:dyDescent="0.35">
      <c r="A1153" s="137">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5"/>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42"/>
      <c r="BQ1153" s="120"/>
    </row>
    <row r="1154" spans="1:69" ht="34.25" customHeight="1" x14ac:dyDescent="0.35">
      <c r="A1154" s="137">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5"/>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42"/>
      <c r="BQ1154" s="120"/>
    </row>
    <row r="1155" spans="1:69" ht="34.25" customHeight="1" x14ac:dyDescent="0.35">
      <c r="A1155" s="137">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5"/>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42"/>
      <c r="BQ1155" s="120"/>
    </row>
    <row r="1156" spans="1:69" x14ac:dyDescent="0.35">
      <c r="A1156" s="137">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5"/>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42"/>
      <c r="BQ1156" s="120"/>
    </row>
    <row r="1157" spans="1:69" x14ac:dyDescent="0.35">
      <c r="A1157" s="137">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5"/>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42"/>
      <c r="BQ1157" s="120"/>
    </row>
    <row r="1158" spans="1:69" x14ac:dyDescent="0.35">
      <c r="A1158" s="137">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5"/>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42"/>
      <c r="BQ1158" s="120"/>
    </row>
    <row r="1159" spans="1:69" x14ac:dyDescent="0.35">
      <c r="A1159" s="137">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5"/>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42"/>
      <c r="BQ1159" s="120"/>
    </row>
    <row r="1160" spans="1:69" x14ac:dyDescent="0.35">
      <c r="A1160" s="137">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5"/>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42"/>
      <c r="BQ1160" s="120"/>
    </row>
    <row r="1161" spans="1:69" x14ac:dyDescent="0.35">
      <c r="A1161" s="137">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5"/>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42"/>
      <c r="BQ1161" s="120"/>
    </row>
    <row r="1162" spans="1:69" x14ac:dyDescent="0.35">
      <c r="A1162" s="137">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5"/>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42"/>
      <c r="BQ1162" s="120"/>
    </row>
    <row r="1163" spans="1:69" x14ac:dyDescent="0.35">
      <c r="A1163" s="137">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5"/>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42"/>
      <c r="BQ1163" s="120"/>
    </row>
    <row r="1164" spans="1:69" x14ac:dyDescent="0.35">
      <c r="A1164" s="137">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5"/>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42"/>
      <c r="BQ1164" s="120"/>
    </row>
    <row r="1165" spans="1:69" x14ac:dyDescent="0.35">
      <c r="A1165" s="137">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5"/>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42"/>
      <c r="BQ1165" s="120"/>
    </row>
    <row r="1166" spans="1:69" x14ac:dyDescent="0.35">
      <c r="A1166" s="137">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5"/>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42"/>
      <c r="BQ1166" s="120"/>
    </row>
    <row r="1167" spans="1:69" x14ac:dyDescent="0.35">
      <c r="A1167" s="137">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5"/>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42"/>
      <c r="BQ1167" s="120"/>
    </row>
    <row r="1168" spans="1:69" x14ac:dyDescent="0.35">
      <c r="A1168" s="137">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5"/>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42"/>
      <c r="BQ1168" s="120"/>
    </row>
    <row r="1169" spans="1:69" x14ac:dyDescent="0.35">
      <c r="A1169" s="137">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5"/>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42"/>
      <c r="BQ1169" s="120"/>
    </row>
    <row r="1170" spans="1:69" x14ac:dyDescent="0.35">
      <c r="A1170" s="137">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5"/>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42"/>
      <c r="BQ1170" s="120"/>
    </row>
    <row r="1171" spans="1:69" ht="34.25" customHeight="1" x14ac:dyDescent="0.35">
      <c r="A1171" s="137">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5"/>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42"/>
      <c r="BQ1171" s="120"/>
    </row>
    <row r="1172" spans="1:69" x14ac:dyDescent="0.35">
      <c r="A1172" s="137">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5"/>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42"/>
      <c r="BQ1172" s="120"/>
    </row>
    <row r="1173" spans="1:69" ht="34.25" customHeight="1" x14ac:dyDescent="0.35">
      <c r="A1173" s="137">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5"/>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42"/>
      <c r="BQ1173" s="120"/>
    </row>
    <row r="1174" spans="1:69" x14ac:dyDescent="0.35">
      <c r="A1174" s="137">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5"/>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42"/>
      <c r="BQ1174" s="120"/>
    </row>
    <row r="1175" spans="1:69" x14ac:dyDescent="0.35">
      <c r="A1175" s="137">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5"/>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42"/>
      <c r="BQ1175" s="120"/>
    </row>
    <row r="1176" spans="1:69" x14ac:dyDescent="0.35">
      <c r="A1176" s="137">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5"/>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42"/>
      <c r="BQ1176" s="120"/>
    </row>
    <row r="1177" spans="1:69" x14ac:dyDescent="0.35">
      <c r="A1177" s="137">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5"/>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42"/>
      <c r="BQ1177" s="120"/>
    </row>
    <row r="1178" spans="1:69" ht="34.25" customHeight="1" x14ac:dyDescent="0.35">
      <c r="A1178" s="137">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5"/>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42"/>
      <c r="BQ1178" s="120"/>
    </row>
    <row r="1179" spans="1:69" ht="34.25" customHeight="1" x14ac:dyDescent="0.35">
      <c r="A1179" s="137">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5"/>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42"/>
      <c r="BQ1179" s="120"/>
    </row>
    <row r="1180" spans="1:69" ht="34.25" customHeight="1" x14ac:dyDescent="0.35">
      <c r="A1180" s="137">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5"/>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42"/>
      <c r="BQ1180" s="120"/>
    </row>
    <row r="1181" spans="1:69" x14ac:dyDescent="0.35">
      <c r="A1181" s="137">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5"/>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42"/>
      <c r="BQ1181" s="120"/>
    </row>
    <row r="1182" spans="1:69" x14ac:dyDescent="0.35">
      <c r="A1182" s="137">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5"/>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42"/>
      <c r="BQ1182" s="120"/>
    </row>
    <row r="1183" spans="1:69" x14ac:dyDescent="0.35">
      <c r="A1183" s="137">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5"/>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42"/>
      <c r="BQ1183" s="120"/>
    </row>
    <row r="1184" spans="1:69" x14ac:dyDescent="0.35">
      <c r="A1184" s="137">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5"/>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42"/>
      <c r="BQ1184" s="120"/>
    </row>
    <row r="1185" spans="1:69" x14ac:dyDescent="0.35">
      <c r="A1185" s="137">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5"/>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42"/>
      <c r="BQ1185" s="120"/>
    </row>
    <row r="1186" spans="1:69" x14ac:dyDescent="0.35">
      <c r="A1186" s="137">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5"/>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42"/>
      <c r="BQ1186" s="120"/>
    </row>
    <row r="1187" spans="1:69" x14ac:dyDescent="0.35">
      <c r="A1187" s="137">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5"/>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42"/>
      <c r="BQ1187" s="120"/>
    </row>
    <row r="1188" spans="1:69" x14ac:dyDescent="0.35">
      <c r="A1188" s="137">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5"/>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42"/>
      <c r="BQ1188" s="120"/>
    </row>
    <row r="1189" spans="1:69" x14ac:dyDescent="0.35">
      <c r="A1189" s="137">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5"/>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42"/>
      <c r="BQ1189" s="120"/>
    </row>
    <row r="1190" spans="1:69" x14ac:dyDescent="0.35">
      <c r="A1190" s="137">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5"/>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42"/>
      <c r="BQ1190" s="120"/>
    </row>
    <row r="1191" spans="1:69" x14ac:dyDescent="0.35">
      <c r="A1191" s="137">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5"/>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42"/>
      <c r="BQ1191" s="120"/>
    </row>
    <row r="1192" spans="1:69" x14ac:dyDescent="0.35">
      <c r="A1192" s="137">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5"/>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42"/>
      <c r="BQ1192" s="120"/>
    </row>
    <row r="1193" spans="1:69" x14ac:dyDescent="0.35">
      <c r="A1193" s="137">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5"/>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42"/>
      <c r="BQ1193" s="120"/>
    </row>
    <row r="1194" spans="1:69" ht="34.25" customHeight="1" x14ac:dyDescent="0.35">
      <c r="A1194" s="137">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5"/>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42"/>
      <c r="BQ1194" s="120"/>
    </row>
    <row r="1195" spans="1:69" ht="34.25" customHeight="1" x14ac:dyDescent="0.35">
      <c r="A1195" s="137">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5"/>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42"/>
      <c r="BQ1195" s="120"/>
    </row>
    <row r="1196" spans="1:69" ht="34.25" customHeight="1" x14ac:dyDescent="0.35">
      <c r="A1196" s="137">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5"/>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42"/>
      <c r="BQ1196" s="120"/>
    </row>
    <row r="1197" spans="1:69" ht="34.25" customHeight="1" x14ac:dyDescent="0.35">
      <c r="A1197" s="137">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5"/>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42"/>
      <c r="BQ1197" s="120"/>
    </row>
    <row r="1198" spans="1:69" x14ac:dyDescent="0.35">
      <c r="A1198" s="137">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5"/>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42"/>
      <c r="BQ1198" s="120"/>
    </row>
    <row r="1199" spans="1:69" x14ac:dyDescent="0.35">
      <c r="A1199" s="137">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5"/>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42"/>
      <c r="BQ1199" s="120"/>
    </row>
    <row r="1200" spans="1:69" x14ac:dyDescent="0.35">
      <c r="A1200" s="137">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5"/>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42"/>
      <c r="BQ1200" s="120"/>
    </row>
    <row r="1201" spans="1:69" x14ac:dyDescent="0.35">
      <c r="A1201" s="137">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5"/>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42"/>
      <c r="BQ1201" s="120"/>
    </row>
    <row r="1202" spans="1:69" x14ac:dyDescent="0.35">
      <c r="A1202" s="137">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5"/>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42"/>
      <c r="BQ1202" s="120"/>
    </row>
    <row r="1203" spans="1:69" x14ac:dyDescent="0.35">
      <c r="A1203" s="137">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5"/>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42"/>
      <c r="BQ1203" s="120"/>
    </row>
    <row r="1204" spans="1:69" x14ac:dyDescent="0.35">
      <c r="A1204" s="137">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5"/>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42"/>
      <c r="BQ1204" s="120"/>
    </row>
    <row r="1205" spans="1:69" x14ac:dyDescent="0.35">
      <c r="A1205" s="137">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5"/>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42"/>
      <c r="BQ1205" s="120"/>
    </row>
    <row r="1206" spans="1:69" x14ac:dyDescent="0.35">
      <c r="A1206" s="137">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5"/>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42"/>
      <c r="BQ1206" s="120"/>
    </row>
    <row r="1207" spans="1:69" x14ac:dyDescent="0.35">
      <c r="A1207" s="137">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5"/>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42"/>
      <c r="BQ1207" s="120"/>
    </row>
    <row r="1208" spans="1:69" ht="34.25" customHeight="1" x14ac:dyDescent="0.35">
      <c r="A1208" s="137">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5"/>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42"/>
      <c r="BQ1208" s="120"/>
    </row>
    <row r="1209" spans="1:69" x14ac:dyDescent="0.35">
      <c r="A1209" s="137">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5"/>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42"/>
      <c r="BQ1209" s="120"/>
    </row>
    <row r="1210" spans="1:69" x14ac:dyDescent="0.35">
      <c r="A1210" s="137">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5"/>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42"/>
      <c r="BQ1210" s="120"/>
    </row>
    <row r="1211" spans="1:69" ht="34.25" customHeight="1" x14ac:dyDescent="0.35">
      <c r="A1211" s="137">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5"/>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42"/>
      <c r="BQ1211" s="120"/>
    </row>
    <row r="1212" spans="1:69" x14ac:dyDescent="0.35">
      <c r="A1212" s="137">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5"/>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42"/>
      <c r="BQ1212" s="120"/>
    </row>
    <row r="1213" spans="1:69" x14ac:dyDescent="0.35">
      <c r="A1213" s="137">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5"/>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42"/>
      <c r="BQ1213" s="120"/>
    </row>
    <row r="1214" spans="1:69" x14ac:dyDescent="0.35">
      <c r="A1214" s="137">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5"/>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42"/>
      <c r="BQ1214" s="120"/>
    </row>
    <row r="1215" spans="1:69" x14ac:dyDescent="0.35">
      <c r="A1215" s="137">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5"/>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42"/>
      <c r="BQ1215" s="120"/>
    </row>
    <row r="1216" spans="1:69" x14ac:dyDescent="0.35">
      <c r="A1216" s="137">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5"/>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42"/>
      <c r="BQ1216" s="120"/>
    </row>
    <row r="1217" spans="1:69" x14ac:dyDescent="0.35">
      <c r="A1217" s="137">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5"/>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42"/>
      <c r="BQ1217" s="120"/>
    </row>
    <row r="1218" spans="1:69" x14ac:dyDescent="0.35">
      <c r="A1218" s="137">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5"/>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42"/>
      <c r="BQ1218" s="120"/>
    </row>
    <row r="1219" spans="1:69" x14ac:dyDescent="0.35">
      <c r="A1219" s="137">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5"/>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42"/>
      <c r="BQ1219" s="120"/>
    </row>
    <row r="1220" spans="1:69" x14ac:dyDescent="0.35">
      <c r="A1220" s="137">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5"/>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42"/>
      <c r="BQ1220" s="120"/>
    </row>
    <row r="1221" spans="1:69" x14ac:dyDescent="0.35">
      <c r="A1221" s="137">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5"/>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42"/>
      <c r="BQ1221" s="120"/>
    </row>
    <row r="1222" spans="1:69" x14ac:dyDescent="0.35">
      <c r="A1222" s="137">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5"/>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42"/>
      <c r="BQ1222" s="120"/>
    </row>
    <row r="1223" spans="1:69" x14ac:dyDescent="0.35">
      <c r="A1223" s="137">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5"/>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42"/>
      <c r="BQ1223" s="120"/>
    </row>
    <row r="1224" spans="1:69" x14ac:dyDescent="0.35">
      <c r="A1224" s="137">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5"/>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42"/>
      <c r="BQ1224" s="120"/>
    </row>
    <row r="1225" spans="1:69" x14ac:dyDescent="0.35">
      <c r="A1225" s="137">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5"/>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42"/>
      <c r="BQ1225" s="120"/>
    </row>
    <row r="1226" spans="1:69" x14ac:dyDescent="0.35">
      <c r="A1226" s="137">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5"/>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42"/>
      <c r="BQ1226" s="120"/>
    </row>
    <row r="1227" spans="1:69" x14ac:dyDescent="0.35">
      <c r="A1227" s="137">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5"/>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42"/>
      <c r="BQ1227" s="120"/>
    </row>
    <row r="1228" spans="1:69" x14ac:dyDescent="0.35">
      <c r="A1228" s="137">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5"/>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42"/>
      <c r="BQ1228" s="120"/>
    </row>
    <row r="1229" spans="1:69" x14ac:dyDescent="0.35">
      <c r="A1229" s="137">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5"/>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42"/>
      <c r="BQ1229" s="120"/>
    </row>
    <row r="1230" spans="1:69" x14ac:dyDescent="0.35">
      <c r="A1230" s="137">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5"/>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42"/>
      <c r="BQ1230" s="120"/>
    </row>
    <row r="1231" spans="1:69" x14ac:dyDescent="0.35">
      <c r="A1231" s="137">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5"/>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42"/>
      <c r="BQ1231" s="120"/>
    </row>
    <row r="1232" spans="1:69" x14ac:dyDescent="0.35">
      <c r="A1232" s="137">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5"/>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42"/>
      <c r="BQ1232" s="120"/>
    </row>
    <row r="1233" spans="1:69" x14ac:dyDescent="0.35">
      <c r="A1233" s="137">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5"/>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42"/>
      <c r="BQ1233" s="120"/>
    </row>
    <row r="1234" spans="1:69" x14ac:dyDescent="0.35">
      <c r="A1234" s="137">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5"/>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42"/>
      <c r="BQ1234" s="120"/>
    </row>
    <row r="1235" spans="1:69" x14ac:dyDescent="0.35">
      <c r="A1235" s="137">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5"/>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42"/>
      <c r="BQ1235" s="120"/>
    </row>
    <row r="1236" spans="1:69" x14ac:dyDescent="0.35">
      <c r="A1236" s="137">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5"/>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42"/>
      <c r="BQ1236" s="120"/>
    </row>
    <row r="1237" spans="1:69" x14ac:dyDescent="0.35">
      <c r="A1237" s="137">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5"/>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42"/>
      <c r="BQ1237" s="120"/>
    </row>
    <row r="1238" spans="1:69" x14ac:dyDescent="0.35">
      <c r="A1238" s="137">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5"/>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42"/>
      <c r="BQ1238" s="120"/>
    </row>
    <row r="1239" spans="1:69" ht="34.25" customHeight="1" x14ac:dyDescent="0.35">
      <c r="A1239" s="137">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5"/>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42"/>
      <c r="BQ1239" s="120"/>
    </row>
    <row r="1240" spans="1:69" x14ac:dyDescent="0.35">
      <c r="A1240" s="137">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5"/>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42"/>
      <c r="BQ1240" s="120"/>
    </row>
    <row r="1241" spans="1:69" ht="34.25" customHeight="1" x14ac:dyDescent="0.35">
      <c r="A1241" s="137">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5"/>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42"/>
      <c r="BQ1241" s="120"/>
    </row>
    <row r="1242" spans="1:69" ht="34.25" customHeight="1" x14ac:dyDescent="0.35">
      <c r="A1242" s="137">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5"/>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42"/>
      <c r="BQ1242" s="120"/>
    </row>
    <row r="1243" spans="1:69" ht="34.25" customHeight="1" x14ac:dyDescent="0.35">
      <c r="A1243" s="137">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5"/>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42"/>
      <c r="BQ1243" s="120"/>
    </row>
    <row r="1244" spans="1:69" x14ac:dyDescent="0.35">
      <c r="A1244" s="137">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5"/>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42"/>
      <c r="BQ1244" s="120"/>
    </row>
    <row r="1245" spans="1:69" ht="34.25" customHeight="1" x14ac:dyDescent="0.35">
      <c r="A1245" s="137">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5"/>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42"/>
      <c r="BQ1245" s="120"/>
    </row>
    <row r="1246" spans="1:69" x14ac:dyDescent="0.35">
      <c r="A1246" s="137">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5"/>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42"/>
      <c r="BQ1246" s="120"/>
    </row>
    <row r="1247" spans="1:69" x14ac:dyDescent="0.35">
      <c r="A1247" s="137">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5"/>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42"/>
      <c r="BQ1247" s="120"/>
    </row>
    <row r="1248" spans="1:69" ht="34.25" customHeight="1" x14ac:dyDescent="0.35">
      <c r="A1248" s="137">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5"/>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42"/>
      <c r="BQ1248" s="120"/>
    </row>
    <row r="1249" spans="1:69" ht="34.25" customHeight="1" x14ac:dyDescent="0.35">
      <c r="A1249" s="137">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5"/>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42"/>
      <c r="BQ1249" s="120"/>
    </row>
    <row r="1250" spans="1:69" ht="34.25" customHeight="1" x14ac:dyDescent="0.35">
      <c r="A1250" s="137">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5"/>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42"/>
      <c r="BQ1250" s="120"/>
    </row>
    <row r="1251" spans="1:69" ht="34.25" customHeight="1" x14ac:dyDescent="0.35">
      <c r="A1251" s="137">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5"/>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42"/>
      <c r="BQ1251" s="120"/>
    </row>
    <row r="1252" spans="1:69" ht="34.25" customHeight="1" x14ac:dyDescent="0.35">
      <c r="A1252" s="137">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5"/>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42"/>
      <c r="BQ1252" s="120"/>
    </row>
    <row r="1253" spans="1:69" ht="34.25" customHeight="1" x14ac:dyDescent="0.35">
      <c r="A1253" s="137">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5"/>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42"/>
      <c r="BQ1253" s="120"/>
    </row>
    <row r="1254" spans="1:69" ht="34.25" customHeight="1" x14ac:dyDescent="0.35">
      <c r="A1254" s="137">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5"/>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42"/>
      <c r="BQ1254" s="120"/>
    </row>
    <row r="1255" spans="1:69" ht="34.25" customHeight="1" x14ac:dyDescent="0.35">
      <c r="A1255" s="137">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5"/>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42"/>
      <c r="BQ1255" s="120"/>
    </row>
    <row r="1256" spans="1:69" ht="34.25" customHeight="1" x14ac:dyDescent="0.35">
      <c r="A1256" s="137">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5"/>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42"/>
      <c r="BQ1256" s="120"/>
    </row>
    <row r="1257" spans="1:69" ht="34.25" customHeight="1" x14ac:dyDescent="0.35">
      <c r="A1257" s="137">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5"/>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42"/>
      <c r="BQ1257" s="120"/>
    </row>
    <row r="1258" spans="1:69" ht="34.25" customHeight="1" x14ac:dyDescent="0.35">
      <c r="A1258" s="137">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5"/>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42"/>
      <c r="BQ1258" s="120"/>
    </row>
    <row r="1259" spans="1:69" x14ac:dyDescent="0.35">
      <c r="A1259" s="137">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5"/>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42"/>
      <c r="BQ1259" s="120"/>
    </row>
    <row r="1260" spans="1:69" ht="34.25" customHeight="1" x14ac:dyDescent="0.35">
      <c r="A1260" s="137">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5"/>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42"/>
      <c r="BQ1260" s="120"/>
    </row>
    <row r="1261" spans="1:69" x14ac:dyDescent="0.35">
      <c r="A1261" s="137">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5"/>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42"/>
      <c r="BQ1261" s="120"/>
    </row>
    <row r="1262" spans="1:69" ht="34.25" customHeight="1" x14ac:dyDescent="0.35">
      <c r="A1262" s="137">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5"/>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42"/>
      <c r="BQ1262" s="120"/>
    </row>
    <row r="1263" spans="1:69" ht="34.25" customHeight="1" x14ac:dyDescent="0.35">
      <c r="A1263" s="137">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5"/>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42"/>
      <c r="BQ1263" s="120"/>
    </row>
    <row r="1264" spans="1:69" ht="34.25" customHeight="1" x14ac:dyDescent="0.35">
      <c r="A1264" s="137">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5"/>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42"/>
      <c r="BQ1264" s="120"/>
    </row>
    <row r="1265" spans="1:69" ht="34.25" customHeight="1" x14ac:dyDescent="0.35">
      <c r="A1265" s="137">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5"/>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42"/>
      <c r="BQ1265" s="120"/>
    </row>
    <row r="1266" spans="1:69" ht="34.25" customHeight="1" x14ac:dyDescent="0.35">
      <c r="A1266" s="137">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5"/>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42"/>
      <c r="BQ1266" s="120"/>
    </row>
    <row r="1267" spans="1:69" ht="34.25" customHeight="1" x14ac:dyDescent="0.35">
      <c r="A1267" s="137">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5"/>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42"/>
      <c r="BQ1267" s="120"/>
    </row>
    <row r="1268" spans="1:69" x14ac:dyDescent="0.35">
      <c r="A1268" s="137">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5"/>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42"/>
      <c r="BQ1268" s="120"/>
    </row>
    <row r="1269" spans="1:69" x14ac:dyDescent="0.35">
      <c r="A1269" s="137">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5"/>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42"/>
      <c r="BQ1269" s="120"/>
    </row>
    <row r="1270" spans="1:69" x14ac:dyDescent="0.35">
      <c r="A1270" s="137">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5"/>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42"/>
      <c r="BQ1270" s="120"/>
    </row>
    <row r="1271" spans="1:69" x14ac:dyDescent="0.35">
      <c r="A1271" s="137">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5"/>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42"/>
      <c r="BQ1271" s="120"/>
    </row>
    <row r="1272" spans="1:69" x14ac:dyDescent="0.35">
      <c r="A1272" s="137">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5"/>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42"/>
      <c r="BQ1272" s="120"/>
    </row>
    <row r="1273" spans="1:69" x14ac:dyDescent="0.35">
      <c r="A1273" s="137">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5"/>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42"/>
      <c r="BQ1273" s="120"/>
    </row>
    <row r="1274" spans="1:69" x14ac:dyDescent="0.35">
      <c r="A1274" s="137">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5"/>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42"/>
      <c r="BQ1274" s="120"/>
    </row>
    <row r="1275" spans="1:69" x14ac:dyDescent="0.35">
      <c r="A1275" s="137">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5"/>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42"/>
      <c r="BQ1275" s="120"/>
    </row>
    <row r="1276" spans="1:69" x14ac:dyDescent="0.35">
      <c r="A1276" s="137">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5"/>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42"/>
      <c r="BQ1276" s="120"/>
    </row>
    <row r="1277" spans="1:69" x14ac:dyDescent="0.35">
      <c r="A1277" s="137">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5"/>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42"/>
      <c r="BQ1277" s="120"/>
    </row>
    <row r="1278" spans="1:69" x14ac:dyDescent="0.35">
      <c r="A1278" s="137">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5"/>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42"/>
      <c r="BQ1278" s="120"/>
    </row>
    <row r="1279" spans="1:69" x14ac:dyDescent="0.35">
      <c r="A1279" s="137">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5"/>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42"/>
      <c r="BQ1279" s="120"/>
    </row>
    <row r="1280" spans="1:69" x14ac:dyDescent="0.35">
      <c r="A1280" s="137">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5"/>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42"/>
      <c r="BQ1280" s="120"/>
    </row>
    <row r="1281" spans="1:69" x14ac:dyDescent="0.35">
      <c r="A1281" s="137">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5"/>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42"/>
      <c r="BQ1281" s="120"/>
    </row>
    <row r="1282" spans="1:69" x14ac:dyDescent="0.35">
      <c r="A1282" s="137">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5"/>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42"/>
      <c r="BQ1282" s="120"/>
    </row>
    <row r="1283" spans="1:69" x14ac:dyDescent="0.35">
      <c r="A1283" s="137">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5"/>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42"/>
      <c r="BQ1283" s="120"/>
    </row>
    <row r="1284" spans="1:69" x14ac:dyDescent="0.35">
      <c r="A1284" s="137">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5"/>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42"/>
      <c r="BQ1284" s="120"/>
    </row>
    <row r="1285" spans="1:69" x14ac:dyDescent="0.35">
      <c r="A1285" s="137">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5"/>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42"/>
      <c r="BQ1285" s="120"/>
    </row>
    <row r="1286" spans="1:69" x14ac:dyDescent="0.35">
      <c r="A1286" s="137">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5"/>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42"/>
      <c r="BQ1286" s="120"/>
    </row>
    <row r="1287" spans="1:69" x14ac:dyDescent="0.35">
      <c r="A1287" s="137">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5"/>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42"/>
      <c r="BQ1287" s="120"/>
    </row>
    <row r="1288" spans="1:69" x14ac:dyDescent="0.35">
      <c r="A1288" s="137">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5"/>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42"/>
      <c r="BQ1288" s="120"/>
    </row>
    <row r="1289" spans="1:69" ht="34.25" customHeight="1" x14ac:dyDescent="0.35">
      <c r="A1289" s="137">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5"/>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42"/>
      <c r="BQ1289" s="120"/>
    </row>
    <row r="1290" spans="1:69" x14ac:dyDescent="0.35">
      <c r="A1290" s="137">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5"/>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42"/>
      <c r="BQ1290" s="120"/>
    </row>
    <row r="1291" spans="1:69" x14ac:dyDescent="0.35">
      <c r="A1291" s="137">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5"/>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42"/>
      <c r="BQ1291" s="120"/>
    </row>
    <row r="1292" spans="1:69" x14ac:dyDescent="0.35">
      <c r="A1292" s="137">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5"/>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42"/>
      <c r="BQ1292" s="120"/>
    </row>
    <row r="1293" spans="1:69" x14ac:dyDescent="0.35">
      <c r="A1293" s="137">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5"/>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42"/>
      <c r="BQ1293" s="120"/>
    </row>
    <row r="1294" spans="1:69" x14ac:dyDescent="0.35">
      <c r="A1294" s="137">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5"/>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42"/>
      <c r="BQ1294" s="120"/>
    </row>
    <row r="1295" spans="1:69" x14ac:dyDescent="0.35">
      <c r="A1295" s="137">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5"/>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42"/>
      <c r="BQ1295" s="120"/>
    </row>
    <row r="1296" spans="1:69" x14ac:dyDescent="0.35">
      <c r="A1296" s="137">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5"/>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42"/>
      <c r="BQ1296" s="120"/>
    </row>
    <row r="1297" spans="1:69" x14ac:dyDescent="0.35">
      <c r="A1297" s="137">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5"/>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42"/>
      <c r="BQ1297" s="120"/>
    </row>
    <row r="1298" spans="1:69" x14ac:dyDescent="0.35">
      <c r="A1298" s="137">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5"/>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42"/>
      <c r="BQ1298" s="120"/>
    </row>
    <row r="1299" spans="1:69" ht="34.25" customHeight="1" x14ac:dyDescent="0.35">
      <c r="A1299" s="137">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5"/>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42"/>
      <c r="BQ1299" s="120"/>
    </row>
    <row r="1300" spans="1:69" x14ac:dyDescent="0.35">
      <c r="A1300" s="137">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5"/>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42"/>
      <c r="BQ1300" s="120"/>
    </row>
    <row r="1301" spans="1:69" x14ac:dyDescent="0.35">
      <c r="A1301" s="137">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5"/>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42"/>
      <c r="BQ1301" s="120"/>
    </row>
    <row r="1302" spans="1:69" x14ac:dyDescent="0.35">
      <c r="A1302" s="137">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5"/>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42"/>
      <c r="BQ1302" s="120"/>
    </row>
    <row r="1303" spans="1:69" x14ac:dyDescent="0.35">
      <c r="A1303" s="137">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5"/>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42"/>
      <c r="BQ1303" s="120"/>
    </row>
    <row r="1304" spans="1:69" x14ac:dyDescent="0.35">
      <c r="A1304" s="137">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5"/>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42"/>
      <c r="BQ1304" s="120"/>
    </row>
    <row r="1305" spans="1:69" x14ac:dyDescent="0.35">
      <c r="A1305" s="137">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5"/>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42"/>
      <c r="BQ1305" s="120"/>
    </row>
    <row r="1306" spans="1:69" x14ac:dyDescent="0.35">
      <c r="A1306" s="137">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5"/>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42"/>
      <c r="BQ1306" s="120"/>
    </row>
    <row r="1307" spans="1:69" x14ac:dyDescent="0.35">
      <c r="A1307" s="137">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5"/>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42"/>
      <c r="BQ1307" s="120"/>
    </row>
    <row r="1308" spans="1:69" x14ac:dyDescent="0.35">
      <c r="A1308" s="137">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5"/>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42"/>
      <c r="BQ1308" s="120"/>
    </row>
    <row r="1309" spans="1:69" x14ac:dyDescent="0.35">
      <c r="A1309" s="137">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5"/>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42"/>
      <c r="BQ1309" s="120"/>
    </row>
    <row r="1310" spans="1:69" x14ac:dyDescent="0.35">
      <c r="A1310" s="137">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5"/>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42"/>
      <c r="BQ1310" s="120"/>
    </row>
    <row r="1311" spans="1:69" x14ac:dyDescent="0.35">
      <c r="A1311" s="137">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5"/>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42"/>
      <c r="BQ1311" s="120"/>
    </row>
    <row r="1312" spans="1:69" x14ac:dyDescent="0.35">
      <c r="A1312" s="137">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5"/>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42"/>
      <c r="BQ1312" s="120"/>
    </row>
    <row r="1313" spans="1:69" x14ac:dyDescent="0.35">
      <c r="A1313" s="137">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5"/>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42"/>
      <c r="BQ1313" s="120"/>
    </row>
    <row r="1314" spans="1:69" x14ac:dyDescent="0.35">
      <c r="A1314" s="137">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5"/>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42"/>
      <c r="BQ1314" s="120"/>
    </row>
    <row r="1315" spans="1:69" x14ac:dyDescent="0.35">
      <c r="A1315" s="137">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5"/>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42"/>
      <c r="BQ1315" s="120"/>
    </row>
    <row r="1316" spans="1:69" x14ac:dyDescent="0.35">
      <c r="A1316" s="137">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5"/>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42"/>
      <c r="BQ1316" s="120"/>
    </row>
    <row r="1317" spans="1:69" x14ac:dyDescent="0.35">
      <c r="A1317" s="137">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5"/>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42"/>
      <c r="BQ1317" s="120"/>
    </row>
    <row r="1318" spans="1:69" x14ac:dyDescent="0.35">
      <c r="A1318" s="137">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5"/>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42"/>
      <c r="BQ1318" s="120"/>
    </row>
    <row r="1319" spans="1:69" x14ac:dyDescent="0.35">
      <c r="A1319" s="137">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5"/>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42"/>
      <c r="BQ1319" s="120"/>
    </row>
    <row r="1320" spans="1:69" x14ac:dyDescent="0.35">
      <c r="A1320" s="137">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5"/>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42"/>
      <c r="BQ1320" s="120"/>
    </row>
    <row r="1321" spans="1:69" ht="34.25" customHeight="1" x14ac:dyDescent="0.35">
      <c r="A1321" s="137">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5"/>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42"/>
      <c r="BQ1321" s="120"/>
    </row>
    <row r="1322" spans="1:69" ht="34.25" customHeight="1" x14ac:dyDescent="0.35">
      <c r="A1322" s="137">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5"/>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42"/>
      <c r="BQ1322" s="120"/>
    </row>
    <row r="1323" spans="1:69" ht="34.25" customHeight="1" x14ac:dyDescent="0.35">
      <c r="A1323" s="137">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5"/>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42"/>
      <c r="BQ1323" s="120"/>
    </row>
    <row r="1324" spans="1:69" ht="34.25" customHeight="1" x14ac:dyDescent="0.35">
      <c r="A1324" s="137">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5"/>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42"/>
      <c r="BQ1324" s="120"/>
    </row>
    <row r="1325" spans="1:69" ht="34.25" customHeight="1" x14ac:dyDescent="0.35">
      <c r="A1325" s="137">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5"/>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42"/>
      <c r="BQ1325" s="120"/>
    </row>
    <row r="1326" spans="1:69" ht="34.25" customHeight="1" x14ac:dyDescent="0.35">
      <c r="A1326" s="137">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5"/>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42"/>
      <c r="BQ1326" s="120"/>
    </row>
    <row r="1327" spans="1:69" ht="34.25" customHeight="1" x14ac:dyDescent="0.35">
      <c r="A1327" s="137">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5"/>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42"/>
      <c r="BQ1327" s="120"/>
    </row>
    <row r="1328" spans="1:69" ht="34.25" customHeight="1" x14ac:dyDescent="0.35">
      <c r="A1328" s="137">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5"/>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42"/>
      <c r="BQ1328" s="120"/>
    </row>
    <row r="1329" spans="1:69" ht="34.25" customHeight="1" x14ac:dyDescent="0.35">
      <c r="A1329" s="137">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5"/>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42"/>
      <c r="BQ1329" s="120"/>
    </row>
    <row r="1330" spans="1:69" x14ac:dyDescent="0.35">
      <c r="A1330" s="137">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5"/>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42"/>
      <c r="BQ1330" s="120"/>
    </row>
    <row r="1331" spans="1:69" x14ac:dyDescent="0.35">
      <c r="A1331" s="137">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5"/>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42"/>
      <c r="BQ1331" s="120"/>
    </row>
    <row r="1332" spans="1:69" x14ac:dyDescent="0.35">
      <c r="A1332" s="137">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5"/>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42"/>
      <c r="BQ1332" s="120"/>
    </row>
    <row r="1333" spans="1:69" x14ac:dyDescent="0.35">
      <c r="A1333" s="137">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5"/>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42"/>
      <c r="BQ1333" s="120"/>
    </row>
    <row r="1334" spans="1:69" x14ac:dyDescent="0.35">
      <c r="A1334" s="137">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5"/>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42"/>
      <c r="BQ1334" s="120"/>
    </row>
    <row r="1335" spans="1:69" ht="34.25" customHeight="1" x14ac:dyDescent="0.35">
      <c r="A1335" s="137">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5"/>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42"/>
      <c r="BQ1335" s="120"/>
    </row>
    <row r="1336" spans="1:69" x14ac:dyDescent="0.35">
      <c r="A1336" s="137">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5"/>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42"/>
      <c r="BQ1336" s="120"/>
    </row>
    <row r="1337" spans="1:69" x14ac:dyDescent="0.35">
      <c r="A1337" s="137">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5"/>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42"/>
      <c r="BQ1337" s="120"/>
    </row>
    <row r="1338" spans="1:69" x14ac:dyDescent="0.35">
      <c r="A1338" s="137">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5"/>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42"/>
      <c r="BQ1338" s="120"/>
    </row>
    <row r="1339" spans="1:69" ht="34.25" customHeight="1" x14ac:dyDescent="0.35">
      <c r="A1339" s="137">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5"/>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42"/>
      <c r="BQ1339" s="120"/>
    </row>
    <row r="1340" spans="1:69" x14ac:dyDescent="0.35">
      <c r="A1340" s="137">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5"/>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42"/>
      <c r="BQ1340" s="120"/>
    </row>
    <row r="1341" spans="1:69" x14ac:dyDescent="0.35">
      <c r="A1341" s="137">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5"/>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42"/>
      <c r="BQ1341" s="120"/>
    </row>
    <row r="1342" spans="1:69" x14ac:dyDescent="0.35">
      <c r="A1342" s="137">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5"/>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42"/>
      <c r="BQ1342" s="120"/>
    </row>
    <row r="1343" spans="1:69" x14ac:dyDescent="0.35">
      <c r="A1343" s="137">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5"/>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42"/>
      <c r="BQ1343" s="120"/>
    </row>
    <row r="1344" spans="1:69" ht="34.25" customHeight="1" x14ac:dyDescent="0.35">
      <c r="A1344" s="137">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5"/>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42"/>
      <c r="BQ1344" s="120"/>
    </row>
    <row r="1345" spans="1:69" ht="34.25" customHeight="1" x14ac:dyDescent="0.35">
      <c r="A1345" s="137">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5"/>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42"/>
      <c r="BQ1345" s="120"/>
    </row>
    <row r="1346" spans="1:69" x14ac:dyDescent="0.35">
      <c r="A1346" s="137">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5"/>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42"/>
      <c r="BQ1346" s="120"/>
    </row>
    <row r="1347" spans="1:69" x14ac:dyDescent="0.35">
      <c r="A1347" s="137">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5"/>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42"/>
      <c r="BQ1347" s="120"/>
    </row>
    <row r="1348" spans="1:69" x14ac:dyDescent="0.35">
      <c r="A1348" s="137">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5"/>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42"/>
      <c r="BQ1348" s="120"/>
    </row>
    <row r="1349" spans="1:69" x14ac:dyDescent="0.35">
      <c r="A1349" s="137">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5"/>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42"/>
      <c r="BQ1349" s="120"/>
    </row>
    <row r="1350" spans="1:69" ht="34.25" customHeight="1" x14ac:dyDescent="0.35">
      <c r="A1350" s="137">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5"/>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42"/>
      <c r="BQ1350" s="120"/>
    </row>
    <row r="1351" spans="1:69" x14ac:dyDescent="0.35">
      <c r="A1351" s="137">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5"/>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42"/>
      <c r="BQ1351" s="120"/>
    </row>
    <row r="1352" spans="1:69" x14ac:dyDescent="0.35">
      <c r="A1352" s="137">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5"/>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42"/>
      <c r="BQ1352" s="120"/>
    </row>
    <row r="1353" spans="1:69" ht="34.25" customHeight="1" x14ac:dyDescent="0.35">
      <c r="A1353" s="137">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5"/>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42"/>
      <c r="BQ1353" s="120"/>
    </row>
    <row r="1354" spans="1:69" ht="34.25" customHeight="1" x14ac:dyDescent="0.35">
      <c r="A1354" s="137">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5"/>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42"/>
      <c r="BQ1354" s="120"/>
    </row>
    <row r="1355" spans="1:69" x14ac:dyDescent="0.35">
      <c r="A1355" s="137">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5"/>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42"/>
      <c r="BQ1355" s="120"/>
    </row>
    <row r="1356" spans="1:69" x14ac:dyDescent="0.35">
      <c r="A1356" s="137">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5"/>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42"/>
      <c r="BQ1356" s="120"/>
    </row>
    <row r="1357" spans="1:69" x14ac:dyDescent="0.35">
      <c r="A1357" s="137">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5"/>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42"/>
      <c r="BQ1357" s="120"/>
    </row>
    <row r="1358" spans="1:69" x14ac:dyDescent="0.35">
      <c r="A1358" s="137">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5"/>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42"/>
      <c r="BQ1358" s="120"/>
    </row>
    <row r="1359" spans="1:69" x14ac:dyDescent="0.35">
      <c r="A1359" s="137">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5"/>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42"/>
      <c r="BQ1359" s="120"/>
    </row>
    <row r="1360" spans="1:69" x14ac:dyDescent="0.35">
      <c r="A1360" s="137">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5"/>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42"/>
      <c r="BQ1360" s="120"/>
    </row>
    <row r="1361" spans="1:69" x14ac:dyDescent="0.35">
      <c r="A1361" s="137">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5"/>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42"/>
      <c r="BQ1361" s="120"/>
    </row>
    <row r="1362" spans="1:69" x14ac:dyDescent="0.35">
      <c r="A1362" s="137">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5"/>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42"/>
      <c r="BQ1362" s="120"/>
    </row>
    <row r="1363" spans="1:69" x14ac:dyDescent="0.35">
      <c r="A1363" s="137">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5"/>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42"/>
      <c r="BQ1363" s="120"/>
    </row>
    <row r="1364" spans="1:69" ht="34.25" customHeight="1" x14ac:dyDescent="0.35">
      <c r="A1364" s="137">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5"/>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42"/>
      <c r="BQ1364" s="120"/>
    </row>
    <row r="1365" spans="1:69" x14ac:dyDescent="0.35">
      <c r="A1365" s="137">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5"/>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42"/>
      <c r="BQ1365" s="120"/>
    </row>
    <row r="1366" spans="1:69" x14ac:dyDescent="0.35">
      <c r="A1366" s="137">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5"/>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42"/>
      <c r="BQ1366" s="120"/>
    </row>
    <row r="1367" spans="1:69" x14ac:dyDescent="0.35">
      <c r="A1367" s="137">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5"/>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42"/>
      <c r="BQ1367" s="120"/>
    </row>
    <row r="1368" spans="1:69" x14ac:dyDescent="0.35">
      <c r="A1368" s="137">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5"/>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42"/>
      <c r="BQ1368" s="120"/>
    </row>
    <row r="1369" spans="1:69" x14ac:dyDescent="0.35">
      <c r="A1369" s="137">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5"/>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42"/>
      <c r="BQ1369" s="120"/>
    </row>
    <row r="1370" spans="1:69" ht="34.25" customHeight="1" x14ac:dyDescent="0.35">
      <c r="A1370" s="137">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5"/>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42"/>
      <c r="BQ1370" s="120"/>
    </row>
    <row r="1371" spans="1:69" ht="34.25" customHeight="1" x14ac:dyDescent="0.35">
      <c r="A1371" s="137">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5"/>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42"/>
      <c r="BQ1371" s="120"/>
    </row>
    <row r="1372" spans="1:69" ht="34.25" customHeight="1" x14ac:dyDescent="0.35">
      <c r="A1372" s="137">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5"/>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42"/>
      <c r="BQ1372" s="120"/>
    </row>
    <row r="1373" spans="1:69" ht="34.25" customHeight="1" x14ac:dyDescent="0.35">
      <c r="A1373" s="137">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5"/>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42"/>
      <c r="BQ1373" s="120"/>
    </row>
    <row r="1374" spans="1:69" ht="34.25" customHeight="1" x14ac:dyDescent="0.35">
      <c r="A1374" s="137">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5"/>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42"/>
      <c r="BQ1374" s="120"/>
    </row>
    <row r="1375" spans="1:69" x14ac:dyDescent="0.35">
      <c r="A1375" s="137">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5"/>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42"/>
      <c r="BQ1375" s="120"/>
    </row>
    <row r="1376" spans="1:69" x14ac:dyDescent="0.35">
      <c r="A1376" s="137">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5"/>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42"/>
      <c r="BQ1376" s="120"/>
    </row>
    <row r="1377" spans="1:69" ht="34.25" customHeight="1" x14ac:dyDescent="0.35">
      <c r="A1377" s="137">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5"/>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42"/>
      <c r="BQ1377" s="120"/>
    </row>
    <row r="1378" spans="1:69" ht="34.25" customHeight="1" x14ac:dyDescent="0.35">
      <c r="A1378" s="137">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5"/>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42"/>
      <c r="BQ1378" s="120"/>
    </row>
    <row r="1379" spans="1:69" x14ac:dyDescent="0.35">
      <c r="A1379" s="137">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5"/>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42"/>
      <c r="BQ1379" s="120"/>
    </row>
    <row r="1380" spans="1:69" x14ac:dyDescent="0.35">
      <c r="A1380" s="137">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5"/>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42"/>
      <c r="BQ1380" s="120"/>
    </row>
    <row r="1381" spans="1:69" x14ac:dyDescent="0.35">
      <c r="A1381" s="137">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5"/>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42"/>
      <c r="BQ1381" s="120"/>
    </row>
    <row r="1382" spans="1:69" x14ac:dyDescent="0.35">
      <c r="A1382" s="137">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5"/>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42"/>
      <c r="BQ1382" s="120"/>
    </row>
    <row r="1383" spans="1:69" x14ac:dyDescent="0.35">
      <c r="A1383" s="137">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5"/>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42"/>
      <c r="BQ1383" s="120"/>
    </row>
    <row r="1384" spans="1:69" x14ac:dyDescent="0.35">
      <c r="A1384" s="137">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5"/>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42"/>
      <c r="BQ1384" s="120"/>
    </row>
    <row r="1385" spans="1:69" x14ac:dyDescent="0.35">
      <c r="A1385" s="137">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5"/>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42"/>
      <c r="BQ1385" s="120"/>
    </row>
    <row r="1386" spans="1:69" x14ac:dyDescent="0.35">
      <c r="A1386" s="137">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5"/>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42"/>
      <c r="BQ1386" s="120"/>
    </row>
    <row r="1387" spans="1:69" x14ac:dyDescent="0.35">
      <c r="A1387" s="137">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5"/>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42"/>
      <c r="BQ1387" s="120"/>
    </row>
    <row r="1388" spans="1:69" x14ac:dyDescent="0.35">
      <c r="A1388" s="137">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5"/>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42"/>
      <c r="BQ1388" s="120"/>
    </row>
    <row r="1389" spans="1:69" x14ac:dyDescent="0.35">
      <c r="A1389" s="137">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5"/>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42"/>
      <c r="BQ1389" s="120"/>
    </row>
    <row r="1390" spans="1:69" x14ac:dyDescent="0.35">
      <c r="A1390" s="137">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5"/>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42"/>
      <c r="BQ1390" s="120"/>
    </row>
    <row r="1391" spans="1:69" x14ac:dyDescent="0.35">
      <c r="A1391" s="137">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5"/>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42"/>
      <c r="BQ1391" s="120"/>
    </row>
    <row r="1392" spans="1:69" x14ac:dyDescent="0.35">
      <c r="A1392" s="137">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5"/>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42"/>
      <c r="BQ1392" s="120"/>
    </row>
    <row r="1393" spans="1:69" x14ac:dyDescent="0.35">
      <c r="A1393" s="137">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5"/>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42"/>
      <c r="BQ1393" s="120"/>
    </row>
    <row r="1394" spans="1:69" ht="34.25" customHeight="1" x14ac:dyDescent="0.35">
      <c r="A1394" s="137">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5"/>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42"/>
      <c r="BQ1394" s="120"/>
    </row>
    <row r="1395" spans="1:69" x14ac:dyDescent="0.35">
      <c r="A1395" s="137">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5"/>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42"/>
      <c r="BQ1395" s="120"/>
    </row>
    <row r="1396" spans="1:69" x14ac:dyDescent="0.35">
      <c r="A1396" s="137">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5"/>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42"/>
      <c r="BQ1396" s="120"/>
    </row>
    <row r="1397" spans="1:69" x14ac:dyDescent="0.35">
      <c r="A1397" s="137">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5"/>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42"/>
      <c r="BQ1397" s="120"/>
    </row>
    <row r="1398" spans="1:69" x14ac:dyDescent="0.35">
      <c r="A1398" s="137">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5"/>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42"/>
      <c r="BQ1398" s="120"/>
    </row>
    <row r="1399" spans="1:69" x14ac:dyDescent="0.35">
      <c r="A1399" s="137">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5"/>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42"/>
      <c r="BQ1399" s="120"/>
    </row>
    <row r="1400" spans="1:69" x14ac:dyDescent="0.35">
      <c r="A1400" s="137">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5"/>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42"/>
      <c r="BQ1400" s="120"/>
    </row>
    <row r="1401" spans="1:69" x14ac:dyDescent="0.35">
      <c r="A1401" s="137">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5"/>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42"/>
      <c r="BQ1401" s="120"/>
    </row>
    <row r="1402" spans="1:69" x14ac:dyDescent="0.35">
      <c r="A1402" s="137">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5"/>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42"/>
      <c r="BQ1402" s="120"/>
    </row>
    <row r="1403" spans="1:69" x14ac:dyDescent="0.35">
      <c r="A1403" s="137">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5"/>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42"/>
      <c r="BQ1403" s="120"/>
    </row>
    <row r="1404" spans="1:69" x14ac:dyDescent="0.35">
      <c r="A1404" s="137">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5"/>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42"/>
      <c r="BQ1404" s="120"/>
    </row>
    <row r="1405" spans="1:69" x14ac:dyDescent="0.35">
      <c r="A1405" s="137">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5"/>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42"/>
      <c r="BQ1405" s="120"/>
    </row>
    <row r="1406" spans="1:69" x14ac:dyDescent="0.35">
      <c r="A1406" s="137">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5"/>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42"/>
      <c r="BQ1406" s="120"/>
    </row>
    <row r="1407" spans="1:69" x14ac:dyDescent="0.35">
      <c r="A1407" s="137">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5"/>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42"/>
      <c r="BQ1407" s="120"/>
    </row>
    <row r="1408" spans="1:69" x14ac:dyDescent="0.35">
      <c r="A1408" s="137">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5"/>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42"/>
      <c r="BQ1408" s="120"/>
    </row>
    <row r="1409" spans="1:69" x14ac:dyDescent="0.35">
      <c r="A1409" s="137">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5"/>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42"/>
      <c r="BQ1409" s="120"/>
    </row>
    <row r="1410" spans="1:69" x14ac:dyDescent="0.35">
      <c r="A1410" s="137">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5"/>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42"/>
      <c r="BQ1410" s="120"/>
    </row>
    <row r="1411" spans="1:69" x14ac:dyDescent="0.35">
      <c r="A1411" s="137">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5"/>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42"/>
      <c r="BQ1411" s="120"/>
    </row>
    <row r="1412" spans="1:69" ht="22.75" customHeight="1" x14ac:dyDescent="0.35">
      <c r="A1412" s="137">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5"/>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42"/>
      <c r="BQ1412" s="120"/>
    </row>
    <row r="1413" spans="1:69" x14ac:dyDescent="0.35">
      <c r="A1413" s="137">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5"/>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42"/>
      <c r="BQ1413" s="120"/>
    </row>
    <row r="1414" spans="1:69" x14ac:dyDescent="0.35">
      <c r="A1414" s="137">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5"/>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42"/>
      <c r="BQ1414" s="120"/>
    </row>
    <row r="1415" spans="1:69" x14ac:dyDescent="0.35">
      <c r="A1415" s="137">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5"/>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42"/>
      <c r="BQ1415" s="120"/>
    </row>
    <row r="1416" spans="1:69" x14ac:dyDescent="0.35">
      <c r="A1416" s="137">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5"/>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42"/>
      <c r="BQ1416" s="120"/>
    </row>
    <row r="1417" spans="1:69" x14ac:dyDescent="0.35">
      <c r="A1417" s="137">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5"/>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42"/>
      <c r="BQ1417" s="120"/>
    </row>
    <row r="1418" spans="1:69" ht="34.25" customHeight="1" x14ac:dyDescent="0.35">
      <c r="A1418" s="137">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5"/>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42"/>
      <c r="BQ1418" s="120"/>
    </row>
    <row r="1419" spans="1:69" x14ac:dyDescent="0.35">
      <c r="A1419" s="137">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5"/>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42"/>
      <c r="BQ1419" s="120"/>
    </row>
    <row r="1420" spans="1:69" x14ac:dyDescent="0.35">
      <c r="A1420" s="137">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5"/>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42"/>
      <c r="BQ1420" s="120"/>
    </row>
    <row r="1421" spans="1:69" x14ac:dyDescent="0.35">
      <c r="A1421" s="137">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5"/>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42"/>
      <c r="BQ1421" s="120"/>
    </row>
    <row r="1422" spans="1:69" x14ac:dyDescent="0.35">
      <c r="A1422" s="137">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5"/>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42"/>
      <c r="BQ1422" s="120"/>
    </row>
    <row r="1423" spans="1:69" x14ac:dyDescent="0.35">
      <c r="A1423" s="137">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5"/>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42"/>
      <c r="BQ1423" s="120"/>
    </row>
    <row r="1424" spans="1:69" x14ac:dyDescent="0.35">
      <c r="A1424" s="137">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5"/>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42"/>
      <c r="BQ1424" s="120"/>
    </row>
    <row r="1425" spans="1:69" x14ac:dyDescent="0.35">
      <c r="A1425" s="137">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5"/>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42"/>
      <c r="BQ1425" s="120"/>
    </row>
    <row r="1426" spans="1:69" x14ac:dyDescent="0.35">
      <c r="A1426" s="137">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5"/>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42"/>
      <c r="BQ1426" s="120"/>
    </row>
    <row r="1427" spans="1:69" x14ac:dyDescent="0.35">
      <c r="A1427" s="137">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5"/>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42"/>
      <c r="BQ1427" s="120"/>
    </row>
    <row r="1428" spans="1:69" ht="34.25" customHeight="1" x14ac:dyDescent="0.35">
      <c r="A1428" s="137">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5"/>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42"/>
      <c r="BQ1428" s="120"/>
    </row>
    <row r="1429" spans="1:69" x14ac:dyDescent="0.35">
      <c r="A1429" s="137">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5"/>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42"/>
      <c r="BQ1429" s="120"/>
    </row>
    <row r="1430" spans="1:69" x14ac:dyDescent="0.35">
      <c r="A1430" s="137">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5"/>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42"/>
      <c r="BQ1430" s="120"/>
    </row>
    <row r="1431" spans="1:69" x14ac:dyDescent="0.35">
      <c r="A1431" s="137">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5"/>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42"/>
      <c r="BQ1431" s="120"/>
    </row>
    <row r="1432" spans="1:69" x14ac:dyDescent="0.35">
      <c r="A1432" s="137">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5"/>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42"/>
      <c r="BQ1432" s="120"/>
    </row>
    <row r="1433" spans="1:69" x14ac:dyDescent="0.35">
      <c r="A1433" s="137">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5"/>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42"/>
      <c r="BQ1433" s="120"/>
    </row>
    <row r="1434" spans="1:69" ht="34.25" customHeight="1" x14ac:dyDescent="0.35">
      <c r="A1434" s="137">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5"/>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42"/>
      <c r="BQ1434" s="120"/>
    </row>
    <row r="1435" spans="1:69" x14ac:dyDescent="0.35">
      <c r="A1435" s="137">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5"/>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42"/>
      <c r="BQ1435" s="120"/>
    </row>
    <row r="1436" spans="1:69" x14ac:dyDescent="0.35">
      <c r="A1436" s="137">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5"/>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42"/>
      <c r="BQ1436" s="120"/>
    </row>
    <row r="1437" spans="1:69" x14ac:dyDescent="0.35">
      <c r="A1437" s="137">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5"/>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42"/>
      <c r="BQ1437" s="120"/>
    </row>
    <row r="1438" spans="1:69" x14ac:dyDescent="0.35">
      <c r="A1438" s="137">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5"/>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42"/>
      <c r="BQ1438" s="120"/>
    </row>
    <row r="1439" spans="1:69" x14ac:dyDescent="0.35">
      <c r="A1439" s="137">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5"/>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42"/>
      <c r="BQ1439" s="120"/>
    </row>
    <row r="1440" spans="1:69" x14ac:dyDescent="0.35">
      <c r="A1440" s="137">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5"/>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42"/>
      <c r="BQ1440" s="120"/>
    </row>
    <row r="1441" spans="1:69" x14ac:dyDescent="0.35">
      <c r="A1441" s="137">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5"/>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42"/>
      <c r="BQ1441" s="120"/>
    </row>
    <row r="1442" spans="1:69" ht="34.25" customHeight="1" x14ac:dyDescent="0.35">
      <c r="A1442" s="137">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5"/>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42"/>
      <c r="BQ1442" s="120"/>
    </row>
    <row r="1443" spans="1:69" x14ac:dyDescent="0.35">
      <c r="A1443" s="137">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5"/>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42"/>
      <c r="BQ1443" s="120"/>
    </row>
    <row r="1444" spans="1:69" x14ac:dyDescent="0.35">
      <c r="A1444" s="137">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5"/>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42"/>
      <c r="BQ1444" s="120"/>
    </row>
    <row r="1445" spans="1:69" x14ac:dyDescent="0.35">
      <c r="A1445" s="137">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5"/>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42"/>
      <c r="BQ1445" s="120"/>
    </row>
    <row r="1446" spans="1:69" ht="22.75" customHeight="1" x14ac:dyDescent="0.35">
      <c r="A1446" s="137">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5"/>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42"/>
      <c r="BQ1446" s="120"/>
    </row>
    <row r="1447" spans="1:69" x14ac:dyDescent="0.35">
      <c r="A1447" s="137">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5"/>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42"/>
      <c r="BQ1447" s="120"/>
    </row>
    <row r="1448" spans="1:69" ht="34.25" customHeight="1" x14ac:dyDescent="0.35">
      <c r="A1448" s="137">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5"/>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42"/>
      <c r="BQ1448" s="120"/>
    </row>
    <row r="1449" spans="1:69" ht="22.75" customHeight="1" x14ac:dyDescent="0.35">
      <c r="A1449" s="137">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5"/>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42"/>
      <c r="BQ1449" s="120"/>
    </row>
    <row r="1450" spans="1:69" ht="22.75" customHeight="1" x14ac:dyDescent="0.35">
      <c r="A1450" s="137">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5"/>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42"/>
      <c r="BQ1450" s="120"/>
    </row>
    <row r="1451" spans="1:69" x14ac:dyDescent="0.35">
      <c r="A1451" s="137">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5"/>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42"/>
      <c r="BQ1451" s="120"/>
    </row>
    <row r="1452" spans="1:69" x14ac:dyDescent="0.35">
      <c r="A1452" s="137">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5"/>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42"/>
      <c r="BQ1452" s="120"/>
    </row>
    <row r="1453" spans="1:69" x14ac:dyDescent="0.35">
      <c r="A1453" s="137">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5"/>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42"/>
      <c r="BQ1453" s="120"/>
    </row>
    <row r="1454" spans="1:69" x14ac:dyDescent="0.35">
      <c r="A1454" s="137">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5"/>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42"/>
      <c r="BQ1454" s="120"/>
    </row>
    <row r="1455" spans="1:69" x14ac:dyDescent="0.35">
      <c r="A1455" s="137">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5"/>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42"/>
      <c r="BQ1455" s="120"/>
    </row>
    <row r="1456" spans="1:69" x14ac:dyDescent="0.35">
      <c r="A1456" s="137">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5"/>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42"/>
      <c r="BQ1456" s="120"/>
    </row>
    <row r="1457" spans="1:69" x14ac:dyDescent="0.35">
      <c r="A1457" s="137">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5"/>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42"/>
      <c r="BQ1457" s="120"/>
    </row>
    <row r="1458" spans="1:69" x14ac:dyDescent="0.35">
      <c r="A1458" s="137">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5"/>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42"/>
      <c r="BQ1458" s="120"/>
    </row>
    <row r="1459" spans="1:69" x14ac:dyDescent="0.35">
      <c r="A1459" s="137">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5"/>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42"/>
      <c r="BQ1459" s="120"/>
    </row>
    <row r="1460" spans="1:69" x14ac:dyDescent="0.35">
      <c r="A1460" s="137">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5"/>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42"/>
      <c r="BQ1460" s="120"/>
    </row>
    <row r="1461" spans="1:69" x14ac:dyDescent="0.35">
      <c r="A1461" s="137">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5"/>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42"/>
      <c r="BQ1461" s="120"/>
    </row>
    <row r="1462" spans="1:69" ht="34.25" customHeight="1" x14ac:dyDescent="0.35">
      <c r="A1462" s="137">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5"/>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42"/>
      <c r="BQ1462" s="120"/>
    </row>
    <row r="1463" spans="1:69" ht="34.25" customHeight="1" x14ac:dyDescent="0.35">
      <c r="A1463" s="137">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5"/>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42"/>
      <c r="BQ1463" s="120"/>
    </row>
    <row r="1464" spans="1:69" x14ac:dyDescent="0.35">
      <c r="A1464" s="137">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5"/>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42"/>
      <c r="BQ1464" s="120"/>
    </row>
    <row r="1465" spans="1:69" ht="34.25" customHeight="1" x14ac:dyDescent="0.35">
      <c r="A1465" s="137">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5"/>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42"/>
      <c r="BQ1465" s="120"/>
    </row>
    <row r="1466" spans="1:69" x14ac:dyDescent="0.35">
      <c r="A1466" s="137">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5"/>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42"/>
      <c r="BQ1466" s="120"/>
    </row>
    <row r="1467" spans="1:69" x14ac:dyDescent="0.35">
      <c r="A1467" s="137">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5"/>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42"/>
      <c r="BQ1467" s="120"/>
    </row>
    <row r="1468" spans="1:69" ht="22.75" customHeight="1" x14ac:dyDescent="0.35">
      <c r="A1468" s="137">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5"/>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42"/>
      <c r="BQ1468" s="120"/>
    </row>
    <row r="1469" spans="1:69" x14ac:dyDescent="0.35">
      <c r="A1469" s="137">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5"/>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42"/>
      <c r="BQ1469" s="120"/>
    </row>
    <row r="1470" spans="1:69" x14ac:dyDescent="0.35">
      <c r="A1470" s="137">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5"/>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42"/>
      <c r="BQ1470" s="120"/>
    </row>
    <row r="1471" spans="1:69" x14ac:dyDescent="0.35">
      <c r="A1471" s="137">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5"/>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42"/>
      <c r="BQ1471" s="120"/>
    </row>
    <row r="1472" spans="1:69" ht="22.75" customHeight="1" x14ac:dyDescent="0.35">
      <c r="A1472" s="137">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5"/>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42"/>
      <c r="BQ1472" s="120"/>
    </row>
    <row r="1473" spans="1:69" x14ac:dyDescent="0.35">
      <c r="A1473" s="137">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5"/>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42"/>
      <c r="BQ1473" s="120"/>
    </row>
    <row r="1474" spans="1:69" x14ac:dyDescent="0.35">
      <c r="A1474" s="137">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5"/>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42"/>
      <c r="BQ1474" s="120"/>
    </row>
    <row r="1475" spans="1:69" x14ac:dyDescent="0.35">
      <c r="A1475" s="137">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5"/>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42"/>
      <c r="BQ1475" s="120"/>
    </row>
    <row r="1476" spans="1:69" x14ac:dyDescent="0.35">
      <c r="A1476" s="137">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5"/>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42"/>
      <c r="BQ1476" s="120"/>
    </row>
    <row r="1477" spans="1:69" x14ac:dyDescent="0.35">
      <c r="A1477" s="137">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5"/>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42"/>
      <c r="BQ1477" s="120"/>
    </row>
    <row r="1478" spans="1:69" x14ac:dyDescent="0.35">
      <c r="A1478" s="137">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5"/>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42"/>
      <c r="BQ1478" s="120"/>
    </row>
    <row r="1479" spans="1:69" x14ac:dyDescent="0.35">
      <c r="A1479" s="137">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5"/>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42"/>
      <c r="BQ1479" s="120"/>
    </row>
    <row r="1480" spans="1:69" x14ac:dyDescent="0.35">
      <c r="A1480" s="137">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5"/>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42"/>
      <c r="BQ1480" s="120"/>
    </row>
    <row r="1481" spans="1:69" x14ac:dyDescent="0.35">
      <c r="A1481" s="137">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5"/>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42"/>
      <c r="BQ1481" s="120"/>
    </row>
    <row r="1482" spans="1:69" x14ac:dyDescent="0.35">
      <c r="A1482" s="137">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5"/>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42"/>
      <c r="BQ1482" s="120"/>
    </row>
    <row r="1483" spans="1:69" ht="34.25" customHeight="1" x14ac:dyDescent="0.35">
      <c r="A1483" s="137">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5"/>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42"/>
      <c r="BQ1483" s="120"/>
    </row>
    <row r="1484" spans="1:69" ht="22.75" customHeight="1" x14ac:dyDescent="0.35">
      <c r="A1484" s="137">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5"/>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42"/>
      <c r="BQ1484" s="120"/>
    </row>
    <row r="1485" spans="1:69" ht="22.75" customHeight="1" x14ac:dyDescent="0.35">
      <c r="A1485" s="137">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5"/>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42"/>
      <c r="BQ1485" s="120"/>
    </row>
    <row r="1486" spans="1:69" ht="22.75" customHeight="1" x14ac:dyDescent="0.35">
      <c r="A1486" s="137">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5"/>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42"/>
      <c r="BQ1486" s="120"/>
    </row>
    <row r="1487" spans="1:69" ht="22.75" customHeight="1" x14ac:dyDescent="0.35">
      <c r="A1487" s="137">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5"/>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42"/>
      <c r="BQ1487" s="120"/>
    </row>
    <row r="1488" spans="1:69" x14ac:dyDescent="0.35">
      <c r="A1488" s="137">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5"/>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42"/>
      <c r="BQ1488" s="120"/>
    </row>
    <row r="1489" spans="1:69" x14ac:dyDescent="0.35">
      <c r="A1489" s="137">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5"/>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42"/>
      <c r="BQ1489" s="120"/>
    </row>
    <row r="1490" spans="1:69" x14ac:dyDescent="0.35">
      <c r="A1490" s="137">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5"/>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42"/>
      <c r="BQ1490" s="120"/>
    </row>
    <row r="1491" spans="1:69" x14ac:dyDescent="0.35">
      <c r="A1491" s="137">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5"/>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42"/>
      <c r="BQ1491" s="120"/>
    </row>
    <row r="1492" spans="1:69" x14ac:dyDescent="0.35">
      <c r="A1492" s="137">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5"/>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42"/>
      <c r="BQ1492" s="120"/>
    </row>
    <row r="1493" spans="1:69" ht="34.25" customHeight="1" x14ac:dyDescent="0.35">
      <c r="A1493" s="137">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5"/>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42"/>
      <c r="BQ1493" s="120"/>
    </row>
    <row r="1494" spans="1:69" x14ac:dyDescent="0.35">
      <c r="A1494" s="137">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5"/>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42"/>
      <c r="BQ1494" s="120"/>
    </row>
    <row r="1495" spans="1:69" x14ac:dyDescent="0.35">
      <c r="A1495" s="137">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5"/>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42"/>
      <c r="BQ1495" s="120"/>
    </row>
    <row r="1496" spans="1:69" ht="34.25" customHeight="1" x14ac:dyDescent="0.35">
      <c r="A1496" s="137">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5"/>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42"/>
      <c r="BQ1496" s="120"/>
    </row>
    <row r="1497" spans="1:69" x14ac:dyDescent="0.35">
      <c r="A1497" s="137">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5"/>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42"/>
      <c r="BQ1497" s="120"/>
    </row>
    <row r="1498" spans="1:69" x14ac:dyDescent="0.35">
      <c r="A1498" s="137">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5"/>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42"/>
      <c r="BQ1498" s="120"/>
    </row>
    <row r="1499" spans="1:69" x14ac:dyDescent="0.35">
      <c r="A1499" s="137">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5"/>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42"/>
      <c r="BQ1499" s="120"/>
    </row>
    <row r="1500" spans="1:69" x14ac:dyDescent="0.35">
      <c r="A1500" s="137">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5"/>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42"/>
      <c r="BQ1500" s="120"/>
    </row>
    <row r="1501" spans="1:69" x14ac:dyDescent="0.35">
      <c r="A1501" s="137">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5"/>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42"/>
      <c r="BQ1501" s="120"/>
    </row>
    <row r="1502" spans="1:69" x14ac:dyDescent="0.35">
      <c r="A1502" s="137">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5"/>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42"/>
      <c r="BQ1502" s="120"/>
    </row>
    <row r="1503" spans="1:69" x14ac:dyDescent="0.35">
      <c r="A1503" s="137">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5"/>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42"/>
      <c r="BQ1503" s="120"/>
    </row>
    <row r="1504" spans="1:69" x14ac:dyDescent="0.35">
      <c r="A1504" s="137">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5"/>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42"/>
      <c r="BQ1504" s="120"/>
    </row>
    <row r="1505" spans="1:69" x14ac:dyDescent="0.35">
      <c r="A1505" s="137">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5"/>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42"/>
      <c r="BQ1505" s="120"/>
    </row>
    <row r="1506" spans="1:69" x14ac:dyDescent="0.35">
      <c r="A1506" s="137">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5"/>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42"/>
      <c r="BQ1506" s="120"/>
    </row>
    <row r="1507" spans="1:69" x14ac:dyDescent="0.35">
      <c r="A1507" s="137">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5"/>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42"/>
      <c r="BQ1507" s="120"/>
    </row>
    <row r="1508" spans="1:69" ht="22.75" customHeight="1" x14ac:dyDescent="0.35">
      <c r="A1508" s="137">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5"/>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42"/>
      <c r="BQ1508" s="120"/>
    </row>
    <row r="1509" spans="1:69" x14ac:dyDescent="0.35">
      <c r="A1509" s="137">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5"/>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42"/>
      <c r="BQ1509" s="120"/>
    </row>
    <row r="1510" spans="1:69" x14ac:dyDescent="0.35">
      <c r="A1510" s="137">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5"/>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42"/>
      <c r="BQ1510" s="120"/>
    </row>
    <row r="1511" spans="1:69" x14ac:dyDescent="0.35">
      <c r="A1511" s="137">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5"/>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42"/>
      <c r="BQ1511" s="120"/>
    </row>
    <row r="1512" spans="1:69" x14ac:dyDescent="0.35">
      <c r="A1512" s="137">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5"/>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42"/>
      <c r="BQ1512" s="120"/>
    </row>
    <row r="1513" spans="1:69" x14ac:dyDescent="0.35">
      <c r="A1513" s="137">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5"/>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42"/>
      <c r="BQ1513" s="120"/>
    </row>
    <row r="1514" spans="1:69" x14ac:dyDescent="0.35">
      <c r="A1514" s="137">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5"/>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42"/>
      <c r="BQ1514" s="120"/>
    </row>
    <row r="1515" spans="1:69" x14ac:dyDescent="0.35">
      <c r="A1515" s="137">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5"/>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42"/>
      <c r="BQ1515" s="120"/>
    </row>
    <row r="1516" spans="1:69" x14ac:dyDescent="0.35">
      <c r="A1516" s="137">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5"/>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42"/>
      <c r="BQ1516" s="120"/>
    </row>
    <row r="1517" spans="1:69" x14ac:dyDescent="0.35">
      <c r="A1517" s="137">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5"/>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42"/>
      <c r="BQ1517" s="120"/>
    </row>
    <row r="1518" spans="1:69" ht="34.25" customHeight="1" x14ac:dyDescent="0.35">
      <c r="A1518" s="137">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5"/>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42"/>
      <c r="BQ1518" s="120"/>
    </row>
    <row r="1519" spans="1:69" x14ac:dyDescent="0.35">
      <c r="A1519" s="137">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5"/>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42"/>
      <c r="BQ1519" s="120"/>
    </row>
    <row r="1520" spans="1:69" ht="34.25" customHeight="1" x14ac:dyDescent="0.35">
      <c r="A1520" s="137">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5"/>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42"/>
      <c r="BQ1520" s="120"/>
    </row>
    <row r="1521" spans="1:69" ht="22.75" customHeight="1" x14ac:dyDescent="0.35">
      <c r="A1521" s="137">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5"/>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42"/>
      <c r="BQ1521" s="120"/>
    </row>
    <row r="1522" spans="1:69" x14ac:dyDescent="0.35">
      <c r="A1522" s="137">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5"/>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42"/>
      <c r="BQ1522" s="120"/>
    </row>
    <row r="1523" spans="1:69" x14ac:dyDescent="0.35">
      <c r="A1523" s="137">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5"/>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42"/>
      <c r="BQ1523" s="120"/>
    </row>
    <row r="1524" spans="1:69" x14ac:dyDescent="0.35">
      <c r="A1524" s="137">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5"/>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42"/>
      <c r="BQ1524" s="120"/>
    </row>
    <row r="1525" spans="1:69" ht="22.75" customHeight="1" x14ac:dyDescent="0.35">
      <c r="A1525" s="137">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5"/>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42"/>
      <c r="BQ1525" s="120"/>
    </row>
    <row r="1526" spans="1:69" ht="22.75" customHeight="1" x14ac:dyDescent="0.35">
      <c r="A1526" s="137">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5"/>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42"/>
      <c r="BQ1526" s="120"/>
    </row>
    <row r="1527" spans="1:69" ht="22.75" customHeight="1" x14ac:dyDescent="0.35">
      <c r="A1527" s="137">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5"/>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42"/>
      <c r="BQ1527" s="120"/>
    </row>
    <row r="1528" spans="1:69" x14ac:dyDescent="0.35">
      <c r="A1528" s="137">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5"/>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42"/>
      <c r="BQ1528" s="120"/>
    </row>
    <row r="1529" spans="1:69" x14ac:dyDescent="0.35">
      <c r="A1529" s="137">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5"/>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42"/>
      <c r="BQ1529" s="120"/>
    </row>
    <row r="1530" spans="1:69" x14ac:dyDescent="0.35">
      <c r="A1530" s="137">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5"/>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42"/>
      <c r="BQ1530" s="120"/>
    </row>
    <row r="1531" spans="1:69" ht="34.25" customHeight="1" x14ac:dyDescent="0.35">
      <c r="A1531" s="137">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5"/>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42"/>
      <c r="BQ1531" s="120"/>
    </row>
    <row r="1532" spans="1:69" x14ac:dyDescent="0.35">
      <c r="A1532" s="137">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5"/>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42"/>
      <c r="BQ1532" s="120"/>
    </row>
    <row r="1533" spans="1:69" x14ac:dyDescent="0.35">
      <c r="A1533" s="137">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5"/>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42"/>
      <c r="BQ1533" s="120"/>
    </row>
    <row r="1534" spans="1:69" x14ac:dyDescent="0.35">
      <c r="A1534" s="137">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5"/>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42"/>
      <c r="BQ1534" s="120"/>
    </row>
    <row r="1535" spans="1:69" x14ac:dyDescent="0.35">
      <c r="A1535" s="137">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5"/>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42"/>
      <c r="BQ1535" s="120"/>
    </row>
    <row r="1536" spans="1:69" x14ac:dyDescent="0.35">
      <c r="A1536" s="137">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5"/>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42"/>
      <c r="BQ1536" s="120"/>
    </row>
    <row r="1537" spans="1:69" x14ac:dyDescent="0.35">
      <c r="A1537" s="137">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5"/>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42"/>
      <c r="BQ1537" s="120"/>
    </row>
    <row r="1538" spans="1:69" x14ac:dyDescent="0.35">
      <c r="A1538" s="137">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5"/>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42"/>
      <c r="BQ1538" s="120"/>
    </row>
    <row r="1539" spans="1:69" x14ac:dyDescent="0.35">
      <c r="A1539" s="137">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5"/>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42"/>
      <c r="BQ1539" s="120"/>
    </row>
    <row r="1540" spans="1:69" x14ac:dyDescent="0.35">
      <c r="A1540" s="137">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5"/>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42"/>
      <c r="BQ1540" s="120"/>
    </row>
    <row r="1541" spans="1:69" x14ac:dyDescent="0.35">
      <c r="A1541" s="137">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5"/>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42"/>
      <c r="BQ1541" s="120"/>
    </row>
    <row r="1542" spans="1:69" x14ac:dyDescent="0.35">
      <c r="A1542" s="137">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5"/>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42"/>
      <c r="BQ1542" s="120"/>
    </row>
    <row r="1543" spans="1:69" x14ac:dyDescent="0.35">
      <c r="A1543" s="137">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5"/>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42"/>
      <c r="BQ1543" s="120"/>
    </row>
    <row r="1544" spans="1:69" x14ac:dyDescent="0.35">
      <c r="A1544" s="137">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5"/>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42"/>
      <c r="BQ1544" s="120"/>
    </row>
    <row r="1545" spans="1:69" x14ac:dyDescent="0.35">
      <c r="A1545" s="137">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5"/>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42"/>
      <c r="BQ1545" s="120"/>
    </row>
    <row r="1546" spans="1:69" x14ac:dyDescent="0.35">
      <c r="A1546" s="137">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5"/>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42"/>
      <c r="BQ1546" s="120"/>
    </row>
    <row r="1547" spans="1:69" x14ac:dyDescent="0.35">
      <c r="A1547" s="137">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5"/>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42"/>
      <c r="BQ1547" s="120"/>
    </row>
    <row r="1548" spans="1:69" x14ac:dyDescent="0.35">
      <c r="A1548" s="137">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5"/>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42"/>
      <c r="BQ1548" s="120"/>
    </row>
    <row r="1549" spans="1:69" x14ac:dyDescent="0.35">
      <c r="A1549" s="137">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5"/>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42"/>
      <c r="BQ1549" s="120"/>
    </row>
    <row r="1550" spans="1:69" x14ac:dyDescent="0.35">
      <c r="A1550" s="137">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5"/>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42"/>
      <c r="BQ1550" s="120"/>
    </row>
    <row r="1551" spans="1:69" x14ac:dyDescent="0.35">
      <c r="A1551" s="137">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5"/>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42"/>
      <c r="BQ1551" s="120"/>
    </row>
    <row r="1552" spans="1:69" x14ac:dyDescent="0.35">
      <c r="A1552" s="137">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5"/>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42"/>
      <c r="BQ1552" s="120"/>
    </row>
    <row r="1553" spans="1:69" x14ac:dyDescent="0.35">
      <c r="A1553" s="137">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5"/>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42"/>
      <c r="BQ1553" s="120"/>
    </row>
    <row r="1554" spans="1:69" x14ac:dyDescent="0.35">
      <c r="A1554" s="137">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5"/>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42"/>
      <c r="BQ1554" s="120"/>
    </row>
    <row r="1555" spans="1:69" x14ac:dyDescent="0.35">
      <c r="A1555" s="137">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5"/>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42"/>
      <c r="BQ1555" s="120"/>
    </row>
    <row r="1556" spans="1:69" x14ac:dyDescent="0.35">
      <c r="A1556" s="137">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5"/>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42"/>
      <c r="BQ1556" s="120"/>
    </row>
    <row r="1557" spans="1:69" x14ac:dyDescent="0.35">
      <c r="A1557" s="137">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5"/>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42"/>
      <c r="BQ1557" s="120"/>
    </row>
    <row r="1558" spans="1:69" x14ac:dyDescent="0.35">
      <c r="A1558" s="137">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5"/>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42"/>
      <c r="BQ1558" s="120"/>
    </row>
    <row r="1559" spans="1:69" x14ac:dyDescent="0.35">
      <c r="A1559" s="137">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5"/>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42"/>
      <c r="BQ1559" s="120"/>
    </row>
    <row r="1560" spans="1:69" x14ac:dyDescent="0.35">
      <c r="A1560" s="137">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5"/>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42"/>
      <c r="BQ1560" s="120"/>
    </row>
    <row r="1561" spans="1:69" x14ac:dyDescent="0.35">
      <c r="A1561" s="137">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5"/>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42"/>
      <c r="BQ1561" s="120"/>
    </row>
    <row r="1562" spans="1:69" x14ac:dyDescent="0.35">
      <c r="A1562" s="137">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5"/>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42"/>
      <c r="BQ1562" s="120"/>
    </row>
    <row r="1563" spans="1:69" x14ac:dyDescent="0.35">
      <c r="A1563" s="137">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5"/>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42"/>
      <c r="BQ1563" s="120"/>
    </row>
    <row r="1564" spans="1:69" x14ac:dyDescent="0.35">
      <c r="A1564" s="137">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5"/>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42"/>
      <c r="BQ1564" s="120"/>
    </row>
    <row r="1565" spans="1:69" x14ac:dyDescent="0.35">
      <c r="A1565" s="137">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5"/>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42"/>
      <c r="BQ1565" s="120"/>
    </row>
    <row r="1566" spans="1:69" ht="22.75" customHeight="1" x14ac:dyDescent="0.35">
      <c r="A1566" s="137">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5"/>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42"/>
      <c r="BQ1566" s="120"/>
    </row>
    <row r="1567" spans="1:69" x14ac:dyDescent="0.35">
      <c r="A1567" s="137">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5"/>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42"/>
      <c r="BQ1567" s="120"/>
    </row>
    <row r="1568" spans="1:69" x14ac:dyDescent="0.35">
      <c r="A1568" s="137">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5"/>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42"/>
      <c r="BQ1568" s="120"/>
    </row>
    <row r="1569" spans="1:69" x14ac:dyDescent="0.35">
      <c r="A1569" s="137">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5"/>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42"/>
      <c r="BQ1569" s="120"/>
    </row>
    <row r="1570" spans="1:69" x14ac:dyDescent="0.35">
      <c r="A1570" s="137">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5"/>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42"/>
      <c r="BQ1570" s="120"/>
    </row>
    <row r="1571" spans="1:69" x14ac:dyDescent="0.35">
      <c r="A1571" s="137">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5"/>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42"/>
      <c r="BQ1571" s="120"/>
    </row>
    <row r="1572" spans="1:69" ht="22.75" customHeight="1" x14ac:dyDescent="0.35">
      <c r="A1572" s="137">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5"/>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42"/>
      <c r="BQ1572" s="120"/>
    </row>
    <row r="1573" spans="1:69" x14ac:dyDescent="0.35">
      <c r="A1573" s="137">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5"/>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42"/>
      <c r="BQ1573" s="120"/>
    </row>
    <row r="1574" spans="1:69" x14ac:dyDescent="0.35">
      <c r="A1574" s="137">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5"/>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42"/>
      <c r="BQ1574" s="120"/>
    </row>
    <row r="1575" spans="1:69" x14ac:dyDescent="0.35">
      <c r="A1575" s="137">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5"/>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42"/>
      <c r="BQ1575" s="120"/>
    </row>
    <row r="1576" spans="1:69" x14ac:dyDescent="0.35">
      <c r="A1576" s="137">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5"/>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42"/>
      <c r="BQ1576" s="120"/>
    </row>
    <row r="1577" spans="1:69" x14ac:dyDescent="0.35">
      <c r="A1577" s="137">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5"/>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42"/>
      <c r="BQ1577" s="120"/>
    </row>
    <row r="1578" spans="1:69" x14ac:dyDescent="0.35">
      <c r="A1578" s="137">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5"/>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42"/>
      <c r="BQ1578" s="120"/>
    </row>
    <row r="1579" spans="1:69" x14ac:dyDescent="0.35">
      <c r="A1579" s="137">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5"/>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42"/>
      <c r="BQ1579" s="120"/>
    </row>
    <row r="1580" spans="1:69" ht="22.75" customHeight="1" x14ac:dyDescent="0.35">
      <c r="A1580" s="137">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5"/>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42"/>
      <c r="BQ1580" s="120"/>
    </row>
    <row r="1581" spans="1:69" ht="22.75" customHeight="1" x14ac:dyDescent="0.35">
      <c r="A1581" s="137">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5"/>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42"/>
      <c r="BQ1581" s="120"/>
    </row>
    <row r="1582" spans="1:69" ht="22.75" customHeight="1" x14ac:dyDescent="0.35">
      <c r="A1582" s="137">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5"/>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42"/>
      <c r="BQ1582" s="120"/>
    </row>
    <row r="1583" spans="1:69" x14ac:dyDescent="0.35">
      <c r="A1583" s="137">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5"/>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42"/>
      <c r="BQ1583" s="120"/>
    </row>
    <row r="1584" spans="1:69" x14ac:dyDescent="0.35">
      <c r="A1584" s="137">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5"/>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42"/>
      <c r="BQ1584" s="120"/>
    </row>
    <row r="1585" spans="1:69" x14ac:dyDescent="0.35">
      <c r="A1585" s="137">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5"/>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42"/>
      <c r="BQ1585" s="120"/>
    </row>
    <row r="1586" spans="1:69" x14ac:dyDescent="0.35">
      <c r="A1586" s="137">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5"/>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42"/>
      <c r="BQ1586" s="120"/>
    </row>
    <row r="1587" spans="1:69" x14ac:dyDescent="0.35">
      <c r="A1587" s="137">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5"/>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42"/>
      <c r="BQ1587" s="120"/>
    </row>
    <row r="1588" spans="1:69" x14ac:dyDescent="0.35">
      <c r="A1588" s="137">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5"/>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42"/>
      <c r="BQ1588" s="120"/>
    </row>
    <row r="1589" spans="1:69" x14ac:dyDescent="0.35">
      <c r="A1589" s="137">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5"/>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42"/>
      <c r="BQ1589" s="120"/>
    </row>
    <row r="1590" spans="1:69" x14ac:dyDescent="0.35">
      <c r="A1590" s="137">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5"/>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42"/>
      <c r="BQ1590" s="120"/>
    </row>
    <row r="1591" spans="1:69" x14ac:dyDescent="0.35">
      <c r="A1591" s="137">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5"/>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42"/>
      <c r="BQ1591" s="120"/>
    </row>
    <row r="1592" spans="1:69" x14ac:dyDescent="0.35">
      <c r="A1592" s="137">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5"/>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42"/>
      <c r="BQ1592" s="120"/>
    </row>
    <row r="1593" spans="1:69" x14ac:dyDescent="0.35">
      <c r="A1593" s="137">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5"/>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42"/>
      <c r="BQ1593" s="120"/>
    </row>
    <row r="1594" spans="1:69" x14ac:dyDescent="0.35">
      <c r="A1594" s="137">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5"/>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42"/>
      <c r="BQ1594" s="120"/>
    </row>
    <row r="1595" spans="1:69" x14ac:dyDescent="0.35">
      <c r="A1595" s="137">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5"/>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42"/>
      <c r="BQ1595" s="120"/>
    </row>
    <row r="1596" spans="1:69" x14ac:dyDescent="0.35">
      <c r="A1596" s="137">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5"/>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42"/>
      <c r="BQ1596" s="120"/>
    </row>
    <row r="1597" spans="1:69" x14ac:dyDescent="0.35">
      <c r="A1597" s="137">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5"/>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42"/>
      <c r="BQ1597" s="120"/>
    </row>
    <row r="1598" spans="1:69" x14ac:dyDescent="0.35">
      <c r="A1598" s="137">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5"/>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42"/>
      <c r="BQ1598" s="120"/>
    </row>
    <row r="1599" spans="1:69" x14ac:dyDescent="0.35">
      <c r="A1599" s="137">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5"/>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42"/>
      <c r="BQ1599" s="120"/>
    </row>
    <row r="1600" spans="1:69" x14ac:dyDescent="0.35">
      <c r="A1600" s="137">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5"/>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42"/>
      <c r="BQ1600" s="120"/>
    </row>
    <row r="1601" spans="1:69" x14ac:dyDescent="0.35">
      <c r="A1601" s="137">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5"/>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42"/>
      <c r="BQ1601" s="120"/>
    </row>
    <row r="1602" spans="1:69" x14ac:dyDescent="0.35">
      <c r="A1602" s="137">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5"/>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42"/>
      <c r="BQ1602" s="120"/>
    </row>
    <row r="1603" spans="1:69" x14ac:dyDescent="0.35">
      <c r="A1603" s="137">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5"/>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42"/>
      <c r="BQ1603" s="120"/>
    </row>
    <row r="1604" spans="1:69" x14ac:dyDescent="0.35">
      <c r="A1604" s="137">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5"/>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42"/>
      <c r="BQ1604" s="120"/>
    </row>
    <row r="1605" spans="1:69" x14ac:dyDescent="0.35">
      <c r="A1605" s="137">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5"/>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42"/>
      <c r="BQ1605" s="120"/>
    </row>
    <row r="1606" spans="1:69" x14ac:dyDescent="0.35">
      <c r="A1606" s="137">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5"/>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42"/>
      <c r="BQ1606" s="120"/>
    </row>
    <row r="1607" spans="1:69" x14ac:dyDescent="0.35">
      <c r="A1607" s="137">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5"/>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42"/>
      <c r="BQ1607" s="120"/>
    </row>
    <row r="1608" spans="1:69" x14ac:dyDescent="0.35">
      <c r="A1608" s="137">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5"/>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42"/>
      <c r="BQ1608" s="120"/>
    </row>
    <row r="1609" spans="1:69" x14ac:dyDescent="0.35">
      <c r="A1609" s="137">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5"/>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42"/>
      <c r="BQ1609" s="120"/>
    </row>
    <row r="1610" spans="1:69" ht="34.25" customHeight="1" x14ac:dyDescent="0.35">
      <c r="A1610" s="137">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5"/>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42"/>
      <c r="BQ1610" s="120"/>
    </row>
    <row r="1611" spans="1:69" x14ac:dyDescent="0.35">
      <c r="A1611" s="137">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5"/>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42"/>
      <c r="BQ1611" s="120"/>
    </row>
    <row r="1612" spans="1:69" x14ac:dyDescent="0.35">
      <c r="A1612" s="137">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5"/>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42"/>
      <c r="BQ1612" s="120"/>
    </row>
    <row r="1613" spans="1:69" x14ac:dyDescent="0.35">
      <c r="A1613" s="137">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5"/>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42"/>
      <c r="BQ1613" s="120"/>
    </row>
    <row r="1614" spans="1:69" x14ac:dyDescent="0.35">
      <c r="A1614" s="137">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5"/>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42"/>
      <c r="BQ1614" s="120"/>
    </row>
    <row r="1615" spans="1:69" x14ac:dyDescent="0.35">
      <c r="A1615" s="137">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5"/>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42"/>
      <c r="BQ1615" s="120"/>
    </row>
    <row r="1616" spans="1:69" x14ac:dyDescent="0.35">
      <c r="A1616" s="137">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5"/>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42"/>
      <c r="BQ1616" s="120"/>
    </row>
    <row r="1617" spans="1:69" x14ac:dyDescent="0.35">
      <c r="A1617" s="137">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5"/>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42"/>
      <c r="BQ1617" s="120"/>
    </row>
    <row r="1618" spans="1:69" x14ac:dyDescent="0.35">
      <c r="A1618" s="137">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5"/>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42"/>
      <c r="BQ1618" s="120"/>
    </row>
    <row r="1619" spans="1:69" x14ac:dyDescent="0.35">
      <c r="A1619" s="137">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5"/>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42"/>
      <c r="BQ1619" s="120"/>
    </row>
    <row r="1620" spans="1:69" x14ac:dyDescent="0.35">
      <c r="A1620" s="137">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5"/>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42"/>
      <c r="BQ1620" s="120"/>
    </row>
    <row r="1621" spans="1:69" x14ac:dyDescent="0.35">
      <c r="A1621" s="137">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5"/>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42"/>
      <c r="BQ1621" s="120"/>
    </row>
    <row r="1622" spans="1:69" x14ac:dyDescent="0.35">
      <c r="A1622" s="137">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5"/>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42"/>
      <c r="BQ1622" s="120"/>
    </row>
    <row r="1623" spans="1:69" x14ac:dyDescent="0.35">
      <c r="A1623" s="137">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5"/>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42"/>
      <c r="BQ1623" s="120"/>
    </row>
    <row r="1624" spans="1:69" x14ac:dyDescent="0.35">
      <c r="A1624" s="137">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5"/>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42"/>
      <c r="BQ1624" s="120"/>
    </row>
    <row r="1625" spans="1:69" x14ac:dyDescent="0.35">
      <c r="A1625" s="137">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5"/>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42"/>
      <c r="BQ1625" s="120"/>
    </row>
    <row r="1626" spans="1:69" x14ac:dyDescent="0.35">
      <c r="A1626" s="137">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5"/>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42"/>
      <c r="BQ1626" s="120"/>
    </row>
    <row r="1627" spans="1:69" x14ac:dyDescent="0.35">
      <c r="A1627" s="137">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5"/>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42"/>
      <c r="BQ1627" s="120"/>
    </row>
    <row r="1628" spans="1:69" x14ac:dyDescent="0.35">
      <c r="A1628" s="137">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5"/>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42"/>
      <c r="BQ1628" s="120"/>
    </row>
    <row r="1629" spans="1:69" x14ac:dyDescent="0.35">
      <c r="A1629" s="137">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5"/>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42"/>
      <c r="BQ1629" s="120"/>
    </row>
    <row r="1630" spans="1:69" x14ac:dyDescent="0.35">
      <c r="A1630" s="137">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5"/>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42"/>
      <c r="BQ1630" s="120"/>
    </row>
    <row r="1631" spans="1:69" x14ac:dyDescent="0.35">
      <c r="A1631" s="137">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5"/>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42"/>
      <c r="BQ1631" s="120"/>
    </row>
    <row r="1632" spans="1:69" x14ac:dyDescent="0.35">
      <c r="A1632" s="137">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5"/>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42"/>
      <c r="BQ1632" s="120"/>
    </row>
    <row r="1633" spans="1:69" x14ac:dyDescent="0.35">
      <c r="A1633" s="137">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5"/>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42"/>
      <c r="BQ1633" s="120"/>
    </row>
    <row r="1634" spans="1:69" x14ac:dyDescent="0.35">
      <c r="A1634" s="137">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5"/>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42"/>
      <c r="BQ1634" s="120"/>
    </row>
    <row r="1635" spans="1:69" x14ac:dyDescent="0.35">
      <c r="A1635" s="137">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5"/>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42"/>
      <c r="BQ1635" s="120"/>
    </row>
    <row r="1636" spans="1:69" x14ac:dyDescent="0.35">
      <c r="A1636" s="137">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5"/>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42"/>
      <c r="BQ1636" s="120"/>
    </row>
    <row r="1637" spans="1:69" x14ac:dyDescent="0.35">
      <c r="A1637" s="137">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5"/>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42"/>
      <c r="BQ1637" s="120"/>
    </row>
    <row r="1638" spans="1:69" x14ac:dyDescent="0.35">
      <c r="A1638" s="137">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5"/>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42"/>
      <c r="BQ1638" s="120"/>
    </row>
    <row r="1639" spans="1:69" x14ac:dyDescent="0.35">
      <c r="A1639" s="137">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5"/>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42"/>
      <c r="BQ1639" s="120"/>
    </row>
    <row r="1640" spans="1:69" x14ac:dyDescent="0.35">
      <c r="A1640" s="137">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5"/>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42"/>
      <c r="BQ1640" s="120"/>
    </row>
    <row r="1641" spans="1:69" x14ac:dyDescent="0.35">
      <c r="A1641" s="137">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5"/>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42"/>
      <c r="BQ1641" s="120"/>
    </row>
    <row r="1642" spans="1:69" x14ac:dyDescent="0.35">
      <c r="A1642" s="137">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5"/>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42"/>
      <c r="BQ1642" s="120"/>
    </row>
    <row r="1643" spans="1:69" x14ac:dyDescent="0.35">
      <c r="A1643" s="137">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5"/>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42"/>
      <c r="BQ1643" s="120"/>
    </row>
    <row r="1644" spans="1:69" x14ac:dyDescent="0.35">
      <c r="A1644" s="137">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5"/>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42"/>
      <c r="BQ1644" s="120"/>
    </row>
    <row r="1645" spans="1:69" x14ac:dyDescent="0.35">
      <c r="A1645" s="137">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5"/>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42"/>
      <c r="BQ1645" s="120"/>
    </row>
    <row r="1646" spans="1:69" x14ac:dyDescent="0.35">
      <c r="A1646" s="137">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5"/>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42"/>
      <c r="BQ1646" s="120"/>
    </row>
    <row r="1647" spans="1:69" x14ac:dyDescent="0.35">
      <c r="A1647" s="137">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5"/>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42"/>
      <c r="BQ1647" s="120"/>
    </row>
    <row r="1648" spans="1:69" x14ac:dyDescent="0.35">
      <c r="A1648" s="137">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5"/>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42"/>
      <c r="BQ1648" s="120"/>
    </row>
    <row r="1649" spans="1:69" x14ac:dyDescent="0.35">
      <c r="A1649" s="137">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5"/>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42"/>
      <c r="BQ1649" s="120"/>
    </row>
    <row r="1650" spans="1:69" x14ac:dyDescent="0.35">
      <c r="A1650" s="137">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5"/>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42"/>
      <c r="BQ1650" s="120"/>
    </row>
    <row r="1651" spans="1:69" x14ac:dyDescent="0.35">
      <c r="A1651" s="137">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5"/>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42"/>
      <c r="BQ1651" s="120"/>
    </row>
    <row r="1652" spans="1:69" x14ac:dyDescent="0.35">
      <c r="A1652" s="137">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5"/>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42"/>
      <c r="BQ1652" s="120"/>
    </row>
    <row r="1653" spans="1:69" x14ac:dyDescent="0.35">
      <c r="A1653" s="137">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5"/>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42"/>
      <c r="BQ1653" s="120"/>
    </row>
    <row r="1654" spans="1:69" x14ac:dyDescent="0.35">
      <c r="A1654" s="137">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5"/>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42"/>
      <c r="BQ1654" s="120"/>
    </row>
    <row r="1655" spans="1:69" x14ac:dyDescent="0.35">
      <c r="A1655" s="137">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5"/>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42"/>
      <c r="BQ1655" s="120"/>
    </row>
    <row r="1656" spans="1:69" x14ac:dyDescent="0.35">
      <c r="A1656" s="137">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5"/>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42"/>
      <c r="BQ1656" s="120"/>
    </row>
    <row r="1657" spans="1:69" x14ac:dyDescent="0.35">
      <c r="A1657" s="137">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5"/>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42"/>
      <c r="BQ1657" s="120"/>
    </row>
    <row r="1658" spans="1:69" x14ac:dyDescent="0.35">
      <c r="A1658" s="137">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5"/>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42"/>
      <c r="BQ1658" s="120"/>
    </row>
    <row r="1659" spans="1:69" x14ac:dyDescent="0.35">
      <c r="A1659" s="137">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5"/>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42"/>
      <c r="BQ1659" s="120"/>
    </row>
    <row r="1660" spans="1:69" x14ac:dyDescent="0.35">
      <c r="A1660" s="137">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5"/>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42"/>
      <c r="BQ1660" s="120"/>
    </row>
    <row r="1661" spans="1:69" x14ac:dyDescent="0.35">
      <c r="A1661" s="137">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5"/>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42"/>
      <c r="BQ1661" s="120"/>
    </row>
    <row r="1662" spans="1:69" x14ac:dyDescent="0.35">
      <c r="A1662" s="137">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5"/>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42"/>
      <c r="BQ1662" s="120"/>
    </row>
    <row r="1663" spans="1:69" x14ac:dyDescent="0.35">
      <c r="A1663" s="137">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5"/>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42"/>
      <c r="BQ1663" s="120"/>
    </row>
    <row r="1664" spans="1:69" x14ac:dyDescent="0.35">
      <c r="A1664" s="137">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5"/>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42"/>
      <c r="BQ1664" s="120"/>
    </row>
    <row r="1665" spans="1:69" x14ac:dyDescent="0.35">
      <c r="A1665" s="137">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5"/>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42"/>
      <c r="BQ1665" s="120"/>
    </row>
    <row r="1666" spans="1:69" x14ac:dyDescent="0.35">
      <c r="A1666" s="137">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5"/>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42"/>
      <c r="BQ1666" s="120"/>
    </row>
    <row r="1667" spans="1:69" x14ac:dyDescent="0.35">
      <c r="A1667" s="137">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5"/>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42"/>
      <c r="BQ1667" s="120"/>
    </row>
    <row r="1668" spans="1:69" x14ac:dyDescent="0.35">
      <c r="A1668" s="137">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5"/>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42"/>
      <c r="BQ1668" s="120"/>
    </row>
    <row r="1669" spans="1:69" x14ac:dyDescent="0.35">
      <c r="A1669" s="137">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5"/>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42"/>
      <c r="BQ1669" s="120"/>
    </row>
    <row r="1670" spans="1:69" x14ac:dyDescent="0.35">
      <c r="A1670" s="137">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5"/>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42"/>
      <c r="BQ1670" s="120"/>
    </row>
    <row r="1671" spans="1:69" x14ac:dyDescent="0.35">
      <c r="A1671" s="137">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5"/>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42"/>
      <c r="BQ1671" s="120"/>
    </row>
    <row r="1672" spans="1:69" x14ac:dyDescent="0.35">
      <c r="A1672" s="137">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5"/>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42"/>
      <c r="BQ1672" s="120"/>
    </row>
    <row r="1673" spans="1:69" x14ac:dyDescent="0.35">
      <c r="A1673" s="137">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5"/>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42"/>
      <c r="BQ1673" s="120"/>
    </row>
    <row r="1674" spans="1:69" x14ac:dyDescent="0.35">
      <c r="A1674" s="137">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5"/>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42"/>
      <c r="BQ1674" s="120"/>
    </row>
    <row r="1675" spans="1:69" x14ac:dyDescent="0.35">
      <c r="A1675" s="137">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5"/>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42"/>
      <c r="BQ1675" s="120"/>
    </row>
    <row r="1676" spans="1:69" x14ac:dyDescent="0.35">
      <c r="A1676" s="137">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5"/>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42"/>
      <c r="BQ1676" s="120"/>
    </row>
    <row r="1677" spans="1:69" ht="34.25" customHeight="1" x14ac:dyDescent="0.35">
      <c r="A1677" s="137">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5"/>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42"/>
      <c r="BQ1677" s="120"/>
    </row>
    <row r="1678" spans="1:69" x14ac:dyDescent="0.35">
      <c r="A1678" s="137">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5"/>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42"/>
      <c r="BQ1678" s="120"/>
    </row>
    <row r="1679" spans="1:69" x14ac:dyDescent="0.35">
      <c r="A1679" s="137">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5"/>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42"/>
      <c r="BQ1679" s="120"/>
    </row>
    <row r="1680" spans="1:69" x14ac:dyDescent="0.35">
      <c r="A1680" s="137">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5"/>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42"/>
      <c r="BQ1680" s="120"/>
    </row>
    <row r="1681" spans="1:69" x14ac:dyDescent="0.35">
      <c r="A1681" s="137">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5"/>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42"/>
      <c r="BQ1681" s="120"/>
    </row>
    <row r="1682" spans="1:69" x14ac:dyDescent="0.35">
      <c r="A1682" s="137">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5"/>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42"/>
      <c r="BQ1682" s="120"/>
    </row>
    <row r="1683" spans="1:69" x14ac:dyDescent="0.35">
      <c r="A1683" s="137">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5"/>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42"/>
      <c r="BQ1683" s="120"/>
    </row>
    <row r="1684" spans="1:69" x14ac:dyDescent="0.35">
      <c r="A1684" s="137">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5"/>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42"/>
      <c r="BQ1684" s="120"/>
    </row>
    <row r="1685" spans="1:69" x14ac:dyDescent="0.35">
      <c r="A1685" s="137">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5"/>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42"/>
      <c r="BQ1685" s="120"/>
    </row>
    <row r="1686" spans="1:69" x14ac:dyDescent="0.35">
      <c r="A1686" s="137">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5"/>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42"/>
      <c r="BQ1686" s="120"/>
    </row>
    <row r="1687" spans="1:69" x14ac:dyDescent="0.35">
      <c r="A1687" s="137">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5"/>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42"/>
      <c r="BQ1687" s="120"/>
    </row>
    <row r="1688" spans="1:69" x14ac:dyDescent="0.35">
      <c r="A1688" s="137">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5"/>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42"/>
      <c r="BQ1688" s="120"/>
    </row>
    <row r="1689" spans="1:69" x14ac:dyDescent="0.35">
      <c r="A1689" s="137">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5"/>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42"/>
      <c r="BQ1689" s="120"/>
    </row>
    <row r="1690" spans="1:69" x14ac:dyDescent="0.35">
      <c r="A1690" s="137">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5"/>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42"/>
      <c r="BQ1690" s="120"/>
    </row>
    <row r="1691" spans="1:69" x14ac:dyDescent="0.35">
      <c r="A1691" s="137">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5"/>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42"/>
      <c r="BQ1691" s="120"/>
    </row>
    <row r="1692" spans="1:69" x14ac:dyDescent="0.35">
      <c r="A1692" s="137">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5"/>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42"/>
      <c r="BQ1692" s="120"/>
    </row>
    <row r="1693" spans="1:69" x14ac:dyDescent="0.35">
      <c r="A1693" s="137">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5"/>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42"/>
      <c r="BQ1693" s="120"/>
    </row>
    <row r="1694" spans="1:69" x14ac:dyDescent="0.35">
      <c r="A1694" s="137">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5"/>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42"/>
      <c r="BQ1694" s="120"/>
    </row>
    <row r="1695" spans="1:69" x14ac:dyDescent="0.35">
      <c r="A1695" s="137">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5"/>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42"/>
      <c r="BQ1695" s="120"/>
    </row>
    <row r="1696" spans="1:69" x14ac:dyDescent="0.35">
      <c r="A1696" s="137">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5"/>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42"/>
      <c r="BQ1696" s="120"/>
    </row>
    <row r="1697" spans="1:69" x14ac:dyDescent="0.35">
      <c r="A1697" s="137">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5"/>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42"/>
      <c r="BQ1697" s="120"/>
    </row>
    <row r="1698" spans="1:69" x14ac:dyDescent="0.35">
      <c r="A1698" s="137">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5"/>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42"/>
      <c r="BQ1698" s="120"/>
    </row>
    <row r="1699" spans="1:69" x14ac:dyDescent="0.35">
      <c r="A1699" s="137">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5"/>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42"/>
      <c r="BQ1699" s="120"/>
    </row>
    <row r="1700" spans="1:69" x14ac:dyDescent="0.35">
      <c r="A1700" s="137">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5"/>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42"/>
      <c r="BQ1700" s="120"/>
    </row>
    <row r="1701" spans="1:69" x14ac:dyDescent="0.35">
      <c r="A1701" s="137">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5"/>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42"/>
      <c r="BQ1701" s="120"/>
    </row>
    <row r="1702" spans="1:69" x14ac:dyDescent="0.35">
      <c r="A1702" s="137">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5"/>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42"/>
      <c r="BQ1702" s="120"/>
    </row>
    <row r="1703" spans="1:69" x14ac:dyDescent="0.35">
      <c r="A1703" s="137">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5"/>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42"/>
      <c r="BQ1703" s="120"/>
    </row>
    <row r="1704" spans="1:69" x14ac:dyDescent="0.35">
      <c r="A1704" s="137">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5"/>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42"/>
      <c r="BQ1704" s="120"/>
    </row>
    <row r="1705" spans="1:69" x14ac:dyDescent="0.35">
      <c r="A1705" s="137">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5"/>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42"/>
      <c r="BQ1705" s="120"/>
    </row>
    <row r="1706" spans="1:69" x14ac:dyDescent="0.35">
      <c r="A1706" s="137">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5"/>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42"/>
      <c r="BQ1706" s="120"/>
    </row>
    <row r="1707" spans="1:69" x14ac:dyDescent="0.35">
      <c r="A1707" s="137">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5"/>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42"/>
      <c r="BQ1707" s="120"/>
    </row>
    <row r="1708" spans="1:69" x14ac:dyDescent="0.35">
      <c r="A1708" s="137">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5"/>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42"/>
      <c r="BQ1708" s="120"/>
    </row>
    <row r="1709" spans="1:69" x14ac:dyDescent="0.35">
      <c r="A1709" s="137">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5"/>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42"/>
      <c r="BQ1709" s="120"/>
    </row>
    <row r="1710" spans="1:69" x14ac:dyDescent="0.35">
      <c r="A1710" s="137">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5"/>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42"/>
      <c r="BQ1710" s="120"/>
    </row>
    <row r="1711" spans="1:69" x14ac:dyDescent="0.35">
      <c r="A1711" s="137">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5"/>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42"/>
      <c r="BQ1711" s="120"/>
    </row>
    <row r="1712" spans="1:69" x14ac:dyDescent="0.35">
      <c r="A1712" s="137">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5"/>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42"/>
      <c r="BQ1712" s="120"/>
    </row>
    <row r="1713" spans="1:69" x14ac:dyDescent="0.35">
      <c r="A1713" s="137">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5"/>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42"/>
      <c r="BQ1713" s="120"/>
    </row>
    <row r="1714" spans="1:69" x14ac:dyDescent="0.35">
      <c r="A1714" s="137">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5"/>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42"/>
      <c r="BQ1714" s="120"/>
    </row>
    <row r="1715" spans="1:69" x14ac:dyDescent="0.35">
      <c r="A1715" s="137">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5"/>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42"/>
      <c r="BQ1715" s="120"/>
    </row>
    <row r="1716" spans="1:69" x14ac:dyDescent="0.35">
      <c r="A1716" s="137">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5"/>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42"/>
      <c r="BQ1716" s="120"/>
    </row>
    <row r="1717" spans="1:69" x14ac:dyDescent="0.35">
      <c r="A1717" s="137">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5"/>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42"/>
      <c r="BQ1717" s="120"/>
    </row>
    <row r="1718" spans="1:69" x14ac:dyDescent="0.35">
      <c r="A1718" s="137">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5"/>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42"/>
      <c r="BQ1718" s="120"/>
    </row>
    <row r="1719" spans="1:69" x14ac:dyDescent="0.35">
      <c r="A1719" s="137">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5"/>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42"/>
      <c r="BQ1719" s="120"/>
    </row>
    <row r="1720" spans="1:69" x14ac:dyDescent="0.35">
      <c r="A1720" s="137">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5"/>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42"/>
      <c r="BQ1720" s="120"/>
    </row>
    <row r="1721" spans="1:69" x14ac:dyDescent="0.35">
      <c r="A1721" s="137">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5"/>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42"/>
      <c r="BQ1721" s="120"/>
    </row>
    <row r="1722" spans="1:69" x14ac:dyDescent="0.35">
      <c r="A1722" s="137">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5"/>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42"/>
      <c r="BQ1722" s="120"/>
    </row>
    <row r="1723" spans="1:69" x14ac:dyDescent="0.35">
      <c r="A1723" s="137">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5"/>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42"/>
      <c r="BQ1723" s="120"/>
    </row>
    <row r="1724" spans="1:69" x14ac:dyDescent="0.35">
      <c r="A1724" s="137">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5"/>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42"/>
      <c r="BQ1724" s="120"/>
    </row>
    <row r="1725" spans="1:69" x14ac:dyDescent="0.35">
      <c r="A1725" s="137">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5"/>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42"/>
      <c r="BQ1725" s="120"/>
    </row>
    <row r="1726" spans="1:69" x14ac:dyDescent="0.35">
      <c r="A1726" s="137">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5"/>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42"/>
      <c r="BQ1726" s="120"/>
    </row>
    <row r="1727" spans="1:69" x14ac:dyDescent="0.35">
      <c r="A1727" s="137">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5"/>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42"/>
      <c r="BQ1727" s="120"/>
    </row>
    <row r="1728" spans="1:69" x14ac:dyDescent="0.35">
      <c r="A1728" s="137">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5"/>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42"/>
      <c r="BQ1728" s="120"/>
    </row>
    <row r="1729" spans="1:69" x14ac:dyDescent="0.35">
      <c r="A1729" s="137">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5"/>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42"/>
      <c r="BQ1729" s="120"/>
    </row>
    <row r="1730" spans="1:69" x14ac:dyDescent="0.35">
      <c r="A1730" s="137">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5"/>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42"/>
      <c r="BQ1730" s="120"/>
    </row>
    <row r="1731" spans="1:69" x14ac:dyDescent="0.35">
      <c r="A1731" s="137">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5"/>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42"/>
      <c r="BQ1731" s="120"/>
    </row>
    <row r="1732" spans="1:69" x14ac:dyDescent="0.35">
      <c r="A1732" s="137">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5"/>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42"/>
      <c r="BQ1732" s="120"/>
    </row>
    <row r="1733" spans="1:69" x14ac:dyDescent="0.35">
      <c r="A1733" s="137">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5"/>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42"/>
      <c r="BQ1733" s="120"/>
    </row>
    <row r="1734" spans="1:69" x14ac:dyDescent="0.35">
      <c r="A1734" s="137">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5"/>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42"/>
      <c r="BQ1734" s="120"/>
    </row>
    <row r="1735" spans="1:69" x14ac:dyDescent="0.35">
      <c r="A1735" s="137">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5"/>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42"/>
      <c r="BQ1735" s="120"/>
    </row>
    <row r="1736" spans="1:69" x14ac:dyDescent="0.35">
      <c r="A1736" s="137">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5"/>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42"/>
      <c r="BQ1736" s="120"/>
    </row>
    <row r="1737" spans="1:69" x14ac:dyDescent="0.35">
      <c r="A1737" s="137">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5"/>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42"/>
      <c r="BQ1737" s="120"/>
    </row>
    <row r="1738" spans="1:69" x14ac:dyDescent="0.35">
      <c r="A1738" s="137">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5"/>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42"/>
      <c r="BQ1738" s="120"/>
    </row>
    <row r="1739" spans="1:69" x14ac:dyDescent="0.35">
      <c r="A1739" s="137">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5"/>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42"/>
      <c r="BQ1739" s="120"/>
    </row>
    <row r="1740" spans="1:69" x14ac:dyDescent="0.35">
      <c r="A1740" s="137">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5"/>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42"/>
      <c r="BQ1740" s="120"/>
    </row>
    <row r="1741" spans="1:69" x14ac:dyDescent="0.35">
      <c r="A1741" s="137">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5"/>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42"/>
      <c r="BQ1741" s="120"/>
    </row>
    <row r="1742" spans="1:69" x14ac:dyDescent="0.35">
      <c r="A1742" s="137">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5"/>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42"/>
      <c r="BQ1742" s="120"/>
    </row>
    <row r="1743" spans="1:69" x14ac:dyDescent="0.35">
      <c r="A1743" s="137">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5"/>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42"/>
      <c r="BQ1743" s="120"/>
    </row>
    <row r="1744" spans="1:69" x14ac:dyDescent="0.35">
      <c r="A1744" s="137">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5"/>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42"/>
      <c r="BQ1744" s="120"/>
    </row>
    <row r="1745" spans="1:69" x14ac:dyDescent="0.35">
      <c r="A1745" s="137">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5"/>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42"/>
      <c r="BQ1745" s="120"/>
    </row>
    <row r="1746" spans="1:69" x14ac:dyDescent="0.35">
      <c r="A1746" s="137">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5"/>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42"/>
      <c r="BQ1746" s="120"/>
    </row>
    <row r="1747" spans="1:69" x14ac:dyDescent="0.35">
      <c r="A1747" s="137">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5"/>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42"/>
      <c r="BQ1747" s="120"/>
    </row>
    <row r="1748" spans="1:69" x14ac:dyDescent="0.35">
      <c r="A1748" s="137">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5"/>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42"/>
      <c r="BQ1748" s="120"/>
    </row>
    <row r="1749" spans="1:69" x14ac:dyDescent="0.35">
      <c r="A1749" s="137">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5"/>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42"/>
      <c r="BQ1749" s="120"/>
    </row>
    <row r="1750" spans="1:69" x14ac:dyDescent="0.35">
      <c r="A1750" s="137">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5"/>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42"/>
      <c r="BQ1750" s="120"/>
    </row>
    <row r="1751" spans="1:69" x14ac:dyDescent="0.35">
      <c r="A1751" s="137">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5"/>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42"/>
      <c r="BQ1751" s="120"/>
    </row>
    <row r="1752" spans="1:69" x14ac:dyDescent="0.35">
      <c r="A1752" s="137">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5"/>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42"/>
      <c r="BQ1752" s="120"/>
    </row>
    <row r="1753" spans="1:69" x14ac:dyDescent="0.35">
      <c r="A1753" s="137">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5"/>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42"/>
      <c r="BQ1753" s="120"/>
    </row>
    <row r="1754" spans="1:69" x14ac:dyDescent="0.35">
      <c r="A1754" s="137">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5"/>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42"/>
      <c r="BQ1754" s="120"/>
    </row>
    <row r="1755" spans="1:69" ht="22.75" customHeight="1" x14ac:dyDescent="0.35">
      <c r="A1755" s="137">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5"/>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42"/>
      <c r="BQ1755" s="120"/>
    </row>
    <row r="1756" spans="1:69" ht="22.75" customHeight="1" x14ac:dyDescent="0.35">
      <c r="A1756" s="137">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5"/>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42"/>
      <c r="BQ1756" s="120"/>
    </row>
    <row r="1757" spans="1:69" x14ac:dyDescent="0.35">
      <c r="A1757" s="137">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5"/>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42"/>
      <c r="BQ1757" s="120"/>
    </row>
    <row r="1758" spans="1:69" x14ac:dyDescent="0.35">
      <c r="A1758" s="137">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5"/>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42"/>
      <c r="BQ1758" s="120"/>
    </row>
    <row r="1759" spans="1:69" x14ac:dyDescent="0.35">
      <c r="A1759" s="137">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5"/>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42"/>
      <c r="BQ1759" s="120"/>
    </row>
    <row r="1760" spans="1:69" x14ac:dyDescent="0.35">
      <c r="A1760" s="137">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5"/>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42"/>
      <c r="BQ1760" s="120"/>
    </row>
    <row r="1761" spans="1:69" x14ac:dyDescent="0.35">
      <c r="A1761" s="137">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5"/>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42"/>
      <c r="BQ1761" s="120"/>
    </row>
    <row r="1762" spans="1:69" x14ac:dyDescent="0.35">
      <c r="A1762" s="137">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5"/>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42"/>
      <c r="BQ1762" s="120"/>
    </row>
    <row r="1763" spans="1:69" x14ac:dyDescent="0.35">
      <c r="A1763" s="137">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5"/>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42"/>
      <c r="BQ1763" s="120"/>
    </row>
    <row r="1764" spans="1:69" x14ac:dyDescent="0.35">
      <c r="A1764" s="137">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5"/>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42"/>
      <c r="BQ1764" s="120"/>
    </row>
    <row r="1765" spans="1:69" x14ac:dyDescent="0.35">
      <c r="A1765" s="137">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5"/>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42"/>
      <c r="BQ1765" s="120"/>
    </row>
    <row r="1766" spans="1:69" x14ac:dyDescent="0.35">
      <c r="A1766" s="137">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5"/>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42"/>
      <c r="BQ1766" s="120"/>
    </row>
    <row r="1767" spans="1:69" x14ac:dyDescent="0.35">
      <c r="A1767" s="137">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5"/>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42"/>
      <c r="BQ1767" s="120"/>
    </row>
    <row r="1768" spans="1:69" x14ac:dyDescent="0.35">
      <c r="A1768" s="137">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5"/>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42"/>
      <c r="BQ1768" s="120"/>
    </row>
    <row r="1769" spans="1:69" x14ac:dyDescent="0.35">
      <c r="A1769" s="137">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5"/>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42"/>
      <c r="BQ1769" s="120"/>
    </row>
    <row r="1770" spans="1:69" x14ac:dyDescent="0.35">
      <c r="A1770" s="137">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5"/>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42"/>
      <c r="BQ1770" s="120"/>
    </row>
    <row r="1771" spans="1:69" x14ac:dyDescent="0.35">
      <c r="A1771" s="137">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5"/>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42"/>
      <c r="BQ1771" s="120"/>
    </row>
    <row r="1772" spans="1:69" x14ac:dyDescent="0.35">
      <c r="A1772" s="137">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5"/>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42"/>
      <c r="BQ1772" s="120"/>
    </row>
    <row r="1773" spans="1:69" x14ac:dyDescent="0.35">
      <c r="A1773" s="137">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5"/>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42"/>
      <c r="BQ1773" s="120"/>
    </row>
    <row r="1774" spans="1:69" x14ac:dyDescent="0.35">
      <c r="A1774" s="137">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5"/>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42"/>
      <c r="BQ1774" s="120"/>
    </row>
    <row r="1775" spans="1:69" x14ac:dyDescent="0.35">
      <c r="A1775" s="137">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5"/>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42"/>
      <c r="BQ1775" s="120"/>
    </row>
    <row r="1776" spans="1:69" x14ac:dyDescent="0.35">
      <c r="A1776" s="137">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5"/>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42"/>
      <c r="BQ1776" s="120"/>
    </row>
    <row r="1777" spans="1:69" x14ac:dyDescent="0.35">
      <c r="A1777" s="137">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5"/>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42"/>
      <c r="BQ1777" s="120"/>
    </row>
    <row r="1778" spans="1:69" x14ac:dyDescent="0.35">
      <c r="A1778" s="137">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5"/>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42"/>
      <c r="BQ1778" s="120"/>
    </row>
    <row r="1779" spans="1:69" x14ac:dyDescent="0.35">
      <c r="A1779" s="137">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5"/>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42"/>
      <c r="BQ1779" s="120"/>
    </row>
    <row r="1780" spans="1:69" x14ac:dyDescent="0.35">
      <c r="A1780" s="137">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5"/>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42"/>
      <c r="BQ1780" s="120"/>
    </row>
    <row r="1781" spans="1:69" x14ac:dyDescent="0.35">
      <c r="A1781" s="137">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5"/>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42"/>
      <c r="BQ1781" s="120"/>
    </row>
    <row r="1782" spans="1:69" x14ac:dyDescent="0.35">
      <c r="A1782" s="137">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5"/>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42"/>
      <c r="BQ1782" s="120"/>
    </row>
    <row r="1783" spans="1:69" x14ac:dyDescent="0.35">
      <c r="A1783" s="137">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5"/>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42"/>
      <c r="BQ1783" s="120"/>
    </row>
    <row r="1784" spans="1:69" x14ac:dyDescent="0.35">
      <c r="A1784" s="137">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5"/>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42"/>
      <c r="BQ1784" s="120"/>
    </row>
    <row r="1785" spans="1:69" x14ac:dyDescent="0.35">
      <c r="A1785" s="137">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5"/>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42"/>
      <c r="BQ1785" s="120"/>
    </row>
    <row r="1786" spans="1:69" x14ac:dyDescent="0.35">
      <c r="A1786" s="137">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5"/>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42"/>
      <c r="BQ1786" s="120"/>
    </row>
    <row r="1787" spans="1:69" x14ac:dyDescent="0.35">
      <c r="A1787" s="137">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5"/>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42"/>
      <c r="BQ1787" s="120"/>
    </row>
    <row r="1788" spans="1:69" x14ac:dyDescent="0.35">
      <c r="A1788" s="137">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5"/>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42"/>
      <c r="BQ1788" s="120"/>
    </row>
    <row r="1789" spans="1:69" x14ac:dyDescent="0.35">
      <c r="A1789" s="137">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5"/>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42"/>
      <c r="BQ1789" s="120"/>
    </row>
    <row r="1790" spans="1:69" x14ac:dyDescent="0.35">
      <c r="A1790" s="137">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5"/>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42"/>
      <c r="BQ1790" s="120"/>
    </row>
    <row r="1791" spans="1:69" x14ac:dyDescent="0.35">
      <c r="A1791" s="137">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5"/>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42"/>
      <c r="BQ1791" s="120"/>
    </row>
    <row r="1792" spans="1:69" x14ac:dyDescent="0.35">
      <c r="A1792" s="137">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5"/>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42"/>
      <c r="BQ1792" s="120"/>
    </row>
    <row r="1793" spans="1:69" x14ac:dyDescent="0.35">
      <c r="A1793" s="137">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5"/>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42"/>
      <c r="BQ1793" s="120"/>
    </row>
    <row r="1794" spans="1:69" x14ac:dyDescent="0.35">
      <c r="A1794" s="137">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5"/>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42"/>
      <c r="BQ1794" s="120"/>
    </row>
    <row r="1795" spans="1:69" x14ac:dyDescent="0.35">
      <c r="A1795" s="137">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5"/>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42"/>
      <c r="BQ1795" s="120"/>
    </row>
    <row r="1796" spans="1:69" x14ac:dyDescent="0.35">
      <c r="A1796" s="137">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5"/>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42"/>
      <c r="BQ1796" s="120"/>
    </row>
    <row r="1797" spans="1:69" x14ac:dyDescent="0.35">
      <c r="A1797" s="137">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5"/>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42"/>
      <c r="BQ1797" s="120"/>
    </row>
    <row r="1798" spans="1:69" x14ac:dyDescent="0.35">
      <c r="A1798" s="137">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5"/>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42"/>
      <c r="BQ1798" s="120"/>
    </row>
    <row r="1799" spans="1:69" x14ac:dyDescent="0.35">
      <c r="A1799" s="137">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5"/>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42"/>
      <c r="BQ1799" s="120"/>
    </row>
    <row r="1800" spans="1:69" x14ac:dyDescent="0.35">
      <c r="A1800" s="137">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5"/>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42"/>
      <c r="BQ1800" s="120"/>
    </row>
    <row r="1801" spans="1:69" ht="22.75" customHeight="1" x14ac:dyDescent="0.35">
      <c r="A1801" s="137">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5"/>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42"/>
      <c r="BQ1801" s="120"/>
    </row>
    <row r="1802" spans="1:69" x14ac:dyDescent="0.35">
      <c r="A1802" s="137">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5"/>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42"/>
      <c r="BQ1802" s="120"/>
    </row>
    <row r="1803" spans="1:69" ht="22.75" customHeight="1" x14ac:dyDescent="0.35">
      <c r="A1803" s="137">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5"/>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42"/>
      <c r="BQ1803" s="120"/>
    </row>
    <row r="1804" spans="1:69" x14ac:dyDescent="0.35">
      <c r="A1804" s="137">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5"/>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42"/>
      <c r="BQ1804" s="120"/>
    </row>
    <row r="1805" spans="1:69" ht="22.75" customHeight="1" x14ac:dyDescent="0.35">
      <c r="A1805" s="137">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5"/>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42"/>
      <c r="BQ1805" s="120"/>
    </row>
    <row r="1806" spans="1:69" ht="22.75" customHeight="1" x14ac:dyDescent="0.35">
      <c r="A1806" s="137">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5"/>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42"/>
      <c r="BQ1806" s="120"/>
    </row>
    <row r="1807" spans="1:69" ht="22.75" customHeight="1" x14ac:dyDescent="0.35">
      <c r="A1807" s="137">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5"/>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42"/>
      <c r="BQ1807" s="120"/>
    </row>
    <row r="1808" spans="1:69" ht="22.75" customHeight="1" x14ac:dyDescent="0.35">
      <c r="A1808" s="137">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5"/>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42"/>
      <c r="BQ1808" s="120"/>
    </row>
    <row r="1809" spans="1:69" x14ac:dyDescent="0.35">
      <c r="A1809" s="137">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5"/>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42"/>
      <c r="BQ1809" s="120"/>
    </row>
    <row r="1810" spans="1:69" x14ac:dyDescent="0.35">
      <c r="A1810" s="137">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5"/>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42"/>
      <c r="BQ1810" s="120"/>
    </row>
    <row r="1811" spans="1:69" ht="22.75" customHeight="1" x14ac:dyDescent="0.35">
      <c r="A1811" s="137">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5"/>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42"/>
      <c r="BQ1811" s="120"/>
    </row>
    <row r="1812" spans="1:69" x14ac:dyDescent="0.35">
      <c r="A1812" s="137">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5"/>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42"/>
      <c r="BQ1812" s="120"/>
    </row>
    <row r="1813" spans="1:69" x14ac:dyDescent="0.35">
      <c r="A1813" s="137">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5"/>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42"/>
      <c r="BQ1813" s="120"/>
    </row>
    <row r="1814" spans="1:69" x14ac:dyDescent="0.35">
      <c r="A1814" s="137">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5"/>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42"/>
      <c r="BQ1814" s="120"/>
    </row>
    <row r="1815" spans="1:69" ht="22.75" customHeight="1" x14ac:dyDescent="0.35">
      <c r="A1815" s="137">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5"/>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42"/>
      <c r="BQ1815" s="120"/>
    </row>
    <row r="1816" spans="1:69" x14ac:dyDescent="0.35">
      <c r="A1816" s="137">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5"/>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42"/>
      <c r="BQ1816" s="120"/>
    </row>
    <row r="1817" spans="1:69" x14ac:dyDescent="0.35">
      <c r="A1817" s="137">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5"/>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42"/>
      <c r="BQ1817" s="120"/>
    </row>
    <row r="1818" spans="1:69" x14ac:dyDescent="0.35">
      <c r="A1818" s="137">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5"/>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42"/>
      <c r="BQ1818" s="120"/>
    </row>
    <row r="1819" spans="1:69" x14ac:dyDescent="0.35">
      <c r="A1819" s="137">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5"/>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42"/>
      <c r="BQ1819" s="120"/>
    </row>
    <row r="1820" spans="1:69" x14ac:dyDescent="0.35">
      <c r="A1820" s="137">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5"/>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42"/>
      <c r="BQ1820" s="120"/>
    </row>
    <row r="1821" spans="1:69" x14ac:dyDescent="0.35">
      <c r="A1821" s="137">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5"/>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42"/>
      <c r="BQ1821" s="120"/>
    </row>
    <row r="1822" spans="1:69" x14ac:dyDescent="0.35">
      <c r="A1822" s="137">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5"/>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42"/>
      <c r="BQ1822" s="120"/>
    </row>
    <row r="1823" spans="1:69" x14ac:dyDescent="0.35">
      <c r="A1823" s="137">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5"/>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42"/>
      <c r="BQ1823" s="120"/>
    </row>
    <row r="1824" spans="1:69" x14ac:dyDescent="0.35">
      <c r="A1824" s="137">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5"/>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42"/>
      <c r="BQ1824" s="120"/>
    </row>
    <row r="1825" spans="1:69" x14ac:dyDescent="0.35">
      <c r="A1825" s="137">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5"/>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42"/>
      <c r="BQ1825" s="120"/>
    </row>
    <row r="1826" spans="1:69" x14ac:dyDescent="0.35">
      <c r="A1826" s="137">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5"/>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42"/>
      <c r="BQ1826" s="120"/>
    </row>
    <row r="1827" spans="1:69" x14ac:dyDescent="0.35">
      <c r="A1827" s="137">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5"/>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42"/>
      <c r="BQ1827" s="120"/>
    </row>
    <row r="1828" spans="1:69" x14ac:dyDescent="0.35">
      <c r="A1828" s="137">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5"/>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42"/>
      <c r="BQ1828" s="120"/>
    </row>
    <row r="1829" spans="1:69" x14ac:dyDescent="0.35">
      <c r="A1829" s="137">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5"/>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42"/>
      <c r="BQ1829" s="120"/>
    </row>
    <row r="1830" spans="1:69" x14ac:dyDescent="0.35">
      <c r="A1830" s="137">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5"/>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42"/>
      <c r="BQ1830" s="120"/>
    </row>
    <row r="1831" spans="1:69" x14ac:dyDescent="0.35">
      <c r="A1831" s="137">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5"/>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42"/>
      <c r="BQ1831" s="120"/>
    </row>
    <row r="1832" spans="1:69" x14ac:dyDescent="0.35">
      <c r="A1832" s="137">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5"/>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42"/>
      <c r="BQ1832" s="120"/>
    </row>
    <row r="1833" spans="1:69" x14ac:dyDescent="0.35">
      <c r="A1833" s="137">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5"/>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42"/>
      <c r="BQ1833" s="120"/>
    </row>
    <row r="1834" spans="1:69" x14ac:dyDescent="0.35">
      <c r="A1834" s="137">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5"/>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42"/>
      <c r="BQ1834" s="120"/>
    </row>
    <row r="1835" spans="1:69" x14ac:dyDescent="0.35">
      <c r="A1835" s="137">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5"/>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42"/>
      <c r="BQ1835" s="120"/>
    </row>
    <row r="1836" spans="1:69" x14ac:dyDescent="0.35">
      <c r="A1836" s="137">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5"/>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42"/>
      <c r="BQ1836" s="120"/>
    </row>
    <row r="1837" spans="1:69" x14ac:dyDescent="0.35">
      <c r="A1837" s="137">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5"/>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42"/>
      <c r="BQ1837" s="120"/>
    </row>
    <row r="1838" spans="1:69" x14ac:dyDescent="0.35">
      <c r="A1838" s="137">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5"/>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42"/>
      <c r="BQ1838" s="120"/>
    </row>
    <row r="1839" spans="1:69" x14ac:dyDescent="0.35">
      <c r="A1839" s="137">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5"/>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42"/>
      <c r="BQ1839" s="120"/>
    </row>
    <row r="1840" spans="1:69" x14ac:dyDescent="0.35">
      <c r="A1840" s="137">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5"/>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42"/>
      <c r="BQ1840" s="120"/>
    </row>
    <row r="1841" spans="1:69" x14ac:dyDescent="0.35">
      <c r="A1841" s="137">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5"/>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42"/>
      <c r="BQ1841" s="120"/>
    </row>
    <row r="1842" spans="1:69" x14ac:dyDescent="0.35">
      <c r="A1842" s="137">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5"/>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42"/>
      <c r="BQ1842" s="120"/>
    </row>
    <row r="1843" spans="1:69" x14ac:dyDescent="0.35">
      <c r="A1843" s="137">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5"/>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42"/>
      <c r="BQ1843" s="120"/>
    </row>
    <row r="1844" spans="1:69" ht="22.75" customHeight="1" x14ac:dyDescent="0.35">
      <c r="A1844" s="137">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5"/>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42"/>
      <c r="BQ1844" s="120"/>
    </row>
    <row r="1845" spans="1:69" x14ac:dyDescent="0.35">
      <c r="A1845" s="137">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5"/>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42"/>
      <c r="BQ1845" s="120"/>
    </row>
    <row r="1846" spans="1:69" x14ac:dyDescent="0.35">
      <c r="A1846" s="137">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5"/>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42"/>
      <c r="BQ1846" s="120"/>
    </row>
    <row r="1847" spans="1:69" x14ac:dyDescent="0.35">
      <c r="A1847" s="137">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5"/>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42"/>
      <c r="BQ1847" s="120"/>
    </row>
    <row r="1848" spans="1:69" x14ac:dyDescent="0.35">
      <c r="A1848" s="137">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5"/>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42"/>
      <c r="BQ1848" s="120"/>
    </row>
    <row r="1849" spans="1:69" x14ac:dyDescent="0.35">
      <c r="A1849" s="137">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5"/>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42"/>
      <c r="BQ1849" s="120"/>
    </row>
    <row r="1850" spans="1:69" x14ac:dyDescent="0.35">
      <c r="A1850" s="137">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5"/>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42"/>
      <c r="BQ1850" s="120"/>
    </row>
    <row r="1851" spans="1:69" x14ac:dyDescent="0.35">
      <c r="A1851" s="137">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5"/>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42"/>
      <c r="BQ1851" s="120"/>
    </row>
    <row r="1852" spans="1:69" x14ac:dyDescent="0.35">
      <c r="A1852" s="137">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5"/>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42"/>
      <c r="BQ1852" s="120"/>
    </row>
    <row r="1853" spans="1:69" x14ac:dyDescent="0.35">
      <c r="A1853" s="137">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5"/>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42"/>
      <c r="BQ1853" s="120"/>
    </row>
    <row r="1854" spans="1:69" ht="22.75" customHeight="1" x14ac:dyDescent="0.35">
      <c r="A1854" s="137">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5"/>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42"/>
      <c r="BQ1854" s="120"/>
    </row>
    <row r="1855" spans="1:69" x14ac:dyDescent="0.35">
      <c r="A1855" s="137">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5"/>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42"/>
      <c r="BQ1855" s="120"/>
    </row>
    <row r="1856" spans="1:69" x14ac:dyDescent="0.35">
      <c r="A1856" s="137">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5"/>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42"/>
      <c r="BQ1856" s="120"/>
    </row>
    <row r="1857" spans="1:69" ht="22.75" customHeight="1" x14ac:dyDescent="0.35">
      <c r="A1857" s="137">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5"/>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42"/>
      <c r="BQ1857" s="120"/>
    </row>
    <row r="1858" spans="1:69" x14ac:dyDescent="0.35">
      <c r="A1858" s="137">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5"/>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42"/>
      <c r="BQ1858" s="120"/>
    </row>
    <row r="1859" spans="1:69" x14ac:dyDescent="0.35">
      <c r="A1859" s="137">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5"/>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42"/>
      <c r="BQ1859" s="120"/>
    </row>
    <row r="1860" spans="1:69" x14ac:dyDescent="0.35">
      <c r="A1860" s="137">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5"/>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42"/>
      <c r="BQ1860" s="120"/>
    </row>
    <row r="1861" spans="1:69" x14ac:dyDescent="0.35">
      <c r="A1861" s="137">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5"/>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42"/>
      <c r="BQ1861" s="120"/>
    </row>
    <row r="1862" spans="1:69" x14ac:dyDescent="0.35">
      <c r="A1862" s="137">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5"/>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42"/>
      <c r="BQ1862" s="120"/>
    </row>
    <row r="1863" spans="1:69" x14ac:dyDescent="0.35">
      <c r="A1863" s="137">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5"/>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42"/>
      <c r="BQ1863" s="120"/>
    </row>
    <row r="1864" spans="1:69" x14ac:dyDescent="0.35">
      <c r="A1864" s="137">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5"/>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42"/>
      <c r="BQ1864" s="120"/>
    </row>
    <row r="1865" spans="1:69" x14ac:dyDescent="0.35">
      <c r="A1865" s="137">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5"/>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42"/>
      <c r="BQ1865" s="120"/>
    </row>
    <row r="1866" spans="1:69" x14ac:dyDescent="0.35">
      <c r="A1866" s="137">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5"/>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42"/>
      <c r="BQ1866" s="120"/>
    </row>
    <row r="1867" spans="1:69" x14ac:dyDescent="0.35">
      <c r="A1867" s="137">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5"/>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42"/>
      <c r="BQ1867" s="120"/>
    </row>
    <row r="1868" spans="1:69" x14ac:dyDescent="0.35">
      <c r="A1868" s="137">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5"/>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42"/>
      <c r="BQ1868" s="120"/>
    </row>
    <row r="1869" spans="1:69" ht="34.25" customHeight="1" x14ac:dyDescent="0.35">
      <c r="A1869" s="137">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5"/>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42"/>
      <c r="BQ1869" s="120"/>
    </row>
    <row r="1870" spans="1:69" x14ac:dyDescent="0.35">
      <c r="A1870" s="137">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5"/>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42"/>
      <c r="BQ1870" s="120"/>
    </row>
    <row r="1871" spans="1:69" x14ac:dyDescent="0.35">
      <c r="A1871" s="137">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5"/>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42"/>
      <c r="BQ1871" s="120"/>
    </row>
    <row r="1872" spans="1:69" x14ac:dyDescent="0.35">
      <c r="A1872" s="137">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5"/>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42"/>
      <c r="BQ1872" s="120"/>
    </row>
    <row r="1873" spans="1:69" x14ac:dyDescent="0.35">
      <c r="A1873" s="137">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5"/>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42"/>
      <c r="BQ1873" s="120"/>
    </row>
    <row r="1874" spans="1:69" ht="34.25" customHeight="1" x14ac:dyDescent="0.35">
      <c r="A1874" s="137">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5"/>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42"/>
      <c r="BQ1874" s="120"/>
    </row>
    <row r="1875" spans="1:69" x14ac:dyDescent="0.35">
      <c r="A1875" s="137">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5"/>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42"/>
      <c r="BQ1875" s="120"/>
    </row>
    <row r="1876" spans="1:69" x14ac:dyDescent="0.35">
      <c r="A1876" s="137">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5"/>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42"/>
      <c r="BQ1876" s="120"/>
    </row>
    <row r="1877" spans="1:69" x14ac:dyDescent="0.35">
      <c r="A1877" s="137">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5"/>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42"/>
      <c r="BQ1877" s="120"/>
    </row>
    <row r="1878" spans="1:69" x14ac:dyDescent="0.35">
      <c r="A1878" s="137">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5"/>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42"/>
      <c r="BQ1878" s="120"/>
    </row>
    <row r="1879" spans="1:69" x14ac:dyDescent="0.35">
      <c r="A1879" s="137">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5"/>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42"/>
      <c r="BQ1879" s="120"/>
    </row>
    <row r="1880" spans="1:69" x14ac:dyDescent="0.35">
      <c r="A1880" s="137">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5"/>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42"/>
      <c r="BQ1880" s="120"/>
    </row>
    <row r="1881" spans="1:69" x14ac:dyDescent="0.35">
      <c r="A1881" s="137">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5"/>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42"/>
      <c r="BQ1881" s="120"/>
    </row>
    <row r="1882" spans="1:69" x14ac:dyDescent="0.35">
      <c r="A1882" s="137">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5"/>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42"/>
      <c r="BQ1882" s="120"/>
    </row>
    <row r="1883" spans="1:69" x14ac:dyDescent="0.35">
      <c r="A1883" s="137">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5"/>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42"/>
      <c r="BQ1883" s="120"/>
    </row>
    <row r="1884" spans="1:69" x14ac:dyDescent="0.35">
      <c r="A1884" s="137">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5"/>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42"/>
      <c r="BQ1884" s="120"/>
    </row>
    <row r="1885" spans="1:69" x14ac:dyDescent="0.35">
      <c r="A1885" s="137">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5"/>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42"/>
      <c r="BQ1885" s="120"/>
    </row>
    <row r="1886" spans="1:69" x14ac:dyDescent="0.35">
      <c r="A1886" s="137">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5"/>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42"/>
      <c r="BQ1886" s="120"/>
    </row>
    <row r="1887" spans="1:69" ht="34.25" customHeight="1" x14ac:dyDescent="0.35">
      <c r="A1887" s="137">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5"/>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42"/>
      <c r="BQ1887" s="120"/>
    </row>
    <row r="1888" spans="1:69" x14ac:dyDescent="0.35">
      <c r="A1888" s="137">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5"/>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42"/>
      <c r="BQ1888" s="120"/>
    </row>
    <row r="1889" spans="1:69" x14ac:dyDescent="0.35">
      <c r="A1889" s="137">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5"/>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42"/>
      <c r="BQ1889" s="120"/>
    </row>
    <row r="1890" spans="1:69" x14ac:dyDescent="0.35">
      <c r="A1890" s="137">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5"/>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42"/>
      <c r="BQ1890" s="120"/>
    </row>
    <row r="1891" spans="1:69" x14ac:dyDescent="0.35">
      <c r="A1891" s="137">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5"/>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42"/>
      <c r="BQ1891" s="120"/>
    </row>
    <row r="1892" spans="1:69" x14ac:dyDescent="0.35">
      <c r="A1892" s="137">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5"/>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42"/>
      <c r="BQ1892" s="120"/>
    </row>
    <row r="1893" spans="1:69" x14ac:dyDescent="0.35">
      <c r="A1893" s="137">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5"/>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42"/>
      <c r="BQ1893" s="120"/>
    </row>
    <row r="1894" spans="1:69" x14ac:dyDescent="0.35">
      <c r="A1894" s="137">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5"/>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42"/>
      <c r="BQ1894" s="120"/>
    </row>
    <row r="1895" spans="1:69" x14ac:dyDescent="0.35">
      <c r="A1895" s="137">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5"/>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42"/>
      <c r="BQ1895" s="120"/>
    </row>
    <row r="1896" spans="1:69" x14ac:dyDescent="0.35">
      <c r="A1896" s="137">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5"/>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42"/>
      <c r="BQ1896" s="120"/>
    </row>
    <row r="1897" spans="1:69" x14ac:dyDescent="0.35">
      <c r="A1897" s="137">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5"/>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42"/>
      <c r="BQ1897" s="120"/>
    </row>
    <row r="1898" spans="1:69" ht="22.75" customHeight="1" x14ac:dyDescent="0.35">
      <c r="A1898" s="137">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5"/>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42"/>
      <c r="BQ1898" s="120"/>
    </row>
    <row r="1899" spans="1:69" x14ac:dyDescent="0.35">
      <c r="A1899" s="137">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5"/>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42"/>
      <c r="BQ1899" s="120"/>
    </row>
    <row r="1900" spans="1:69" x14ac:dyDescent="0.35">
      <c r="A1900" s="137">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5"/>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42"/>
      <c r="BQ1900" s="120"/>
    </row>
    <row r="1901" spans="1:69" x14ac:dyDescent="0.35">
      <c r="A1901" s="137">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5"/>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42"/>
      <c r="BQ1901" s="120"/>
    </row>
    <row r="1902" spans="1:69" x14ac:dyDescent="0.35">
      <c r="A1902" s="137">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5"/>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42"/>
      <c r="BQ1902" s="120"/>
    </row>
    <row r="1903" spans="1:69" x14ac:dyDescent="0.35">
      <c r="A1903" s="137">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5"/>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42"/>
      <c r="BQ1903" s="120"/>
    </row>
    <row r="1904" spans="1:69" x14ac:dyDescent="0.35">
      <c r="A1904" s="137">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5"/>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42"/>
      <c r="BQ1904" s="120"/>
    </row>
    <row r="1905" spans="1:69" ht="22.75" customHeight="1" x14ac:dyDescent="0.35">
      <c r="A1905" s="137">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5"/>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42"/>
      <c r="BQ1905" s="120"/>
    </row>
    <row r="1906" spans="1:69" x14ac:dyDescent="0.35">
      <c r="A1906" s="137">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5"/>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42"/>
      <c r="BQ1906" s="120"/>
    </row>
    <row r="1907" spans="1:69" x14ac:dyDescent="0.35">
      <c r="A1907" s="137">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5"/>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42"/>
      <c r="BQ1907" s="120"/>
    </row>
    <row r="1908" spans="1:69" x14ac:dyDescent="0.35">
      <c r="A1908" s="137">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5"/>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42"/>
      <c r="BQ1908" s="120"/>
    </row>
    <row r="1909" spans="1:69" x14ac:dyDescent="0.35">
      <c r="A1909" s="137">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5"/>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42"/>
      <c r="BQ1909" s="120"/>
    </row>
    <row r="1910" spans="1:69" x14ac:dyDescent="0.35">
      <c r="A1910" s="137">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5"/>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42"/>
      <c r="BQ1910" s="120"/>
    </row>
    <row r="1911" spans="1:69" x14ac:dyDescent="0.35">
      <c r="A1911" s="137">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5"/>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42"/>
      <c r="BQ1911" s="120"/>
    </row>
    <row r="1912" spans="1:69" x14ac:dyDescent="0.35">
      <c r="A1912" s="137">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5"/>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42"/>
      <c r="BQ1912" s="120"/>
    </row>
    <row r="1913" spans="1:69" x14ac:dyDescent="0.35">
      <c r="A1913" s="137">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5"/>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42"/>
      <c r="BQ1913" s="120"/>
    </row>
    <row r="1914" spans="1:69" x14ac:dyDescent="0.35">
      <c r="A1914" s="137">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5"/>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42"/>
      <c r="BQ1914" s="120"/>
    </row>
    <row r="1915" spans="1:69" x14ac:dyDescent="0.35">
      <c r="A1915" s="137">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5"/>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42"/>
      <c r="BQ1915" s="120"/>
    </row>
    <row r="1916" spans="1:69" x14ac:dyDescent="0.35">
      <c r="A1916" s="137">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5"/>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42"/>
      <c r="BQ1916" s="120"/>
    </row>
    <row r="1917" spans="1:69" x14ac:dyDescent="0.35">
      <c r="A1917" s="137">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5"/>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42"/>
      <c r="BQ1917" s="120"/>
    </row>
    <row r="1918" spans="1:69" x14ac:dyDescent="0.35">
      <c r="A1918" s="137">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5"/>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42"/>
      <c r="BQ1918" s="120"/>
    </row>
    <row r="1919" spans="1:69" x14ac:dyDescent="0.35">
      <c r="A1919" s="137">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5"/>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42"/>
      <c r="BQ1919" s="120"/>
    </row>
    <row r="1920" spans="1:69" x14ac:dyDescent="0.35">
      <c r="A1920" s="137">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5"/>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42"/>
      <c r="BQ1920" s="120"/>
    </row>
    <row r="1921" spans="1:69" x14ac:dyDescent="0.35">
      <c r="A1921" s="137">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5"/>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42"/>
      <c r="BQ1921" s="120"/>
    </row>
    <row r="1922" spans="1:69" x14ac:dyDescent="0.35">
      <c r="A1922" s="137">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5"/>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42"/>
      <c r="BQ1922" s="120"/>
    </row>
    <row r="1923" spans="1:69" x14ac:dyDescent="0.35">
      <c r="A1923" s="137">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5"/>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42"/>
      <c r="BQ1923" s="120"/>
    </row>
    <row r="1924" spans="1:69" x14ac:dyDescent="0.35">
      <c r="A1924" s="137">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5"/>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42"/>
      <c r="BQ1924" s="120"/>
    </row>
    <row r="1925" spans="1:69" x14ac:dyDescent="0.35">
      <c r="A1925" s="137">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5"/>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42"/>
      <c r="BQ1925" s="120"/>
    </row>
    <row r="1926" spans="1:69" x14ac:dyDescent="0.35">
      <c r="A1926" s="137">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5"/>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42"/>
      <c r="BQ1926" s="120"/>
    </row>
    <row r="1927" spans="1:69" x14ac:dyDescent="0.35">
      <c r="A1927" s="137">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5"/>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42"/>
      <c r="BQ1927" s="120"/>
    </row>
    <row r="1928" spans="1:69" x14ac:dyDescent="0.35">
      <c r="A1928" s="137">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5"/>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42"/>
      <c r="BQ1928" s="120"/>
    </row>
    <row r="1929" spans="1:69" x14ac:dyDescent="0.35">
      <c r="A1929" s="137">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5"/>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42"/>
      <c r="BQ1929" s="120"/>
    </row>
    <row r="1930" spans="1:69" x14ac:dyDescent="0.35">
      <c r="A1930" s="137">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5"/>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42"/>
      <c r="BQ1930" s="120"/>
    </row>
    <row r="1931" spans="1:69" x14ac:dyDescent="0.35">
      <c r="A1931" s="137">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5"/>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42"/>
      <c r="BQ1931" s="120"/>
    </row>
    <row r="1932" spans="1:69" ht="22.75" customHeight="1" x14ac:dyDescent="0.35">
      <c r="A1932" s="137">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5"/>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42"/>
      <c r="BQ1932" s="120"/>
    </row>
    <row r="1933" spans="1:69" x14ac:dyDescent="0.35">
      <c r="A1933" s="137">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5"/>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42"/>
      <c r="BQ1933" s="120"/>
    </row>
    <row r="1934" spans="1:69" ht="22.75" customHeight="1" x14ac:dyDescent="0.35">
      <c r="A1934" s="137">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5"/>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42"/>
      <c r="BQ1934" s="120"/>
    </row>
    <row r="1935" spans="1:69" x14ac:dyDescent="0.35">
      <c r="A1935" s="137">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5"/>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42"/>
      <c r="BQ1935" s="120"/>
    </row>
    <row r="1936" spans="1:69" x14ac:dyDescent="0.35">
      <c r="A1936" s="137">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5"/>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42"/>
      <c r="BQ1936" s="120"/>
    </row>
    <row r="1937" spans="1:69" x14ac:dyDescent="0.35">
      <c r="A1937" s="137">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5"/>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42"/>
      <c r="BQ1937" s="120"/>
    </row>
    <row r="1938" spans="1:69" x14ac:dyDescent="0.35">
      <c r="A1938" s="137">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5"/>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42"/>
      <c r="BQ1938" s="120"/>
    </row>
    <row r="1939" spans="1:69" x14ac:dyDescent="0.35">
      <c r="A1939" s="137">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5"/>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42"/>
      <c r="BQ1939" s="120"/>
    </row>
    <row r="1940" spans="1:69" x14ac:dyDescent="0.35">
      <c r="A1940" s="137">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5"/>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42"/>
      <c r="BQ1940" s="120"/>
    </row>
    <row r="1941" spans="1:69" x14ac:dyDescent="0.35">
      <c r="A1941" s="137">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5"/>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42"/>
      <c r="BQ1941" s="120"/>
    </row>
    <row r="1942" spans="1:69" x14ac:dyDescent="0.35">
      <c r="A1942" s="137">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5"/>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42"/>
      <c r="BQ1942" s="120"/>
    </row>
    <row r="1943" spans="1:69" x14ac:dyDescent="0.35">
      <c r="A1943" s="137">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5"/>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42"/>
      <c r="BQ1943" s="120"/>
    </row>
    <row r="1944" spans="1:69" x14ac:dyDescent="0.35">
      <c r="A1944" s="137">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5"/>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42"/>
      <c r="BQ1944" s="120"/>
    </row>
    <row r="1945" spans="1:69" ht="22.75" customHeight="1" x14ac:dyDescent="0.35">
      <c r="A1945" s="137">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5"/>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42"/>
      <c r="BQ1945" s="120"/>
    </row>
    <row r="1946" spans="1:69" x14ac:dyDescent="0.35">
      <c r="A1946" s="137">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5"/>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42"/>
      <c r="BQ1946" s="120"/>
    </row>
    <row r="1947" spans="1:69" x14ac:dyDescent="0.35">
      <c r="A1947" s="137">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5"/>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42"/>
      <c r="BQ1947" s="120"/>
    </row>
    <row r="1948" spans="1:69" x14ac:dyDescent="0.35">
      <c r="A1948" s="137">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5"/>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42"/>
      <c r="BQ1948" s="120"/>
    </row>
    <row r="1949" spans="1:69" x14ac:dyDescent="0.35">
      <c r="A1949" s="137">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5"/>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42"/>
      <c r="BQ1949" s="120"/>
    </row>
    <row r="1950" spans="1:69" x14ac:dyDescent="0.35">
      <c r="A1950" s="137">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5"/>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42"/>
      <c r="BQ1950" s="120"/>
    </row>
    <row r="1951" spans="1:69" x14ac:dyDescent="0.35">
      <c r="A1951" s="137">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5"/>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42"/>
      <c r="BQ1951" s="120"/>
    </row>
    <row r="1952" spans="1:69" ht="22.75" customHeight="1" x14ac:dyDescent="0.35">
      <c r="A1952" s="137">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5"/>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42"/>
      <c r="BQ1952" s="120"/>
    </row>
    <row r="1953" spans="1:69" ht="22.75" customHeight="1" x14ac:dyDescent="0.35">
      <c r="A1953" s="137">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5"/>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42"/>
      <c r="BQ1953" s="120"/>
    </row>
    <row r="1954" spans="1:69" x14ac:dyDescent="0.35">
      <c r="A1954" s="137">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5"/>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42"/>
      <c r="BQ1954" s="120"/>
    </row>
    <row r="1955" spans="1:69" x14ac:dyDescent="0.35">
      <c r="A1955" s="137">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5"/>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42"/>
      <c r="BQ1955" s="120"/>
    </row>
    <row r="1956" spans="1:69" x14ac:dyDescent="0.35">
      <c r="A1956" s="137">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5"/>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42"/>
      <c r="BQ1956" s="120"/>
    </row>
    <row r="1957" spans="1:69" x14ac:dyDescent="0.35">
      <c r="A1957" s="137">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5"/>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42"/>
      <c r="BQ1957" s="120"/>
    </row>
    <row r="1958" spans="1:69" x14ac:dyDescent="0.35">
      <c r="A1958" s="137">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5"/>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42"/>
      <c r="BQ1958" s="120"/>
    </row>
    <row r="1959" spans="1:69" x14ac:dyDescent="0.35">
      <c r="A1959" s="137">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5"/>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42"/>
      <c r="BQ1959" s="120"/>
    </row>
    <row r="1960" spans="1:69" x14ac:dyDescent="0.35">
      <c r="A1960" s="137">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5"/>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42"/>
      <c r="BQ1960" s="120"/>
    </row>
    <row r="1961" spans="1:69" x14ac:dyDescent="0.35">
      <c r="A1961" s="137">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5"/>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42"/>
      <c r="BQ1961" s="120"/>
    </row>
    <row r="1962" spans="1:69" x14ac:dyDescent="0.35">
      <c r="A1962" s="137">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5"/>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42"/>
      <c r="BQ1962" s="120"/>
    </row>
    <row r="1963" spans="1:69" x14ac:dyDescent="0.35">
      <c r="A1963" s="137">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5"/>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42"/>
      <c r="BQ1963" s="120"/>
    </row>
    <row r="1964" spans="1:69" ht="34.25" customHeight="1" x14ac:dyDescent="0.35">
      <c r="A1964" s="137">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5"/>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42"/>
      <c r="BQ1964" s="120"/>
    </row>
    <row r="1965" spans="1:69" x14ac:dyDescent="0.35">
      <c r="A1965" s="137">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5"/>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42"/>
      <c r="BQ1965" s="120"/>
    </row>
    <row r="1966" spans="1:69" x14ac:dyDescent="0.35">
      <c r="A1966" s="137">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5"/>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42"/>
      <c r="BQ1966" s="120"/>
    </row>
    <row r="1967" spans="1:69" x14ac:dyDescent="0.35">
      <c r="A1967" s="137">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5"/>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42"/>
      <c r="BQ1967" s="120"/>
    </row>
    <row r="1968" spans="1:69" x14ac:dyDescent="0.35">
      <c r="A1968" s="137">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5"/>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42"/>
      <c r="BQ1968" s="120"/>
    </row>
    <row r="1969" spans="1:69" x14ac:dyDescent="0.35">
      <c r="A1969" s="137">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5"/>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42"/>
      <c r="BQ1969" s="120"/>
    </row>
    <row r="1970" spans="1:69" x14ac:dyDescent="0.35">
      <c r="A1970" s="137">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5"/>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42"/>
      <c r="BQ1970" s="120"/>
    </row>
    <row r="1971" spans="1:69" ht="34.25" customHeight="1" x14ac:dyDescent="0.35">
      <c r="A1971" s="137">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5"/>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42"/>
      <c r="BQ1971" s="120"/>
    </row>
    <row r="1972" spans="1:69" x14ac:dyDescent="0.35">
      <c r="A1972" s="137">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5"/>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42"/>
      <c r="BQ1972" s="120"/>
    </row>
    <row r="1973" spans="1:69" x14ac:dyDescent="0.35">
      <c r="A1973" s="137">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5"/>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42"/>
      <c r="BQ1973" s="120"/>
    </row>
    <row r="1974" spans="1:69" x14ac:dyDescent="0.35">
      <c r="A1974" s="137">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5"/>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42"/>
      <c r="BQ1974" s="120"/>
    </row>
    <row r="1975" spans="1:69" x14ac:dyDescent="0.35">
      <c r="A1975" s="137">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5"/>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42"/>
      <c r="BQ1975" s="120"/>
    </row>
    <row r="1976" spans="1:69" x14ac:dyDescent="0.35">
      <c r="A1976" s="137">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5"/>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42"/>
      <c r="BQ1976" s="120"/>
    </row>
    <row r="1977" spans="1:69" x14ac:dyDescent="0.35">
      <c r="A1977" s="137">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5"/>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42"/>
      <c r="BQ1977" s="120"/>
    </row>
    <row r="1978" spans="1:69" x14ac:dyDescent="0.35">
      <c r="A1978" s="137">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5"/>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42"/>
      <c r="BQ1978" s="120"/>
    </row>
    <row r="1979" spans="1:69" x14ac:dyDescent="0.35">
      <c r="A1979" s="137">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5"/>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42"/>
      <c r="BQ1979" s="120"/>
    </row>
    <row r="1980" spans="1:69" x14ac:dyDescent="0.35">
      <c r="A1980" s="137">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5"/>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42"/>
      <c r="BQ1980" s="120"/>
    </row>
    <row r="1981" spans="1:69" x14ac:dyDescent="0.35">
      <c r="A1981" s="137">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5"/>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42"/>
      <c r="BQ1981" s="120"/>
    </row>
    <row r="1982" spans="1:69" ht="34.25" customHeight="1" x14ac:dyDescent="0.35">
      <c r="A1982" s="137">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5"/>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42"/>
      <c r="BQ1982" s="120"/>
    </row>
    <row r="1983" spans="1:69" x14ac:dyDescent="0.35">
      <c r="A1983" s="137">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5"/>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42"/>
      <c r="BQ1983" s="120"/>
    </row>
    <row r="1984" spans="1:69" x14ac:dyDescent="0.35">
      <c r="A1984" s="137">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5"/>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42"/>
      <c r="BQ1984" s="120"/>
    </row>
    <row r="1985" spans="1:69" ht="34.25" customHeight="1" x14ac:dyDescent="0.35">
      <c r="A1985" s="137">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5"/>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42"/>
      <c r="BQ1985" s="120"/>
    </row>
    <row r="1986" spans="1:69" x14ac:dyDescent="0.35">
      <c r="A1986" s="137">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5"/>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42"/>
      <c r="BQ1986" s="120"/>
    </row>
    <row r="1987" spans="1:69" x14ac:dyDescent="0.35">
      <c r="A1987" s="137">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5"/>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42"/>
      <c r="BQ1987" s="120"/>
    </row>
    <row r="1988" spans="1:69" x14ac:dyDescent="0.35">
      <c r="A1988" s="137">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5"/>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42"/>
      <c r="BQ1988" s="120"/>
    </row>
    <row r="1989" spans="1:69" x14ac:dyDescent="0.35">
      <c r="A1989" s="137">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5"/>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42"/>
      <c r="BQ1989" s="120"/>
    </row>
    <row r="1990" spans="1:69" x14ac:dyDescent="0.35">
      <c r="A1990" s="137">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5"/>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42"/>
      <c r="BQ1990" s="120"/>
    </row>
    <row r="1991" spans="1:69" x14ac:dyDescent="0.35">
      <c r="A1991" s="137">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5"/>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42"/>
      <c r="BQ1991" s="120"/>
    </row>
    <row r="1992" spans="1:69" x14ac:dyDescent="0.35">
      <c r="A1992" s="137">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5"/>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42"/>
      <c r="BQ1992" s="120"/>
    </row>
    <row r="1993" spans="1:69" x14ac:dyDescent="0.35">
      <c r="A1993" s="137">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5"/>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42"/>
      <c r="BQ1993" s="120"/>
    </row>
    <row r="1994" spans="1:69" x14ac:dyDescent="0.35">
      <c r="A1994" s="137">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5"/>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42"/>
      <c r="BQ1994" s="120"/>
    </row>
    <row r="1995" spans="1:69" x14ac:dyDescent="0.35">
      <c r="A1995" s="137">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5"/>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42"/>
      <c r="BQ1995" s="120"/>
    </row>
    <row r="1996" spans="1:69" x14ac:dyDescent="0.35">
      <c r="A1996" s="137">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5"/>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42"/>
      <c r="BQ1996" s="120"/>
    </row>
    <row r="1997" spans="1:69" x14ac:dyDescent="0.35">
      <c r="A1997" s="137">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5"/>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42"/>
      <c r="BQ1997" s="120"/>
    </row>
    <row r="1998" spans="1:69" x14ac:dyDescent="0.35">
      <c r="A1998" s="137">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5"/>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42"/>
      <c r="BQ1998" s="120"/>
    </row>
    <row r="1999" spans="1:69" x14ac:dyDescent="0.35">
      <c r="A1999" s="137">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5"/>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42"/>
      <c r="BQ1999" s="120"/>
    </row>
    <row r="2000" spans="1:69" x14ac:dyDescent="0.35">
      <c r="A2000" s="137">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5"/>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42"/>
      <c r="BQ2000" s="120"/>
    </row>
    <row r="2001" spans="1:69" x14ac:dyDescent="0.35">
      <c r="A2001" s="137">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5"/>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42"/>
      <c r="BQ2001" s="120"/>
    </row>
    <row r="2002" spans="1:69" x14ac:dyDescent="0.35">
      <c r="A2002" s="137">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5"/>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42"/>
      <c r="BQ2002" s="120"/>
    </row>
    <row r="2003" spans="1:69" x14ac:dyDescent="0.35">
      <c r="A2003" s="137">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5"/>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42"/>
      <c r="BQ2003" s="120"/>
    </row>
    <row r="2004" spans="1:69" x14ac:dyDescent="0.35">
      <c r="A2004" s="137">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5"/>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42"/>
      <c r="BQ2004" s="120"/>
    </row>
    <row r="2005" spans="1:69" x14ac:dyDescent="0.35">
      <c r="A2005" s="137">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5"/>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42"/>
      <c r="BQ2005" s="120"/>
    </row>
    <row r="2006" spans="1:69" ht="34.25" customHeight="1" x14ac:dyDescent="0.35">
      <c r="A2006" s="137">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5"/>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42"/>
      <c r="BQ2006" s="120"/>
    </row>
    <row r="2007" spans="1:69" x14ac:dyDescent="0.35">
      <c r="A2007" s="137">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5"/>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42"/>
      <c r="BQ2007" s="120"/>
    </row>
    <row r="2008" spans="1:69" x14ac:dyDescent="0.35">
      <c r="A2008" s="137">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5"/>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42"/>
      <c r="BQ2008" s="120"/>
    </row>
    <row r="2009" spans="1:69" ht="34.25" customHeight="1" x14ac:dyDescent="0.35">
      <c r="A2009" s="137">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5"/>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42"/>
      <c r="BQ2009" s="120"/>
    </row>
    <row r="2010" spans="1:69" x14ac:dyDescent="0.35">
      <c r="A2010" s="137">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5"/>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42"/>
      <c r="BQ2010" s="120"/>
    </row>
    <row r="2011" spans="1:69" x14ac:dyDescent="0.35">
      <c r="A2011" s="137">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5"/>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42"/>
      <c r="BQ2011" s="120"/>
    </row>
    <row r="2012" spans="1:69" ht="34.25" customHeight="1" x14ac:dyDescent="0.35">
      <c r="A2012" s="137">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5"/>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42"/>
      <c r="BQ2012" s="120"/>
    </row>
    <row r="2013" spans="1:69" x14ac:dyDescent="0.35">
      <c r="A2013" s="137">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5"/>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42"/>
      <c r="BQ2013" s="120"/>
    </row>
    <row r="2014" spans="1:69" x14ac:dyDescent="0.35">
      <c r="A2014" s="137">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5"/>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42"/>
      <c r="BQ2014" s="120"/>
    </row>
    <row r="2015" spans="1:69" x14ac:dyDescent="0.35">
      <c r="A2015" s="137">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5"/>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42"/>
      <c r="BQ2015" s="120"/>
    </row>
    <row r="2016" spans="1:69" x14ac:dyDescent="0.35">
      <c r="A2016" s="137">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5"/>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42"/>
      <c r="BQ2016" s="120"/>
    </row>
    <row r="2017" spans="1:69" x14ac:dyDescent="0.35">
      <c r="A2017" s="137">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5"/>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42"/>
      <c r="BQ2017" s="120"/>
    </row>
    <row r="2018" spans="1:69" x14ac:dyDescent="0.35">
      <c r="A2018" s="137">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5"/>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42"/>
      <c r="BQ2018" s="120"/>
    </row>
    <row r="2019" spans="1:69" x14ac:dyDescent="0.35">
      <c r="A2019" s="137">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5"/>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42"/>
      <c r="BQ2019" s="120"/>
    </row>
    <row r="2020" spans="1:69" x14ac:dyDescent="0.35">
      <c r="A2020" s="137">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5"/>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42"/>
      <c r="BQ2020" s="120"/>
    </row>
    <row r="2021" spans="1:69" x14ac:dyDescent="0.35">
      <c r="A2021" s="137">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5"/>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42"/>
      <c r="BQ2021" s="120"/>
    </row>
    <row r="2022" spans="1:69" x14ac:dyDescent="0.35">
      <c r="A2022" s="137">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5"/>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42"/>
      <c r="BQ2022" s="120"/>
    </row>
    <row r="2023" spans="1:69" x14ac:dyDescent="0.35">
      <c r="A2023" s="137">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5"/>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42"/>
      <c r="BQ2023" s="120"/>
    </row>
    <row r="2024" spans="1:69" x14ac:dyDescent="0.35">
      <c r="A2024" s="137">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5"/>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42"/>
      <c r="BQ2024" s="120"/>
    </row>
    <row r="2025" spans="1:69" ht="34.25" customHeight="1" x14ac:dyDescent="0.35">
      <c r="A2025" s="137">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5"/>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42"/>
      <c r="BQ2025" s="120"/>
    </row>
    <row r="2026" spans="1:69" ht="34.25" customHeight="1" x14ac:dyDescent="0.35">
      <c r="A2026" s="137">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5"/>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42"/>
      <c r="BQ2026" s="120"/>
    </row>
    <row r="2027" spans="1:69" ht="34.25" customHeight="1" x14ac:dyDescent="0.35">
      <c r="A2027" s="137">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5"/>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42"/>
      <c r="BQ2027" s="120"/>
    </row>
    <row r="2028" spans="1:69" x14ac:dyDescent="0.35">
      <c r="A2028" s="137">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5"/>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42"/>
      <c r="BQ2028" s="120"/>
    </row>
    <row r="2029" spans="1:69" ht="34.25" customHeight="1" x14ac:dyDescent="0.35">
      <c r="A2029" s="137">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5"/>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42"/>
      <c r="BQ2029" s="120"/>
    </row>
    <row r="2030" spans="1:69" x14ac:dyDescent="0.35">
      <c r="A2030" s="137">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5"/>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42"/>
      <c r="BQ2030" s="120"/>
    </row>
    <row r="2031" spans="1:69" x14ac:dyDescent="0.35">
      <c r="A2031" s="137">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5"/>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42"/>
      <c r="BQ2031" s="120"/>
    </row>
    <row r="2032" spans="1:69" x14ac:dyDescent="0.35">
      <c r="A2032" s="137">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5"/>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42"/>
      <c r="BQ2032" s="120"/>
    </row>
    <row r="2033" spans="1:69" x14ac:dyDescent="0.35">
      <c r="A2033" s="137">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5"/>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42"/>
      <c r="BQ2033" s="120"/>
    </row>
    <row r="2034" spans="1:69" ht="34.25" customHeight="1" x14ac:dyDescent="0.35">
      <c r="A2034" s="137">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5"/>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42"/>
      <c r="BQ2034" s="120"/>
    </row>
    <row r="2035" spans="1:69" ht="34.25" customHeight="1" x14ac:dyDescent="0.35">
      <c r="A2035" s="137">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5"/>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42"/>
      <c r="BQ2035" s="120"/>
    </row>
    <row r="2036" spans="1:69" x14ac:dyDescent="0.35">
      <c r="A2036" s="137">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5"/>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42"/>
      <c r="BQ2036" s="120"/>
    </row>
    <row r="2037" spans="1:69" x14ac:dyDescent="0.35">
      <c r="A2037" s="137">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5"/>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42"/>
      <c r="BQ2037" s="120"/>
    </row>
    <row r="2038" spans="1:69" x14ac:dyDescent="0.35">
      <c r="A2038" s="137">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5"/>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42"/>
      <c r="BQ2038" s="120"/>
    </row>
    <row r="2039" spans="1:69" x14ac:dyDescent="0.35">
      <c r="A2039" s="137">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5"/>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42"/>
      <c r="BQ2039" s="120"/>
    </row>
    <row r="2040" spans="1:69" x14ac:dyDescent="0.35">
      <c r="A2040" s="137">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5"/>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42"/>
      <c r="BQ2040" s="120"/>
    </row>
    <row r="2041" spans="1:69" x14ac:dyDescent="0.35">
      <c r="A2041" s="137">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5"/>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42"/>
      <c r="BQ2041" s="120"/>
    </row>
    <row r="2042" spans="1:69" x14ac:dyDescent="0.35">
      <c r="A2042" s="137">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5"/>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42"/>
      <c r="BQ2042" s="120"/>
    </row>
    <row r="2043" spans="1:69" x14ac:dyDescent="0.35">
      <c r="A2043" s="137">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5"/>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42"/>
      <c r="BQ2043" s="120"/>
    </row>
    <row r="2044" spans="1:69" x14ac:dyDescent="0.35">
      <c r="A2044" s="137">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5"/>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42"/>
      <c r="BQ2044" s="120"/>
    </row>
    <row r="2045" spans="1:69" x14ac:dyDescent="0.35">
      <c r="A2045" s="137">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5"/>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42"/>
      <c r="BQ2045" s="120"/>
    </row>
    <row r="2046" spans="1:69" x14ac:dyDescent="0.35">
      <c r="A2046" s="137">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5"/>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42"/>
      <c r="BQ2046" s="120"/>
    </row>
    <row r="2047" spans="1:69" x14ac:dyDescent="0.35">
      <c r="A2047" s="137">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5"/>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42"/>
      <c r="BQ2047" s="120"/>
    </row>
    <row r="2048" spans="1:69" x14ac:dyDescent="0.35">
      <c r="A2048" s="137">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5"/>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42"/>
      <c r="BQ2048" s="120"/>
    </row>
    <row r="2049" spans="1:69" x14ac:dyDescent="0.35">
      <c r="A2049" s="137">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5"/>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42"/>
      <c r="BQ2049" s="120"/>
    </row>
    <row r="2050" spans="1:69" x14ac:dyDescent="0.35">
      <c r="A2050" s="137">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5"/>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42"/>
      <c r="BQ2050" s="120"/>
    </row>
    <row r="2051" spans="1:69" x14ac:dyDescent="0.35">
      <c r="A2051" s="137">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5"/>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42"/>
      <c r="BQ2051" s="120"/>
    </row>
    <row r="2052" spans="1:69" x14ac:dyDescent="0.35">
      <c r="A2052" s="137">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5"/>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42"/>
      <c r="BQ2052" s="120"/>
    </row>
    <row r="2053" spans="1:69" x14ac:dyDescent="0.35">
      <c r="A2053" s="137">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5"/>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42"/>
      <c r="BQ2053" s="120"/>
    </row>
    <row r="2054" spans="1:69" x14ac:dyDescent="0.35">
      <c r="A2054" s="137">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5"/>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42"/>
      <c r="BQ2054" s="120"/>
    </row>
    <row r="2055" spans="1:69" x14ac:dyDescent="0.35">
      <c r="A2055" s="137">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5"/>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42"/>
      <c r="BQ2055" s="120"/>
    </row>
    <row r="2056" spans="1:69" x14ac:dyDescent="0.35">
      <c r="A2056" s="137">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5"/>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42"/>
      <c r="BQ2056" s="120"/>
    </row>
    <row r="2057" spans="1:69" ht="34.25" customHeight="1" x14ac:dyDescent="0.35">
      <c r="A2057" s="137">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5"/>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42"/>
      <c r="BQ2057" s="120"/>
    </row>
    <row r="2058" spans="1:69" ht="34.25" customHeight="1" x14ac:dyDescent="0.35">
      <c r="A2058" s="137">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5"/>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42"/>
      <c r="BQ2058" s="120"/>
    </row>
    <row r="2059" spans="1:69" x14ac:dyDescent="0.35">
      <c r="A2059" s="137">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5"/>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42"/>
      <c r="BQ2059" s="120"/>
    </row>
    <row r="2060" spans="1:69" ht="34.25" customHeight="1" x14ac:dyDescent="0.35">
      <c r="A2060" s="137">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5"/>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42"/>
      <c r="BQ2060" s="120"/>
    </row>
    <row r="2061" spans="1:69" ht="34.25" customHeight="1" x14ac:dyDescent="0.35">
      <c r="A2061" s="137">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5"/>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42"/>
      <c r="BQ2061" s="120"/>
    </row>
    <row r="2062" spans="1:69" x14ac:dyDescent="0.35">
      <c r="A2062" s="137">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5"/>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42"/>
      <c r="BQ2062" s="120"/>
    </row>
    <row r="2063" spans="1:69" ht="34.25" customHeight="1" x14ac:dyDescent="0.35">
      <c r="A2063" s="137">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5"/>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42"/>
      <c r="BQ2063" s="120"/>
    </row>
    <row r="2064" spans="1:69" x14ac:dyDescent="0.35">
      <c r="A2064" s="137">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5"/>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42"/>
      <c r="BQ2064" s="120"/>
    </row>
    <row r="2065" spans="1:69" ht="34.25" customHeight="1" x14ac:dyDescent="0.35">
      <c r="A2065" s="137">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5"/>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42"/>
      <c r="BQ2065" s="120"/>
    </row>
    <row r="2066" spans="1:69" ht="34.25" customHeight="1" x14ac:dyDescent="0.35">
      <c r="A2066" s="137">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5"/>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42"/>
      <c r="BQ2066" s="120"/>
    </row>
    <row r="2067" spans="1:69" x14ac:dyDescent="0.35">
      <c r="A2067" s="137">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5"/>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42"/>
      <c r="BQ2067" s="120"/>
    </row>
    <row r="2068" spans="1:69" x14ac:dyDescent="0.35">
      <c r="A2068" s="137">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5"/>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42"/>
      <c r="BQ2068" s="120"/>
    </row>
    <row r="2069" spans="1:69" x14ac:dyDescent="0.35">
      <c r="A2069" s="137">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5"/>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42"/>
      <c r="BQ2069" s="120"/>
    </row>
    <row r="2070" spans="1:69" ht="34.25" customHeight="1" x14ac:dyDescent="0.35">
      <c r="A2070" s="137">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5"/>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42"/>
      <c r="BQ2070" s="120"/>
    </row>
    <row r="2071" spans="1:69" ht="34.25" customHeight="1" x14ac:dyDescent="0.35">
      <c r="A2071" s="137">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5"/>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42"/>
      <c r="BQ2071" s="120"/>
    </row>
    <row r="2072" spans="1:69" ht="34.25" customHeight="1" x14ac:dyDescent="0.35">
      <c r="A2072" s="137">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5"/>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42"/>
      <c r="BQ2072" s="120"/>
    </row>
    <row r="2073" spans="1:69" ht="34.25" customHeight="1" x14ac:dyDescent="0.35">
      <c r="A2073" s="137">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5"/>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42"/>
      <c r="BQ2073" s="120"/>
    </row>
    <row r="2074" spans="1:69" ht="34.25" customHeight="1" x14ac:dyDescent="0.35">
      <c r="A2074" s="137">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5"/>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42"/>
      <c r="BQ2074" s="120"/>
    </row>
    <row r="2075" spans="1:69" x14ac:dyDescent="0.35">
      <c r="A2075" s="137">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5"/>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42"/>
      <c r="BQ2075" s="120"/>
    </row>
    <row r="2076" spans="1:69" ht="34.25" customHeight="1" x14ac:dyDescent="0.35">
      <c r="A2076" s="137">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5"/>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42"/>
      <c r="BQ2076" s="120"/>
    </row>
    <row r="2077" spans="1:69" x14ac:dyDescent="0.35">
      <c r="A2077" s="137">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5"/>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42"/>
      <c r="BQ2077" s="120"/>
    </row>
    <row r="2078" spans="1:69" x14ac:dyDescent="0.35">
      <c r="A2078" s="137">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5"/>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42"/>
      <c r="BQ2078" s="120"/>
    </row>
    <row r="2079" spans="1:69" x14ac:dyDescent="0.35">
      <c r="A2079" s="137">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5"/>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42"/>
      <c r="BQ2079" s="120"/>
    </row>
    <row r="2080" spans="1:69" x14ac:dyDescent="0.35">
      <c r="A2080" s="137">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5"/>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42"/>
      <c r="BQ2080" s="120"/>
    </row>
    <row r="2081" spans="1:69" x14ac:dyDescent="0.35">
      <c r="A2081" s="137">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5"/>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42"/>
      <c r="BQ2081" s="120"/>
    </row>
    <row r="2082" spans="1:69" x14ac:dyDescent="0.35">
      <c r="A2082" s="137">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5"/>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42"/>
      <c r="BQ2082" s="120"/>
    </row>
    <row r="2083" spans="1:69" x14ac:dyDescent="0.35">
      <c r="A2083" s="137">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5"/>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42"/>
      <c r="BQ2083" s="120"/>
    </row>
    <row r="2084" spans="1:69" x14ac:dyDescent="0.35">
      <c r="A2084" s="137">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5"/>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42"/>
      <c r="BQ2084" s="120"/>
    </row>
    <row r="2085" spans="1:69" x14ac:dyDescent="0.35">
      <c r="A2085" s="137">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5"/>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42"/>
      <c r="BQ2085" s="120"/>
    </row>
    <row r="2086" spans="1:69" ht="34.25" customHeight="1" x14ac:dyDescent="0.35">
      <c r="A2086" s="137">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5"/>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42"/>
      <c r="BQ2086" s="120"/>
    </row>
    <row r="2087" spans="1:69" x14ac:dyDescent="0.35">
      <c r="A2087" s="137">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5"/>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42"/>
      <c r="BQ2087" s="120"/>
    </row>
    <row r="2088" spans="1:69" ht="34.25" customHeight="1" x14ac:dyDescent="0.35">
      <c r="A2088" s="137">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5"/>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42"/>
      <c r="BQ2088" s="120"/>
    </row>
    <row r="2089" spans="1:69" ht="34.25" customHeight="1" x14ac:dyDescent="0.35">
      <c r="A2089" s="137">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5"/>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42"/>
      <c r="BQ2089" s="120"/>
    </row>
    <row r="2090" spans="1:69" x14ac:dyDescent="0.35">
      <c r="A2090" s="137">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5"/>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42"/>
      <c r="BQ2090" s="120"/>
    </row>
    <row r="2091" spans="1:69" x14ac:dyDescent="0.35">
      <c r="A2091" s="137">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5"/>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42"/>
      <c r="BQ2091" s="120"/>
    </row>
    <row r="2092" spans="1:69" x14ac:dyDescent="0.35">
      <c r="A2092" s="137">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5"/>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42"/>
      <c r="BQ2092" s="120"/>
    </row>
    <row r="2093" spans="1:69" x14ac:dyDescent="0.35">
      <c r="A2093" s="137">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5"/>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42"/>
      <c r="BQ2093" s="120"/>
    </row>
    <row r="2094" spans="1:69" x14ac:dyDescent="0.35">
      <c r="A2094" s="137">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5"/>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42"/>
      <c r="BQ2094" s="120"/>
    </row>
    <row r="2095" spans="1:69" x14ac:dyDescent="0.35">
      <c r="A2095" s="137">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5"/>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42"/>
      <c r="BQ2095" s="120"/>
    </row>
    <row r="2096" spans="1:69" x14ac:dyDescent="0.35">
      <c r="A2096" s="137">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5"/>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42"/>
      <c r="BQ2096" s="120"/>
    </row>
    <row r="2097" spans="1:69" x14ac:dyDescent="0.35">
      <c r="A2097" s="137">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5"/>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42"/>
      <c r="BQ2097" s="120"/>
    </row>
    <row r="2098" spans="1:69" x14ac:dyDescent="0.35">
      <c r="A2098" s="137">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5"/>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42"/>
      <c r="BQ2098" s="120"/>
    </row>
    <row r="2099" spans="1:69" x14ac:dyDescent="0.35">
      <c r="A2099" s="137">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5"/>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42"/>
      <c r="BQ2099" s="120"/>
    </row>
    <row r="2100" spans="1:69" x14ac:dyDescent="0.35">
      <c r="A2100" s="137">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5"/>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42"/>
      <c r="BQ2100" s="120"/>
    </row>
    <row r="2101" spans="1:69" x14ac:dyDescent="0.35">
      <c r="A2101" s="137">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5"/>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42"/>
      <c r="BQ2101" s="120"/>
    </row>
    <row r="2102" spans="1:69" ht="34.25" customHeight="1" x14ac:dyDescent="0.35">
      <c r="A2102" s="137">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5"/>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42"/>
      <c r="BQ2102" s="120"/>
    </row>
    <row r="2103" spans="1:69" x14ac:dyDescent="0.35">
      <c r="A2103" s="137">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5"/>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42"/>
      <c r="BQ2103" s="120"/>
    </row>
    <row r="2104" spans="1:69" x14ac:dyDescent="0.35">
      <c r="A2104" s="137">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5"/>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42"/>
      <c r="BQ2104" s="120"/>
    </row>
    <row r="2105" spans="1:69" x14ac:dyDescent="0.35">
      <c r="A2105" s="137">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5"/>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42"/>
      <c r="BQ2105" s="120"/>
    </row>
    <row r="2106" spans="1:69" x14ac:dyDescent="0.35">
      <c r="A2106" s="137">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5"/>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42"/>
      <c r="BQ2106" s="120"/>
    </row>
    <row r="2107" spans="1:69" ht="34.25" customHeight="1" x14ac:dyDescent="0.35">
      <c r="A2107" s="137">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5"/>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42"/>
      <c r="BQ2107" s="120"/>
    </row>
    <row r="2108" spans="1:69" x14ac:dyDescent="0.35">
      <c r="A2108" s="137">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5"/>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42"/>
      <c r="BQ2108" s="120"/>
    </row>
    <row r="2109" spans="1:69" x14ac:dyDescent="0.35">
      <c r="A2109" s="137">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5"/>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42"/>
      <c r="BQ2109" s="120"/>
    </row>
    <row r="2110" spans="1:69" ht="34.25" customHeight="1" x14ac:dyDescent="0.35">
      <c r="A2110" s="137">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5"/>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42"/>
      <c r="BQ2110" s="120"/>
    </row>
    <row r="2111" spans="1:69" ht="34.25" customHeight="1" x14ac:dyDescent="0.35">
      <c r="A2111" s="137">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5"/>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42"/>
      <c r="BQ2111" s="120"/>
    </row>
    <row r="2112" spans="1:69" ht="34.25" customHeight="1" x14ac:dyDescent="0.35">
      <c r="A2112" s="137">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5"/>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42"/>
      <c r="BQ2112" s="120"/>
    </row>
    <row r="2113" spans="1:69" x14ac:dyDescent="0.35">
      <c r="A2113" s="137">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5"/>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42"/>
      <c r="BQ2113" s="120"/>
    </row>
    <row r="2114" spans="1:69" x14ac:dyDescent="0.35">
      <c r="A2114" s="137">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5"/>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42"/>
      <c r="BQ2114" s="120"/>
    </row>
    <row r="2115" spans="1:69" x14ac:dyDescent="0.35">
      <c r="A2115" s="137">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5"/>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42"/>
      <c r="BQ2115" s="120"/>
    </row>
    <row r="2116" spans="1:69" x14ac:dyDescent="0.35">
      <c r="A2116" s="137">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5"/>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42"/>
      <c r="BQ2116" s="120"/>
    </row>
    <row r="2117" spans="1:69" x14ac:dyDescent="0.35">
      <c r="A2117" s="137">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5"/>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42"/>
      <c r="BQ2117" s="120"/>
    </row>
    <row r="2118" spans="1:69" x14ac:dyDescent="0.35">
      <c r="A2118" s="137">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5"/>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42"/>
      <c r="BQ2118" s="120"/>
    </row>
    <row r="2119" spans="1:69" x14ac:dyDescent="0.35">
      <c r="A2119" s="137">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5"/>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42"/>
      <c r="BQ2119" s="120"/>
    </row>
    <row r="2120" spans="1:69" x14ac:dyDescent="0.35">
      <c r="A2120" s="137">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5"/>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42"/>
      <c r="BQ2120" s="120"/>
    </row>
    <row r="2121" spans="1:69" x14ac:dyDescent="0.35">
      <c r="A2121" s="137">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5"/>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42"/>
      <c r="BQ2121" s="120"/>
    </row>
    <row r="2122" spans="1:69" ht="34.25" customHeight="1" x14ac:dyDescent="0.35">
      <c r="A2122" s="137">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5"/>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42"/>
      <c r="BQ2122" s="120"/>
    </row>
    <row r="2123" spans="1:69" x14ac:dyDescent="0.35">
      <c r="A2123" s="137">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5"/>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42"/>
      <c r="BQ2123" s="120"/>
    </row>
    <row r="2124" spans="1:69" x14ac:dyDescent="0.35">
      <c r="A2124" s="137">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5"/>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42"/>
      <c r="BQ2124" s="120"/>
    </row>
    <row r="2125" spans="1:69" x14ac:dyDescent="0.35">
      <c r="A2125" s="137">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5"/>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42"/>
      <c r="BQ2125" s="120"/>
    </row>
    <row r="2126" spans="1:69" ht="34.25" customHeight="1" x14ac:dyDescent="0.35">
      <c r="A2126" s="137">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5"/>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42"/>
      <c r="BQ2126" s="120"/>
    </row>
    <row r="2127" spans="1:69" x14ac:dyDescent="0.35">
      <c r="A2127" s="137">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5"/>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42"/>
      <c r="BQ2127" s="120"/>
    </row>
    <row r="2128" spans="1:69" x14ac:dyDescent="0.35">
      <c r="A2128" s="137">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5"/>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42"/>
      <c r="BQ2128" s="120"/>
    </row>
    <row r="2129" spans="1:69" x14ac:dyDescent="0.35">
      <c r="A2129" s="137">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5"/>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42"/>
      <c r="BQ2129" s="120"/>
    </row>
    <row r="2130" spans="1:69" x14ac:dyDescent="0.35">
      <c r="A2130" s="137">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5"/>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42"/>
      <c r="BQ2130" s="120"/>
    </row>
    <row r="2131" spans="1:69" x14ac:dyDescent="0.35">
      <c r="A2131" s="137">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5"/>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42"/>
      <c r="BQ2131" s="120"/>
    </row>
    <row r="2132" spans="1:69" ht="34.25" customHeight="1" x14ac:dyDescent="0.35">
      <c r="A2132" s="137">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5"/>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42"/>
      <c r="BQ2132" s="120"/>
    </row>
    <row r="2133" spans="1:69" x14ac:dyDescent="0.35">
      <c r="A2133" s="137">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5"/>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42"/>
      <c r="BQ2133" s="120"/>
    </row>
    <row r="2134" spans="1:69" x14ac:dyDescent="0.35">
      <c r="A2134" s="137">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5"/>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42"/>
      <c r="BQ2134" s="120"/>
    </row>
    <row r="2135" spans="1:69" x14ac:dyDescent="0.35">
      <c r="A2135" s="137">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5"/>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42"/>
      <c r="BQ2135" s="120"/>
    </row>
    <row r="2136" spans="1:69" x14ac:dyDescent="0.35">
      <c r="A2136" s="137">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5"/>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42"/>
      <c r="BQ2136" s="120"/>
    </row>
    <row r="2137" spans="1:69" ht="34.25" customHeight="1" x14ac:dyDescent="0.35">
      <c r="A2137" s="137">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5"/>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42"/>
      <c r="BQ2137" s="120"/>
    </row>
    <row r="2138" spans="1:69" ht="34.25" customHeight="1" x14ac:dyDescent="0.35">
      <c r="A2138" s="137">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5"/>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42"/>
      <c r="BQ2138" s="120"/>
    </row>
    <row r="2139" spans="1:69" x14ac:dyDescent="0.35">
      <c r="A2139" s="137">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5"/>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42"/>
      <c r="BQ2139" s="120"/>
    </row>
    <row r="2140" spans="1:69" x14ac:dyDescent="0.35">
      <c r="A2140" s="137">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5"/>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42"/>
      <c r="BQ2140" s="120"/>
    </row>
    <row r="2141" spans="1:69" x14ac:dyDescent="0.35">
      <c r="A2141" s="137">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5"/>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42"/>
      <c r="BQ2141" s="120"/>
    </row>
    <row r="2142" spans="1:69" x14ac:dyDescent="0.35">
      <c r="A2142" s="137">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5"/>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42"/>
      <c r="BQ2142" s="120"/>
    </row>
    <row r="2143" spans="1:69" x14ac:dyDescent="0.35">
      <c r="A2143" s="137">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5"/>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42"/>
      <c r="BQ2143" s="120"/>
    </row>
    <row r="2144" spans="1:69" x14ac:dyDescent="0.35">
      <c r="A2144" s="137">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5"/>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42"/>
      <c r="BQ2144" s="120"/>
    </row>
    <row r="2145" spans="1:69" x14ac:dyDescent="0.35">
      <c r="A2145" s="137">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5"/>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42"/>
      <c r="BQ2145" s="120"/>
    </row>
    <row r="2146" spans="1:69" x14ac:dyDescent="0.35">
      <c r="A2146" s="137">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5"/>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42"/>
      <c r="BQ2146" s="120"/>
    </row>
    <row r="2147" spans="1:69" x14ac:dyDescent="0.35">
      <c r="A2147" s="137">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5"/>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42"/>
      <c r="BQ2147" s="120"/>
    </row>
    <row r="2148" spans="1:69" x14ac:dyDescent="0.35">
      <c r="A2148" s="137">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5"/>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42"/>
      <c r="BQ2148" s="120"/>
    </row>
    <row r="2149" spans="1:69" x14ac:dyDescent="0.35">
      <c r="A2149" s="137">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5"/>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42"/>
      <c r="BQ2149" s="120"/>
    </row>
    <row r="2150" spans="1:69" x14ac:dyDescent="0.35">
      <c r="A2150" s="137">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5"/>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42"/>
      <c r="BQ2150" s="120"/>
    </row>
    <row r="2151" spans="1:69" x14ac:dyDescent="0.35">
      <c r="A2151" s="137">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5"/>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42"/>
      <c r="BQ2151" s="120"/>
    </row>
    <row r="2152" spans="1:69" x14ac:dyDescent="0.35">
      <c r="A2152" s="137">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5"/>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42"/>
      <c r="BQ2152" s="120"/>
    </row>
    <row r="2153" spans="1:69" x14ac:dyDescent="0.35">
      <c r="A2153" s="137">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5"/>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42"/>
      <c r="BQ2153" s="120"/>
    </row>
    <row r="2154" spans="1:69" x14ac:dyDescent="0.35">
      <c r="A2154" s="137">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5"/>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42"/>
      <c r="BQ2154" s="120"/>
    </row>
    <row r="2155" spans="1:69" x14ac:dyDescent="0.35">
      <c r="A2155" s="137">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5"/>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42"/>
      <c r="BQ2155" s="120"/>
    </row>
    <row r="2156" spans="1:69" x14ac:dyDescent="0.35">
      <c r="A2156" s="137">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5"/>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42"/>
      <c r="BQ2156" s="120"/>
    </row>
    <row r="2157" spans="1:69" x14ac:dyDescent="0.35">
      <c r="A2157" s="137">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5"/>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42"/>
      <c r="BQ2157" s="120"/>
    </row>
    <row r="2158" spans="1:69" x14ac:dyDescent="0.35">
      <c r="A2158" s="137">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5"/>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42"/>
      <c r="BQ2158" s="120"/>
    </row>
    <row r="2159" spans="1:69" ht="34.25" customHeight="1" x14ac:dyDescent="0.35">
      <c r="A2159" s="137">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5"/>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42"/>
      <c r="BQ2159" s="120"/>
    </row>
    <row r="2160" spans="1:69" x14ac:dyDescent="0.35">
      <c r="A2160" s="137">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5"/>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42"/>
      <c r="BQ2160" s="120"/>
    </row>
    <row r="2161" spans="1:69" ht="34.25" customHeight="1" x14ac:dyDescent="0.35">
      <c r="A2161" s="137">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5"/>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42"/>
      <c r="BQ2161" s="120"/>
    </row>
    <row r="2162" spans="1:69" x14ac:dyDescent="0.35">
      <c r="A2162" s="137">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5"/>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42"/>
      <c r="BQ2162" s="120"/>
    </row>
    <row r="2163" spans="1:69" x14ac:dyDescent="0.35">
      <c r="A2163" s="137">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5"/>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42"/>
      <c r="BQ2163" s="120"/>
    </row>
    <row r="2164" spans="1:69" x14ac:dyDescent="0.35">
      <c r="A2164" s="137">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5"/>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42"/>
      <c r="BQ2164" s="120"/>
    </row>
    <row r="2165" spans="1:69" x14ac:dyDescent="0.35">
      <c r="A2165" s="137">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5"/>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42"/>
      <c r="BQ2165" s="120"/>
    </row>
    <row r="2166" spans="1:69" x14ac:dyDescent="0.35">
      <c r="A2166" s="137">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5"/>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42"/>
      <c r="BQ2166" s="120"/>
    </row>
    <row r="2167" spans="1:69" x14ac:dyDescent="0.35">
      <c r="A2167" s="137">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5"/>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42"/>
      <c r="BQ2167" s="120"/>
    </row>
    <row r="2168" spans="1:69" x14ac:dyDescent="0.35">
      <c r="A2168" s="137">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5"/>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42"/>
      <c r="BQ2168" s="120"/>
    </row>
    <row r="2169" spans="1:69" x14ac:dyDescent="0.35">
      <c r="A2169" s="137">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5"/>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42"/>
      <c r="BQ2169" s="120"/>
    </row>
    <row r="2170" spans="1:69" ht="34.25" customHeight="1" x14ac:dyDescent="0.35">
      <c r="A2170" s="137">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5"/>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42"/>
      <c r="BQ2170" s="120"/>
    </row>
    <row r="2171" spans="1:69" ht="34.25" customHeight="1" x14ac:dyDescent="0.35">
      <c r="A2171" s="137">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5"/>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42"/>
      <c r="BQ2171" s="120"/>
    </row>
    <row r="2172" spans="1:69" x14ac:dyDescent="0.35">
      <c r="A2172" s="137">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5"/>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42"/>
      <c r="BQ2172" s="120"/>
    </row>
    <row r="2173" spans="1:69" x14ac:dyDescent="0.35">
      <c r="A2173" s="137">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5"/>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42"/>
      <c r="BQ2173" s="120"/>
    </row>
    <row r="2174" spans="1:69" ht="34.25" customHeight="1" x14ac:dyDescent="0.35">
      <c r="A2174" s="137">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5"/>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42"/>
      <c r="BQ2174" s="120"/>
    </row>
    <row r="2175" spans="1:69" x14ac:dyDescent="0.35">
      <c r="A2175" s="137">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5"/>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42"/>
      <c r="BQ2175" s="120"/>
    </row>
    <row r="2176" spans="1:69" x14ac:dyDescent="0.35">
      <c r="A2176" s="137">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5"/>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42"/>
      <c r="BQ2176" s="120"/>
    </row>
    <row r="2177" spans="1:69" x14ac:dyDescent="0.35">
      <c r="A2177" s="137">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5"/>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42"/>
      <c r="BQ2177" s="120"/>
    </row>
    <row r="2178" spans="1:69" x14ac:dyDescent="0.35">
      <c r="A2178" s="137">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5"/>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42"/>
      <c r="BQ2178" s="120"/>
    </row>
    <row r="2179" spans="1:69" x14ac:dyDescent="0.35">
      <c r="A2179" s="137">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5"/>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42"/>
      <c r="BQ2179" s="120"/>
    </row>
    <row r="2180" spans="1:69" x14ac:dyDescent="0.35">
      <c r="A2180" s="137">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5"/>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42"/>
      <c r="BQ2180" s="120"/>
    </row>
    <row r="2181" spans="1:69" x14ac:dyDescent="0.35">
      <c r="A2181" s="137">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5"/>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42"/>
      <c r="BQ2181" s="120"/>
    </row>
    <row r="2182" spans="1:69" x14ac:dyDescent="0.35">
      <c r="A2182" s="137">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5"/>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42"/>
      <c r="BQ2182" s="120"/>
    </row>
    <row r="2183" spans="1:69" x14ac:dyDescent="0.35">
      <c r="A2183" s="137">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5"/>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42"/>
      <c r="BQ2183" s="120"/>
    </row>
    <row r="2184" spans="1:69" x14ac:dyDescent="0.35">
      <c r="A2184" s="137">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5"/>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42"/>
      <c r="BQ2184" s="120"/>
    </row>
    <row r="2185" spans="1:69" x14ac:dyDescent="0.35">
      <c r="A2185" s="137">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5"/>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42"/>
      <c r="BQ2185" s="120"/>
    </row>
    <row r="2186" spans="1:69" x14ac:dyDescent="0.35">
      <c r="A2186" s="137">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5"/>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42"/>
      <c r="BQ2186" s="120"/>
    </row>
    <row r="2187" spans="1:69" x14ac:dyDescent="0.35">
      <c r="A2187" s="137">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5"/>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42"/>
      <c r="BQ2187" s="120"/>
    </row>
    <row r="2188" spans="1:69" x14ac:dyDescent="0.35">
      <c r="A2188" s="137">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5"/>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42"/>
      <c r="BQ2188" s="120"/>
    </row>
    <row r="2189" spans="1:69" x14ac:dyDescent="0.35">
      <c r="A2189" s="137">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5"/>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42"/>
      <c r="BQ2189" s="120"/>
    </row>
    <row r="2190" spans="1:69" x14ac:dyDescent="0.35">
      <c r="A2190" s="137">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5"/>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42"/>
      <c r="BQ2190" s="120"/>
    </row>
    <row r="2191" spans="1:69" x14ac:dyDescent="0.35">
      <c r="A2191" s="137">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5"/>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42"/>
      <c r="BQ2191" s="120"/>
    </row>
    <row r="2192" spans="1:69" x14ac:dyDescent="0.35">
      <c r="A2192" s="137">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5"/>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42"/>
      <c r="BQ2192" s="120"/>
    </row>
    <row r="2193" spans="1:69" x14ac:dyDescent="0.35">
      <c r="A2193" s="137">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5"/>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42"/>
      <c r="BQ2193" s="120"/>
    </row>
    <row r="2194" spans="1:69" x14ac:dyDescent="0.35">
      <c r="A2194" s="137">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5"/>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42"/>
      <c r="BQ2194" s="120"/>
    </row>
    <row r="2195" spans="1:69" x14ac:dyDescent="0.35">
      <c r="A2195" s="137">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5"/>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42"/>
      <c r="BQ2195" s="120"/>
    </row>
    <row r="2196" spans="1:69" x14ac:dyDescent="0.35">
      <c r="A2196" s="137">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5"/>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42"/>
      <c r="BQ2196" s="120"/>
    </row>
    <row r="2197" spans="1:69" x14ac:dyDescent="0.35">
      <c r="A2197" s="137">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5"/>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42"/>
      <c r="BQ2197" s="120"/>
    </row>
    <row r="2198" spans="1:69" x14ac:dyDescent="0.35">
      <c r="A2198" s="137">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5"/>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42"/>
      <c r="BQ2198" s="120"/>
    </row>
    <row r="2199" spans="1:69" x14ac:dyDescent="0.35">
      <c r="A2199" s="137">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5"/>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42"/>
      <c r="BQ2199" s="120"/>
    </row>
    <row r="2200" spans="1:69" x14ac:dyDescent="0.35">
      <c r="A2200" s="137">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5"/>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42"/>
      <c r="BQ2200" s="120"/>
    </row>
    <row r="2201" spans="1:69" x14ac:dyDescent="0.35">
      <c r="A2201" s="137">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5"/>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42"/>
      <c r="BQ2201" s="120"/>
    </row>
    <row r="2202" spans="1:69" x14ac:dyDescent="0.35">
      <c r="A2202" s="137">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5"/>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42"/>
      <c r="BQ2202" s="120"/>
    </row>
    <row r="2203" spans="1:69" x14ac:dyDescent="0.35">
      <c r="A2203" s="137">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5"/>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42"/>
      <c r="BQ2203" s="120"/>
    </row>
    <row r="2204" spans="1:69" x14ac:dyDescent="0.35">
      <c r="A2204" s="137">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5"/>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42"/>
      <c r="BQ2204" s="120"/>
    </row>
    <row r="2205" spans="1:69" x14ac:dyDescent="0.35">
      <c r="A2205" s="137">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5"/>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42"/>
      <c r="BQ2205" s="120"/>
    </row>
    <row r="2206" spans="1:69" x14ac:dyDescent="0.35">
      <c r="A2206" s="137">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5"/>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42"/>
      <c r="BQ2206" s="120"/>
    </row>
    <row r="2207" spans="1:69" x14ac:dyDescent="0.35">
      <c r="A2207" s="137">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5"/>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42"/>
      <c r="BQ2207" s="120"/>
    </row>
    <row r="2208" spans="1:69" x14ac:dyDescent="0.35">
      <c r="A2208" s="137">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5"/>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42"/>
      <c r="BQ2208" s="120"/>
    </row>
    <row r="2209" spans="1:69" x14ac:dyDescent="0.35">
      <c r="A2209" s="137">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5"/>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42"/>
      <c r="BQ2209" s="120"/>
    </row>
    <row r="2210" spans="1:69" x14ac:dyDescent="0.35">
      <c r="A2210" s="137">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5"/>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42"/>
      <c r="BQ2210" s="120"/>
    </row>
    <row r="2211" spans="1:69" x14ac:dyDescent="0.35">
      <c r="A2211" s="137">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5"/>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42"/>
      <c r="BQ2211" s="120"/>
    </row>
    <row r="2212" spans="1:69" x14ac:dyDescent="0.35">
      <c r="A2212" s="137">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5"/>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42"/>
      <c r="BQ2212" s="120"/>
    </row>
    <row r="2213" spans="1:69" x14ac:dyDescent="0.35">
      <c r="A2213" s="137">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5"/>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42"/>
      <c r="BQ2213" s="120"/>
    </row>
    <row r="2214" spans="1:69" x14ac:dyDescent="0.35">
      <c r="A2214" s="137">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5"/>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42"/>
      <c r="BQ2214" s="120"/>
    </row>
    <row r="2215" spans="1:69" x14ac:dyDescent="0.35">
      <c r="A2215" s="137">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5"/>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42"/>
      <c r="BQ2215" s="120"/>
    </row>
    <row r="2216" spans="1:69" x14ac:dyDescent="0.35">
      <c r="A2216" s="137">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5"/>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42"/>
      <c r="BQ2216" s="120"/>
    </row>
    <row r="2217" spans="1:69" x14ac:dyDescent="0.35">
      <c r="A2217" s="137">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5"/>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42"/>
      <c r="BQ2217" s="120"/>
    </row>
    <row r="2218" spans="1:69" x14ac:dyDescent="0.35">
      <c r="A2218" s="137">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5"/>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42"/>
      <c r="BQ2218" s="120"/>
    </row>
    <row r="2219" spans="1:69" x14ac:dyDescent="0.35">
      <c r="A2219" s="137">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5"/>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42"/>
      <c r="BQ2219" s="120"/>
    </row>
    <row r="2220" spans="1:69" x14ac:dyDescent="0.35">
      <c r="A2220" s="137">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5"/>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42"/>
      <c r="BQ2220" s="120"/>
    </row>
    <row r="2221" spans="1:69" x14ac:dyDescent="0.35">
      <c r="A2221" s="137">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5"/>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42"/>
      <c r="BQ2221" s="120"/>
    </row>
    <row r="2222" spans="1:69" x14ac:dyDescent="0.35">
      <c r="A2222" s="137">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5"/>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42"/>
      <c r="BQ2222" s="120"/>
    </row>
    <row r="2223" spans="1:69" x14ac:dyDescent="0.35">
      <c r="A2223" s="137">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5"/>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42"/>
      <c r="BQ2223" s="120"/>
    </row>
    <row r="2224" spans="1:69" x14ac:dyDescent="0.35">
      <c r="A2224" s="137">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5"/>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42"/>
      <c r="BQ2224" s="120"/>
    </row>
    <row r="2225" spans="1:69" x14ac:dyDescent="0.35">
      <c r="A2225" s="137">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5"/>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42"/>
      <c r="BQ2225" s="120"/>
    </row>
    <row r="2226" spans="1:69" x14ac:dyDescent="0.35">
      <c r="A2226" s="137">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5"/>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42"/>
      <c r="BQ2226" s="120"/>
    </row>
    <row r="2227" spans="1:69" x14ac:dyDescent="0.35">
      <c r="A2227" s="137">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5"/>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42"/>
      <c r="BQ2227" s="120"/>
    </row>
    <row r="2228" spans="1:69" x14ac:dyDescent="0.35">
      <c r="A2228" s="137">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5"/>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42"/>
      <c r="BQ2228" s="120"/>
    </row>
    <row r="2229" spans="1:69" x14ac:dyDescent="0.35">
      <c r="A2229" s="137">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5"/>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42"/>
      <c r="BQ2229" s="120"/>
    </row>
    <row r="2230" spans="1:69" x14ac:dyDescent="0.35">
      <c r="A2230" s="137">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5"/>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42"/>
      <c r="BQ2230" s="120"/>
    </row>
    <row r="2231" spans="1:69" x14ac:dyDescent="0.35">
      <c r="A2231" s="137">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5"/>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42"/>
      <c r="BQ2231" s="120"/>
    </row>
    <row r="2232" spans="1:69" x14ac:dyDescent="0.35">
      <c r="A2232" s="137">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5"/>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42"/>
      <c r="BQ2232" s="120"/>
    </row>
    <row r="2233" spans="1:69" x14ac:dyDescent="0.35">
      <c r="A2233" s="137">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5"/>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42"/>
      <c r="BQ2233" s="120"/>
    </row>
    <row r="2234" spans="1:69" x14ac:dyDescent="0.35">
      <c r="A2234" s="137">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5"/>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42"/>
      <c r="BQ2234" s="120"/>
    </row>
    <row r="2235" spans="1:69" x14ac:dyDescent="0.35">
      <c r="A2235" s="137">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5"/>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42"/>
      <c r="BQ2235" s="120"/>
    </row>
    <row r="2236" spans="1:69" x14ac:dyDescent="0.35">
      <c r="A2236" s="137">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5"/>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42"/>
      <c r="BQ2236" s="120"/>
    </row>
    <row r="2237" spans="1:69" x14ac:dyDescent="0.35">
      <c r="A2237" s="137">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5"/>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42"/>
      <c r="BQ2237" s="120"/>
    </row>
    <row r="2238" spans="1:69" x14ac:dyDescent="0.35">
      <c r="A2238" s="137">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5"/>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42"/>
      <c r="BQ2238" s="120"/>
    </row>
    <row r="2239" spans="1:69" x14ac:dyDescent="0.35">
      <c r="A2239" s="137">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5"/>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42"/>
      <c r="BQ2239" s="120"/>
    </row>
    <row r="2240" spans="1:69" x14ac:dyDescent="0.35">
      <c r="A2240" s="137">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5"/>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42"/>
      <c r="BQ2240" s="120"/>
    </row>
    <row r="2241" spans="1:69" x14ac:dyDescent="0.35">
      <c r="A2241" s="137">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5"/>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42"/>
      <c r="BQ2241" s="120"/>
    </row>
    <row r="2242" spans="1:69" x14ac:dyDescent="0.35">
      <c r="A2242" s="137">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5"/>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42"/>
      <c r="BQ2242" s="120"/>
    </row>
    <row r="2243" spans="1:69" x14ac:dyDescent="0.35">
      <c r="A2243" s="137">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5"/>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42"/>
      <c r="BQ2243" s="120"/>
    </row>
    <row r="2244" spans="1:69" x14ac:dyDescent="0.35">
      <c r="A2244" s="137">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5"/>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42"/>
      <c r="BQ2244" s="120"/>
    </row>
    <row r="2245" spans="1:69" x14ac:dyDescent="0.35">
      <c r="A2245" s="137">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5"/>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42"/>
      <c r="BQ2245" s="120"/>
    </row>
    <row r="2246" spans="1:69" x14ac:dyDescent="0.35">
      <c r="A2246" s="137">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5"/>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42"/>
      <c r="BQ2246" s="120"/>
    </row>
    <row r="2247" spans="1:69" x14ac:dyDescent="0.35">
      <c r="A2247" s="137">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5"/>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42"/>
      <c r="BQ2247" s="120"/>
    </row>
    <row r="2248" spans="1:69" x14ac:dyDescent="0.35">
      <c r="A2248" s="137">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5"/>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42"/>
      <c r="BQ2248" s="120"/>
    </row>
    <row r="2249" spans="1:69" x14ac:dyDescent="0.35">
      <c r="A2249" s="137">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5"/>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42"/>
      <c r="BQ2249" s="120"/>
    </row>
    <row r="2250" spans="1:69" x14ac:dyDescent="0.35">
      <c r="A2250" s="137">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5"/>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42"/>
      <c r="BQ2250" s="120"/>
    </row>
    <row r="2251" spans="1:69" x14ac:dyDescent="0.35">
      <c r="A2251" s="137">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5"/>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42"/>
      <c r="BQ2251" s="120"/>
    </row>
    <row r="2252" spans="1:69" ht="34.25" customHeight="1" x14ac:dyDescent="0.35">
      <c r="A2252" s="137">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5"/>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42"/>
      <c r="BQ2252" s="120"/>
    </row>
    <row r="2253" spans="1:69" ht="34.25" customHeight="1" x14ac:dyDescent="0.35">
      <c r="A2253" s="137">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5"/>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42"/>
      <c r="BQ2253" s="120"/>
    </row>
    <row r="2254" spans="1:69" x14ac:dyDescent="0.35">
      <c r="A2254" s="137">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5"/>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42"/>
      <c r="BQ2254" s="120"/>
    </row>
    <row r="2255" spans="1:69" x14ac:dyDescent="0.35">
      <c r="A2255" s="137">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5"/>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42"/>
      <c r="BQ2255" s="120"/>
    </row>
    <row r="2256" spans="1:69" x14ac:dyDescent="0.35">
      <c r="A2256" s="137">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5"/>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42"/>
      <c r="BQ2256" s="120"/>
    </row>
    <row r="2257" spans="1:69" x14ac:dyDescent="0.35">
      <c r="A2257" s="137">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5"/>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42"/>
      <c r="BQ2257" s="120"/>
    </row>
    <row r="2258" spans="1:69" x14ac:dyDescent="0.35">
      <c r="A2258" s="137">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5"/>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42"/>
      <c r="BQ2258" s="120"/>
    </row>
    <row r="2259" spans="1:69" x14ac:dyDescent="0.35">
      <c r="A2259" s="137">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5"/>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42"/>
      <c r="BQ2259" s="120"/>
    </row>
    <row r="2260" spans="1:69" x14ac:dyDescent="0.35">
      <c r="A2260" s="137">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5"/>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42"/>
      <c r="BQ2260" s="120"/>
    </row>
    <row r="2261" spans="1:69" x14ac:dyDescent="0.35">
      <c r="A2261" s="137">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5"/>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42"/>
      <c r="BQ2261" s="120"/>
    </row>
    <row r="2262" spans="1:69" x14ac:dyDescent="0.35">
      <c r="A2262" s="137">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5"/>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42"/>
      <c r="BQ2262" s="120"/>
    </row>
    <row r="2263" spans="1:69" x14ac:dyDescent="0.35">
      <c r="A2263" s="137">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5"/>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42"/>
      <c r="BQ2263" s="120"/>
    </row>
    <row r="2264" spans="1:69" x14ac:dyDescent="0.35">
      <c r="A2264" s="137">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5"/>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42"/>
      <c r="BQ2264" s="120"/>
    </row>
    <row r="2265" spans="1:69" x14ac:dyDescent="0.35">
      <c r="A2265" s="137">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5"/>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42"/>
      <c r="BQ2265" s="120"/>
    </row>
    <row r="2266" spans="1:69" x14ac:dyDescent="0.35">
      <c r="A2266" s="137">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5"/>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42"/>
      <c r="BQ2266" s="120"/>
    </row>
    <row r="2267" spans="1:69" x14ac:dyDescent="0.35">
      <c r="A2267" s="137">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5"/>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42"/>
      <c r="BQ2267" s="120"/>
    </row>
    <row r="2268" spans="1:69" x14ac:dyDescent="0.35">
      <c r="A2268" s="137">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5"/>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42"/>
      <c r="BQ2268" s="120"/>
    </row>
    <row r="2269" spans="1:69" x14ac:dyDescent="0.35">
      <c r="A2269" s="137">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5"/>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42"/>
      <c r="BQ2269" s="120"/>
    </row>
    <row r="2270" spans="1:69" x14ac:dyDescent="0.35">
      <c r="A2270" s="137">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5"/>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42"/>
      <c r="BQ2270" s="120"/>
    </row>
    <row r="2271" spans="1:69" x14ac:dyDescent="0.35">
      <c r="A2271" s="137">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5"/>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42"/>
      <c r="BQ2271" s="120"/>
    </row>
    <row r="2272" spans="1:69" x14ac:dyDescent="0.35">
      <c r="A2272" s="137">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5"/>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42"/>
      <c r="BQ2272" s="120"/>
    </row>
    <row r="2273" spans="1:69" x14ac:dyDescent="0.35">
      <c r="A2273" s="137">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5"/>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42"/>
      <c r="BQ2273" s="120"/>
    </row>
    <row r="2274" spans="1:69" ht="34.25" customHeight="1" x14ac:dyDescent="0.35">
      <c r="A2274" s="137">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5"/>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42"/>
      <c r="BQ2274" s="120"/>
    </row>
    <row r="2275" spans="1:69" x14ac:dyDescent="0.35">
      <c r="A2275" s="137">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5"/>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42"/>
      <c r="BQ2275" s="120"/>
    </row>
    <row r="2276" spans="1:69" x14ac:dyDescent="0.35">
      <c r="A2276" s="137">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5"/>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42"/>
      <c r="BQ2276" s="120"/>
    </row>
    <row r="2277" spans="1:69" x14ac:dyDescent="0.35">
      <c r="A2277" s="137">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5"/>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42"/>
      <c r="BQ2277" s="120"/>
    </row>
    <row r="2278" spans="1:69" ht="22.75" customHeight="1" x14ac:dyDescent="0.35">
      <c r="A2278" s="137">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5"/>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42"/>
      <c r="BQ2278" s="120"/>
    </row>
    <row r="2279" spans="1:69" x14ac:dyDescent="0.35">
      <c r="A2279" s="137">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5"/>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42"/>
      <c r="BQ2279" s="120"/>
    </row>
    <row r="2280" spans="1:69" ht="22.75" customHeight="1" x14ac:dyDescent="0.35">
      <c r="A2280" s="137">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5"/>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42"/>
      <c r="BQ2280" s="120"/>
    </row>
    <row r="2281" spans="1:69" x14ac:dyDescent="0.35">
      <c r="A2281" s="137">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5"/>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42"/>
      <c r="BQ2281" s="120"/>
    </row>
    <row r="2282" spans="1:69" x14ac:dyDescent="0.35">
      <c r="A2282" s="137">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5"/>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42"/>
      <c r="BQ2282" s="120"/>
    </row>
    <row r="2283" spans="1:69" x14ac:dyDescent="0.35">
      <c r="A2283" s="137">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5"/>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42"/>
      <c r="BQ2283" s="120"/>
    </row>
    <row r="2284" spans="1:69" x14ac:dyDescent="0.35">
      <c r="A2284" s="137">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5"/>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42"/>
      <c r="BQ2284" s="120"/>
    </row>
    <row r="2285" spans="1:69" x14ac:dyDescent="0.35">
      <c r="A2285" s="137">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5"/>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42"/>
      <c r="BQ2285" s="120"/>
    </row>
    <row r="2286" spans="1:69" x14ac:dyDescent="0.35">
      <c r="A2286" s="137">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5"/>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42"/>
      <c r="BQ2286" s="120"/>
    </row>
    <row r="2287" spans="1:69" x14ac:dyDescent="0.35">
      <c r="A2287" s="137">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5"/>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42"/>
      <c r="BQ2287" s="120"/>
    </row>
    <row r="2288" spans="1:69" x14ac:dyDescent="0.35">
      <c r="A2288" s="137">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5"/>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42"/>
      <c r="BQ2288" s="120"/>
    </row>
    <row r="2289" spans="1:69" x14ac:dyDescent="0.35">
      <c r="A2289" s="137">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5"/>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42"/>
      <c r="BQ2289" s="120"/>
    </row>
    <row r="2290" spans="1:69" x14ac:dyDescent="0.35">
      <c r="A2290" s="137">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5"/>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42"/>
      <c r="BQ2290" s="120"/>
    </row>
    <row r="2291" spans="1:69" ht="22.75" customHeight="1" x14ac:dyDescent="0.35">
      <c r="A2291" s="137">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5"/>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42"/>
      <c r="BQ2291" s="120"/>
    </row>
    <row r="2292" spans="1:69" x14ac:dyDescent="0.35">
      <c r="A2292" s="137">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5"/>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42"/>
      <c r="BQ2292" s="120"/>
    </row>
    <row r="2293" spans="1:69" x14ac:dyDescent="0.35">
      <c r="A2293" s="137">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5"/>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42"/>
      <c r="BQ2293" s="120"/>
    </row>
    <row r="2294" spans="1:69" x14ac:dyDescent="0.35">
      <c r="A2294" s="137">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5"/>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42"/>
      <c r="BQ2294" s="120"/>
    </row>
    <row r="2295" spans="1:69" x14ac:dyDescent="0.35">
      <c r="A2295" s="137">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5"/>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42"/>
      <c r="BQ2295" s="120"/>
    </row>
    <row r="2296" spans="1:69" x14ac:dyDescent="0.35">
      <c r="A2296" s="137">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5"/>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42"/>
      <c r="BQ2296" s="120"/>
    </row>
    <row r="2297" spans="1:69" x14ac:dyDescent="0.35">
      <c r="A2297" s="137">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5"/>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42"/>
      <c r="BQ2297" s="120"/>
    </row>
    <row r="2298" spans="1:69" x14ac:dyDescent="0.35">
      <c r="A2298" s="137">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5"/>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42"/>
      <c r="BQ2298" s="120"/>
    </row>
    <row r="2299" spans="1:69" x14ac:dyDescent="0.35">
      <c r="A2299" s="137">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5"/>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42"/>
      <c r="BQ2299" s="120"/>
    </row>
    <row r="2300" spans="1:69" x14ac:dyDescent="0.35">
      <c r="A2300" s="137">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5"/>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42"/>
      <c r="BQ2300" s="120"/>
    </row>
    <row r="2301" spans="1:69" x14ac:dyDescent="0.35">
      <c r="A2301" s="137">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5"/>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42"/>
      <c r="BQ2301" s="120"/>
    </row>
    <row r="2302" spans="1:69" x14ac:dyDescent="0.35">
      <c r="A2302" s="137">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5"/>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42"/>
      <c r="BQ2302" s="120"/>
    </row>
    <row r="2303" spans="1:69" x14ac:dyDescent="0.35">
      <c r="A2303" s="137">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5"/>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42"/>
      <c r="BQ2303" s="120"/>
    </row>
    <row r="2304" spans="1:69" x14ac:dyDescent="0.35">
      <c r="A2304" s="137">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5"/>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42"/>
      <c r="BQ2304" s="120"/>
    </row>
    <row r="2305" spans="1:69" x14ac:dyDescent="0.35">
      <c r="A2305" s="137">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5"/>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42"/>
      <c r="BQ2305" s="120"/>
    </row>
    <row r="2306" spans="1:69" x14ac:dyDescent="0.35">
      <c r="A2306" s="137">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5"/>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42"/>
      <c r="BQ2306" s="120"/>
    </row>
    <row r="2307" spans="1:69" x14ac:dyDescent="0.35">
      <c r="A2307" s="137">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5"/>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42"/>
      <c r="BQ2307" s="120"/>
    </row>
    <row r="2308" spans="1:69" x14ac:dyDescent="0.35">
      <c r="A2308" s="137">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5"/>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42"/>
      <c r="BQ2308" s="120"/>
    </row>
    <row r="2309" spans="1:69" x14ac:dyDescent="0.35">
      <c r="A2309" s="137">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5"/>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42"/>
      <c r="BQ2309" s="120"/>
    </row>
    <row r="2310" spans="1:69" x14ac:dyDescent="0.35">
      <c r="A2310" s="137">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5"/>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42"/>
      <c r="BQ2310" s="120"/>
    </row>
    <row r="2311" spans="1:69" x14ac:dyDescent="0.35">
      <c r="A2311" s="137">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5"/>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42"/>
      <c r="BQ2311" s="120"/>
    </row>
    <row r="2312" spans="1:69" x14ac:dyDescent="0.35">
      <c r="A2312" s="137">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5"/>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42"/>
      <c r="BQ2312" s="120"/>
    </row>
    <row r="2313" spans="1:69" ht="22.75" customHeight="1" x14ac:dyDescent="0.35">
      <c r="A2313" s="137">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5"/>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42"/>
      <c r="BQ2313" s="120"/>
    </row>
    <row r="2314" spans="1:69" x14ac:dyDescent="0.35">
      <c r="A2314" s="137">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5"/>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42"/>
      <c r="BQ2314" s="120"/>
    </row>
    <row r="2315" spans="1:69" x14ac:dyDescent="0.35">
      <c r="A2315" s="137">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5"/>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42"/>
      <c r="BQ2315" s="120"/>
    </row>
    <row r="2316" spans="1:69" x14ac:dyDescent="0.35">
      <c r="A2316" s="137">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5"/>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42"/>
      <c r="BQ2316" s="120"/>
    </row>
    <row r="2317" spans="1:69" ht="22.75" customHeight="1" x14ac:dyDescent="0.35">
      <c r="A2317" s="137">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5"/>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42"/>
      <c r="BQ2317" s="120"/>
    </row>
    <row r="2318" spans="1:69" x14ac:dyDescent="0.35">
      <c r="A2318" s="137">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5"/>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42"/>
      <c r="BQ2318" s="120"/>
    </row>
    <row r="2319" spans="1:69" x14ac:dyDescent="0.35">
      <c r="A2319" s="137">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5"/>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42"/>
      <c r="BQ2319" s="120"/>
    </row>
    <row r="2320" spans="1:69" x14ac:dyDescent="0.35">
      <c r="A2320" s="137">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5"/>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42"/>
      <c r="BQ2320" s="120"/>
    </row>
    <row r="2321" spans="1:69" x14ac:dyDescent="0.35">
      <c r="A2321" s="137">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5"/>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42"/>
      <c r="BQ2321" s="120"/>
    </row>
    <row r="2322" spans="1:69" x14ac:dyDescent="0.35">
      <c r="A2322" s="137">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5"/>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42"/>
      <c r="BQ2322" s="120"/>
    </row>
    <row r="2323" spans="1:69" x14ac:dyDescent="0.35">
      <c r="A2323" s="137">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5"/>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42"/>
      <c r="BQ2323" s="120"/>
    </row>
    <row r="2324" spans="1:69" x14ac:dyDescent="0.35">
      <c r="A2324" s="137">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5"/>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42"/>
      <c r="BQ2324" s="120"/>
    </row>
    <row r="2325" spans="1:69" x14ac:dyDescent="0.35">
      <c r="A2325" s="137">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5"/>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42"/>
      <c r="BQ2325" s="120"/>
    </row>
    <row r="2326" spans="1:69" x14ac:dyDescent="0.35">
      <c r="A2326" s="137">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5"/>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42"/>
      <c r="BQ2326" s="120"/>
    </row>
    <row r="2327" spans="1:69" x14ac:dyDescent="0.35">
      <c r="A2327" s="137">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5"/>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42"/>
      <c r="BQ2327" s="120"/>
    </row>
    <row r="2328" spans="1:69" x14ac:dyDescent="0.35">
      <c r="A2328" s="137">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5"/>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42"/>
      <c r="BQ2328" s="120"/>
    </row>
    <row r="2329" spans="1:69" x14ac:dyDescent="0.35">
      <c r="A2329" s="137">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5"/>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42"/>
      <c r="BQ2329" s="120"/>
    </row>
    <row r="2330" spans="1:69" x14ac:dyDescent="0.35">
      <c r="A2330" s="137">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5"/>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42"/>
      <c r="BQ2330" s="120"/>
    </row>
    <row r="2331" spans="1:69" x14ac:dyDescent="0.35">
      <c r="A2331" s="137">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5"/>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42"/>
      <c r="BQ2331" s="120"/>
    </row>
    <row r="2332" spans="1:69" x14ac:dyDescent="0.35">
      <c r="A2332" s="137">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5"/>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42"/>
      <c r="BQ2332" s="120"/>
    </row>
    <row r="2333" spans="1:69" x14ac:dyDescent="0.35">
      <c r="A2333" s="137">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5"/>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42"/>
      <c r="BQ2333" s="120"/>
    </row>
    <row r="2334" spans="1:69" x14ac:dyDescent="0.35">
      <c r="A2334" s="137">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5"/>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42"/>
      <c r="BQ2334" s="120"/>
    </row>
    <row r="2335" spans="1:69" x14ac:dyDescent="0.35">
      <c r="A2335" s="137">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5"/>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42"/>
      <c r="BQ2335" s="120"/>
    </row>
    <row r="2336" spans="1:69" x14ac:dyDescent="0.35">
      <c r="A2336" s="137">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5"/>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42"/>
      <c r="BQ2336" s="120"/>
    </row>
    <row r="2337" spans="1:69" x14ac:dyDescent="0.35">
      <c r="A2337" s="137">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5"/>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42"/>
      <c r="BQ2337" s="120"/>
    </row>
    <row r="2338" spans="1:69" x14ac:dyDescent="0.35">
      <c r="A2338" s="137">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5"/>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42"/>
      <c r="BQ2338" s="120"/>
    </row>
    <row r="2339" spans="1:69" x14ac:dyDescent="0.35">
      <c r="A2339" s="137">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5"/>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42"/>
      <c r="BQ2339" s="120"/>
    </row>
    <row r="2340" spans="1:69" x14ac:dyDescent="0.35">
      <c r="A2340" s="137">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5"/>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42"/>
      <c r="BQ2340" s="120"/>
    </row>
    <row r="2341" spans="1:69" x14ac:dyDescent="0.35">
      <c r="A2341" s="137">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5"/>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42"/>
      <c r="BQ2341" s="120"/>
    </row>
    <row r="2342" spans="1:69" x14ac:dyDescent="0.35">
      <c r="A2342" s="137">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5"/>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42"/>
      <c r="BQ2342" s="120"/>
    </row>
    <row r="2343" spans="1:69" x14ac:dyDescent="0.35">
      <c r="A2343" s="137">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5"/>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42"/>
      <c r="BQ2343" s="120"/>
    </row>
    <row r="2344" spans="1:69" x14ac:dyDescent="0.35">
      <c r="A2344" s="137">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5"/>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42"/>
      <c r="BQ2344" s="120"/>
    </row>
    <row r="2345" spans="1:69" x14ac:dyDescent="0.35">
      <c r="A2345" s="137">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5"/>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42"/>
      <c r="BQ2345" s="120"/>
    </row>
    <row r="2346" spans="1:69" x14ac:dyDescent="0.35">
      <c r="A2346" s="137">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5"/>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42"/>
      <c r="BQ2346" s="120"/>
    </row>
    <row r="2347" spans="1:69" ht="22.75" customHeight="1" x14ac:dyDescent="0.35">
      <c r="A2347" s="137">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5"/>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42"/>
      <c r="BQ2347" s="120"/>
    </row>
    <row r="2348" spans="1:69" ht="22.75" customHeight="1" x14ac:dyDescent="0.35">
      <c r="A2348" s="137">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5"/>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42"/>
      <c r="BQ2348" s="120"/>
    </row>
    <row r="2349" spans="1:69" x14ac:dyDescent="0.35">
      <c r="A2349" s="137">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5"/>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42"/>
      <c r="BQ2349" s="120"/>
    </row>
    <row r="2350" spans="1:69" x14ac:dyDescent="0.35">
      <c r="A2350" s="137">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5"/>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42"/>
      <c r="BQ2350" s="120"/>
    </row>
    <row r="2351" spans="1:69" x14ac:dyDescent="0.35">
      <c r="A2351" s="137">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5"/>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42"/>
      <c r="BQ2351" s="120"/>
    </row>
    <row r="2352" spans="1:69" x14ac:dyDescent="0.35">
      <c r="A2352" s="137">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5"/>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42"/>
      <c r="BQ2352" s="120"/>
    </row>
    <row r="2353" spans="1:69" x14ac:dyDescent="0.35">
      <c r="A2353" s="137">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5"/>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42"/>
      <c r="BQ2353" s="120"/>
    </row>
    <row r="2354" spans="1:69" x14ac:dyDescent="0.35">
      <c r="A2354" s="137">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5"/>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42"/>
      <c r="BQ2354" s="120"/>
    </row>
    <row r="2355" spans="1:69" ht="22.75" customHeight="1" x14ac:dyDescent="0.35">
      <c r="A2355" s="137">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5"/>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42"/>
      <c r="BQ2355" s="120"/>
    </row>
    <row r="2356" spans="1:69" x14ac:dyDescent="0.35">
      <c r="A2356" s="137">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5"/>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42"/>
      <c r="BQ2356" s="120"/>
    </row>
    <row r="2357" spans="1:69" x14ac:dyDescent="0.35">
      <c r="A2357" s="137">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5"/>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42"/>
      <c r="BQ2357" s="120"/>
    </row>
    <row r="2358" spans="1:69" x14ac:dyDescent="0.35">
      <c r="A2358" s="137">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5"/>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42"/>
      <c r="BQ2358" s="120"/>
    </row>
    <row r="2359" spans="1:69" x14ac:dyDescent="0.35">
      <c r="A2359" s="137">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5"/>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42"/>
      <c r="BQ2359" s="120"/>
    </row>
    <row r="2360" spans="1:69" x14ac:dyDescent="0.35">
      <c r="A2360" s="137">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5"/>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42"/>
      <c r="BQ2360" s="120"/>
    </row>
    <row r="2361" spans="1:69" x14ac:dyDescent="0.35">
      <c r="A2361" s="137">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5"/>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42"/>
      <c r="BQ2361" s="120"/>
    </row>
    <row r="2362" spans="1:69" x14ac:dyDescent="0.35">
      <c r="A2362" s="137">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5"/>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42"/>
      <c r="BQ2362" s="120"/>
    </row>
    <row r="2363" spans="1:69" ht="22.75" customHeight="1" x14ac:dyDescent="0.35">
      <c r="A2363" s="137">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5"/>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42"/>
      <c r="BQ2363" s="120"/>
    </row>
    <row r="2364" spans="1:69" x14ac:dyDescent="0.35">
      <c r="A2364" s="137">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5"/>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42"/>
      <c r="BQ2364" s="120"/>
    </row>
    <row r="2365" spans="1:69" x14ac:dyDescent="0.35">
      <c r="A2365" s="137">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5"/>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42"/>
      <c r="BQ2365" s="120"/>
    </row>
    <row r="2366" spans="1:69" x14ac:dyDescent="0.35">
      <c r="A2366" s="137">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5"/>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42"/>
      <c r="BQ2366" s="120"/>
    </row>
    <row r="2367" spans="1:69" x14ac:dyDescent="0.35">
      <c r="A2367" s="137">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5"/>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42"/>
      <c r="BQ2367" s="120"/>
    </row>
    <row r="2368" spans="1:69" x14ac:dyDescent="0.35">
      <c r="A2368" s="137">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5"/>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42"/>
      <c r="BQ2368" s="120"/>
    </row>
    <row r="2369" spans="1:69" x14ac:dyDescent="0.35">
      <c r="A2369" s="137">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5"/>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42"/>
      <c r="BQ2369" s="120"/>
    </row>
    <row r="2370" spans="1:69" x14ac:dyDescent="0.35">
      <c r="A2370" s="137">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5"/>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42"/>
      <c r="BQ2370" s="120"/>
    </row>
    <row r="2371" spans="1:69" x14ac:dyDescent="0.35">
      <c r="A2371" s="137">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5"/>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42"/>
      <c r="BQ2371" s="120"/>
    </row>
    <row r="2372" spans="1:69" x14ac:dyDescent="0.35">
      <c r="A2372" s="137">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5"/>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42"/>
      <c r="BQ2372" s="120"/>
    </row>
    <row r="2373" spans="1:69" x14ac:dyDescent="0.35">
      <c r="A2373" s="137">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5"/>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42"/>
      <c r="BQ2373" s="120"/>
    </row>
    <row r="2374" spans="1:69" x14ac:dyDescent="0.35">
      <c r="A2374" s="137">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5"/>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42"/>
      <c r="BQ2374" s="120"/>
    </row>
    <row r="2375" spans="1:69" x14ac:dyDescent="0.35">
      <c r="A2375" s="137">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5"/>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42"/>
      <c r="BQ2375" s="120"/>
    </row>
    <row r="2376" spans="1:69" ht="34.25" customHeight="1" x14ac:dyDescent="0.35">
      <c r="A2376" s="137">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5"/>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42"/>
      <c r="BQ2376" s="120"/>
    </row>
    <row r="2377" spans="1:69" x14ac:dyDescent="0.35">
      <c r="A2377" s="137">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5"/>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42"/>
      <c r="BQ2377" s="120"/>
    </row>
    <row r="2378" spans="1:69" ht="34.25" customHeight="1" x14ac:dyDescent="0.35">
      <c r="A2378" s="137">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5"/>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42"/>
      <c r="BQ2378" s="120"/>
    </row>
    <row r="2379" spans="1:69" ht="34.25" customHeight="1" x14ac:dyDescent="0.35">
      <c r="A2379" s="137">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5"/>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42"/>
      <c r="BQ2379" s="120"/>
    </row>
    <row r="2380" spans="1:69" x14ac:dyDescent="0.35">
      <c r="A2380" s="137">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5"/>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42"/>
      <c r="BQ2380" s="120"/>
    </row>
    <row r="2381" spans="1:69" x14ac:dyDescent="0.35">
      <c r="A2381" s="137">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5"/>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42"/>
      <c r="BQ2381" s="120"/>
    </row>
    <row r="2382" spans="1:69" x14ac:dyDescent="0.35">
      <c r="A2382" s="137">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5"/>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42"/>
      <c r="BQ2382" s="120"/>
    </row>
    <row r="2383" spans="1:69" x14ac:dyDescent="0.35">
      <c r="A2383" s="137">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5"/>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42"/>
      <c r="BQ2383" s="120"/>
    </row>
    <row r="2384" spans="1:69" x14ac:dyDescent="0.35">
      <c r="A2384" s="137">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5"/>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42"/>
      <c r="BQ2384" s="120"/>
    </row>
    <row r="2385" spans="1:69" x14ac:dyDescent="0.35">
      <c r="A2385" s="137">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5"/>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42"/>
      <c r="BQ2385" s="120"/>
    </row>
    <row r="2386" spans="1:69" x14ac:dyDescent="0.35">
      <c r="A2386" s="137">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5"/>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42"/>
      <c r="BQ2386" s="120"/>
    </row>
    <row r="2387" spans="1:69" x14ac:dyDescent="0.35">
      <c r="A2387" s="137">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5"/>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42"/>
      <c r="BQ2387" s="120"/>
    </row>
    <row r="2388" spans="1:69" ht="34.25" customHeight="1" x14ac:dyDescent="0.35">
      <c r="A2388" s="137">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5"/>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42"/>
      <c r="BQ2388" s="120"/>
    </row>
    <row r="2389" spans="1:69" x14ac:dyDescent="0.35">
      <c r="A2389" s="137">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5"/>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42"/>
      <c r="BQ2389" s="120"/>
    </row>
    <row r="2390" spans="1:69" ht="34.25" customHeight="1" x14ac:dyDescent="0.35">
      <c r="A2390" s="137">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5"/>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42"/>
      <c r="BQ2390" s="120"/>
    </row>
    <row r="2391" spans="1:69" ht="34.25" customHeight="1" x14ac:dyDescent="0.35">
      <c r="A2391" s="137">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5"/>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42"/>
      <c r="BQ2391" s="120"/>
    </row>
    <row r="2392" spans="1:69" x14ac:dyDescent="0.35">
      <c r="A2392" s="137">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5"/>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42"/>
      <c r="BQ2392" s="120"/>
    </row>
    <row r="2393" spans="1:69" x14ac:dyDescent="0.35">
      <c r="A2393" s="137">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5"/>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42"/>
      <c r="BQ2393" s="120"/>
    </row>
    <row r="2394" spans="1:69" ht="34.25" customHeight="1" x14ac:dyDescent="0.35">
      <c r="A2394" s="137">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5"/>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42"/>
      <c r="BQ2394" s="120"/>
    </row>
    <row r="2395" spans="1:69" x14ac:dyDescent="0.35">
      <c r="A2395" s="137">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5"/>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42"/>
      <c r="BQ2395" s="120"/>
    </row>
    <row r="2396" spans="1:69" ht="34.25" customHeight="1" x14ac:dyDescent="0.35">
      <c r="A2396" s="137">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5"/>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42"/>
      <c r="BQ2396" s="120"/>
    </row>
    <row r="2397" spans="1:69" x14ac:dyDescent="0.35">
      <c r="A2397" s="137">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5"/>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42"/>
      <c r="BQ2397" s="120"/>
    </row>
    <row r="2398" spans="1:69" x14ac:dyDescent="0.35">
      <c r="A2398" s="137">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5"/>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42"/>
      <c r="BQ2398" s="120"/>
    </row>
    <row r="2399" spans="1:69" x14ac:dyDescent="0.35">
      <c r="A2399" s="137">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5"/>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42"/>
      <c r="BQ2399" s="120"/>
    </row>
    <row r="2400" spans="1:69" ht="34.25" customHeight="1" x14ac:dyDescent="0.35">
      <c r="A2400" s="137">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5"/>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42"/>
      <c r="BQ2400" s="120"/>
    </row>
    <row r="2401" spans="1:69" x14ac:dyDescent="0.35">
      <c r="A2401" s="137">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5"/>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42"/>
      <c r="BQ2401" s="120"/>
    </row>
    <row r="2402" spans="1:69" x14ac:dyDescent="0.35">
      <c r="A2402" s="137">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5"/>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42"/>
      <c r="BQ2402" s="120"/>
    </row>
    <row r="2403" spans="1:69" ht="34.25" customHeight="1" x14ac:dyDescent="0.35">
      <c r="A2403" s="137">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5"/>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42"/>
      <c r="BQ2403" s="120"/>
    </row>
    <row r="2404" spans="1:69" x14ac:dyDescent="0.35">
      <c r="A2404" s="137">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5"/>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42"/>
      <c r="BQ2404" s="120"/>
    </row>
    <row r="2405" spans="1:69" ht="34.25" customHeight="1" x14ac:dyDescent="0.35">
      <c r="A2405" s="137">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5"/>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42"/>
      <c r="BQ2405" s="120"/>
    </row>
    <row r="2406" spans="1:69" ht="34.25" customHeight="1" x14ac:dyDescent="0.35">
      <c r="A2406" s="137">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5"/>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42"/>
      <c r="BQ2406" s="120"/>
    </row>
    <row r="2407" spans="1:69" x14ac:dyDescent="0.35">
      <c r="A2407" s="137">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5"/>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42"/>
      <c r="BQ2407" s="120"/>
    </row>
    <row r="2408" spans="1:69" x14ac:dyDescent="0.35">
      <c r="A2408" s="137">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5"/>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42"/>
      <c r="BQ2408" s="120"/>
    </row>
    <row r="2409" spans="1:69" x14ac:dyDescent="0.35">
      <c r="A2409" s="137">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5"/>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42"/>
      <c r="BQ2409" s="120"/>
    </row>
    <row r="2410" spans="1:69" ht="34.25" customHeight="1" x14ac:dyDescent="0.35">
      <c r="A2410" s="137">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5"/>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42"/>
      <c r="BQ2410" s="120"/>
    </row>
    <row r="2411" spans="1:69" ht="34.25" customHeight="1" x14ac:dyDescent="0.35">
      <c r="A2411" s="137">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5"/>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42"/>
      <c r="BQ2411" s="120"/>
    </row>
    <row r="2412" spans="1:69" ht="34.25" customHeight="1" x14ac:dyDescent="0.35">
      <c r="A2412" s="137">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5"/>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42"/>
      <c r="BQ2412" s="120"/>
    </row>
    <row r="2413" spans="1:69" ht="34.25" customHeight="1" x14ac:dyDescent="0.35">
      <c r="A2413" s="137">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5"/>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42"/>
      <c r="BQ2413" s="120"/>
    </row>
    <row r="2414" spans="1:69" x14ac:dyDescent="0.35">
      <c r="A2414" s="137">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5"/>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42"/>
      <c r="BQ2414" s="120"/>
    </row>
    <row r="2415" spans="1:69" x14ac:dyDescent="0.35">
      <c r="A2415" s="137">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5"/>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42"/>
      <c r="BQ2415" s="120"/>
    </row>
    <row r="2416" spans="1:69" x14ac:dyDescent="0.35">
      <c r="A2416" s="137">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5"/>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42"/>
      <c r="BQ2416" s="120"/>
    </row>
    <row r="2417" spans="1:69" x14ac:dyDescent="0.35">
      <c r="A2417" s="137">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5"/>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42"/>
      <c r="BQ2417" s="120"/>
    </row>
    <row r="2418" spans="1:69" x14ac:dyDescent="0.35">
      <c r="A2418" s="137">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5"/>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42"/>
      <c r="BQ2418" s="120"/>
    </row>
    <row r="2419" spans="1:69" x14ac:dyDescent="0.35">
      <c r="A2419" s="137">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5"/>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42"/>
      <c r="BQ2419" s="120"/>
    </row>
    <row r="2420" spans="1:69" x14ac:dyDescent="0.35">
      <c r="A2420" s="137">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5"/>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42"/>
      <c r="BQ2420" s="120"/>
    </row>
    <row r="2421" spans="1:69" x14ac:dyDescent="0.35">
      <c r="A2421" s="137">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5"/>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42"/>
      <c r="BQ2421" s="120"/>
    </row>
    <row r="2422" spans="1:69" x14ac:dyDescent="0.35">
      <c r="A2422" s="137">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5"/>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42"/>
      <c r="BQ2422" s="120"/>
    </row>
    <row r="2423" spans="1:69" x14ac:dyDescent="0.35">
      <c r="A2423" s="137">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5"/>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42"/>
      <c r="BQ2423" s="120"/>
    </row>
    <row r="2424" spans="1:69" x14ac:dyDescent="0.35">
      <c r="A2424" s="137">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5"/>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42"/>
      <c r="BQ2424" s="120"/>
    </row>
    <row r="2425" spans="1:69" ht="34.25" customHeight="1" x14ac:dyDescent="0.35">
      <c r="A2425" s="137">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5"/>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42"/>
      <c r="BQ2425" s="120"/>
    </row>
    <row r="2426" spans="1:69" x14ac:dyDescent="0.35">
      <c r="A2426" s="137">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5"/>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42"/>
      <c r="BQ2426" s="120"/>
    </row>
    <row r="2427" spans="1:69" x14ac:dyDescent="0.35">
      <c r="A2427" s="137">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5"/>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42"/>
      <c r="BQ2427" s="120"/>
    </row>
    <row r="2428" spans="1:69" ht="34.25" customHeight="1" x14ac:dyDescent="0.35">
      <c r="A2428" s="137">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5"/>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42"/>
      <c r="BQ2428" s="120"/>
    </row>
    <row r="2429" spans="1:69" ht="34.25" customHeight="1" x14ac:dyDescent="0.35">
      <c r="A2429" s="137">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5"/>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42"/>
      <c r="BQ2429" s="120"/>
    </row>
    <row r="2430" spans="1:69" ht="34.25" customHeight="1" x14ac:dyDescent="0.35">
      <c r="A2430" s="137">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5"/>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42"/>
      <c r="BQ2430" s="120"/>
    </row>
    <row r="2431" spans="1:69" ht="34.25" customHeight="1" x14ac:dyDescent="0.35">
      <c r="A2431" s="137">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5"/>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42"/>
      <c r="BQ2431" s="120"/>
    </row>
    <row r="2432" spans="1:69" ht="34.25" customHeight="1" x14ac:dyDescent="0.35">
      <c r="A2432" s="137">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5"/>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42"/>
      <c r="BQ2432" s="120"/>
    </row>
    <row r="2433" spans="1:69" ht="34.25" customHeight="1" x14ac:dyDescent="0.35">
      <c r="A2433" s="137">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5"/>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42"/>
      <c r="BQ2433" s="120"/>
    </row>
    <row r="2434" spans="1:69" ht="34.25" customHeight="1" x14ac:dyDescent="0.35">
      <c r="A2434" s="137">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5"/>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42"/>
      <c r="BQ2434" s="120"/>
    </row>
    <row r="2435" spans="1:69" x14ac:dyDescent="0.35">
      <c r="A2435" s="137">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5"/>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42"/>
      <c r="BQ2435" s="120"/>
    </row>
    <row r="2436" spans="1:69" x14ac:dyDescent="0.35">
      <c r="A2436" s="137">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5"/>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42"/>
      <c r="BQ2436" s="120"/>
    </row>
    <row r="2437" spans="1:69" x14ac:dyDescent="0.35">
      <c r="A2437" s="137">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5"/>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42"/>
      <c r="BQ2437" s="120"/>
    </row>
    <row r="2438" spans="1:69" x14ac:dyDescent="0.35">
      <c r="A2438" s="137">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5"/>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42"/>
      <c r="BQ2438" s="120"/>
    </row>
    <row r="2439" spans="1:69" ht="34.25" customHeight="1" x14ac:dyDescent="0.35">
      <c r="A2439" s="137">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5"/>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42"/>
      <c r="BQ2439" s="120"/>
    </row>
    <row r="2440" spans="1:69" x14ac:dyDescent="0.35">
      <c r="A2440" s="137">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5"/>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42"/>
      <c r="BQ2440" s="120"/>
    </row>
    <row r="2441" spans="1:69" x14ac:dyDescent="0.35">
      <c r="A2441" s="137">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5"/>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42"/>
      <c r="BQ2441" s="120"/>
    </row>
    <row r="2442" spans="1:69" x14ac:dyDescent="0.35">
      <c r="A2442" s="137">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5"/>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42"/>
      <c r="BQ2442" s="120"/>
    </row>
    <row r="2443" spans="1:69" x14ac:dyDescent="0.35">
      <c r="A2443" s="137">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5"/>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42"/>
      <c r="BQ2443" s="120"/>
    </row>
    <row r="2444" spans="1:69" x14ac:dyDescent="0.35">
      <c r="A2444" s="137">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5"/>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42"/>
      <c r="BQ2444" s="120"/>
    </row>
    <row r="2445" spans="1:69" x14ac:dyDescent="0.35">
      <c r="A2445" s="137">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5"/>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42"/>
      <c r="BQ2445" s="120"/>
    </row>
    <row r="2446" spans="1:69" x14ac:dyDescent="0.35">
      <c r="A2446" s="137">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5"/>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42"/>
      <c r="BQ2446" s="120"/>
    </row>
    <row r="2447" spans="1:69" ht="34.25" customHeight="1" x14ac:dyDescent="0.35">
      <c r="A2447" s="137">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5"/>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42"/>
      <c r="BQ2447" s="120"/>
    </row>
    <row r="2448" spans="1:69" x14ac:dyDescent="0.35">
      <c r="A2448" s="137">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5"/>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42"/>
      <c r="BQ2448" s="120"/>
    </row>
    <row r="2449" spans="1:69" x14ac:dyDescent="0.35">
      <c r="A2449" s="137">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5"/>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42"/>
      <c r="BQ2449" s="120"/>
    </row>
    <row r="2450" spans="1:69" x14ac:dyDescent="0.35">
      <c r="A2450" s="137">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5"/>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42"/>
      <c r="BQ2450" s="120"/>
    </row>
    <row r="2451" spans="1:69" x14ac:dyDescent="0.35">
      <c r="A2451" s="137">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5"/>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42"/>
      <c r="BQ2451" s="120"/>
    </row>
    <row r="2452" spans="1:69" x14ac:dyDescent="0.35">
      <c r="A2452" s="137">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5"/>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42"/>
      <c r="BQ2452" s="120"/>
    </row>
    <row r="2453" spans="1:69" x14ac:dyDescent="0.35">
      <c r="A2453" s="137">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5"/>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42"/>
      <c r="BQ2453" s="120"/>
    </row>
    <row r="2454" spans="1:69" x14ac:dyDescent="0.35">
      <c r="A2454" s="137">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5"/>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42"/>
      <c r="BQ2454" s="120"/>
    </row>
    <row r="2455" spans="1:69" x14ac:dyDescent="0.35">
      <c r="A2455" s="137">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5"/>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42"/>
      <c r="BQ2455" s="120"/>
    </row>
    <row r="2456" spans="1:69" x14ac:dyDescent="0.35">
      <c r="A2456" s="137">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5"/>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42"/>
      <c r="BQ2456" s="120"/>
    </row>
    <row r="2457" spans="1:69" x14ac:dyDescent="0.35">
      <c r="A2457" s="137">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5"/>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42"/>
      <c r="BQ2457" s="120"/>
    </row>
    <row r="2458" spans="1:69" x14ac:dyDescent="0.35">
      <c r="A2458" s="137">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5"/>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42"/>
      <c r="BQ2458" s="120"/>
    </row>
    <row r="2459" spans="1:69" x14ac:dyDescent="0.35">
      <c r="A2459" s="137">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5"/>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42"/>
      <c r="BQ2459" s="120"/>
    </row>
    <row r="2460" spans="1:69" x14ac:dyDescent="0.35">
      <c r="A2460" s="137">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5"/>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42"/>
      <c r="BQ2460" s="120"/>
    </row>
    <row r="2461" spans="1:69" x14ac:dyDescent="0.35">
      <c r="A2461" s="137">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5"/>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42"/>
      <c r="BQ2461" s="120"/>
    </row>
    <row r="2462" spans="1:69" x14ac:dyDescent="0.35">
      <c r="A2462" s="137">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5"/>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42"/>
      <c r="BQ2462" s="120"/>
    </row>
    <row r="2463" spans="1:69" x14ac:dyDescent="0.35">
      <c r="A2463" s="137">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5"/>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42"/>
      <c r="BQ2463" s="120"/>
    </row>
    <row r="2464" spans="1:69" x14ac:dyDescent="0.35">
      <c r="A2464" s="137">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5"/>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42"/>
      <c r="BQ2464" s="120"/>
    </row>
    <row r="2465" spans="1:69" x14ac:dyDescent="0.35">
      <c r="A2465" s="137">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5"/>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42"/>
      <c r="BQ2465" s="120"/>
    </row>
    <row r="2466" spans="1:69" x14ac:dyDescent="0.35">
      <c r="A2466" s="137">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5"/>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42"/>
      <c r="BQ2466" s="120"/>
    </row>
    <row r="2467" spans="1:69" x14ac:dyDescent="0.35">
      <c r="A2467" s="137">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5"/>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42"/>
      <c r="BQ2467" s="120"/>
    </row>
    <row r="2468" spans="1:69" x14ac:dyDescent="0.35">
      <c r="A2468" s="137">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5"/>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42"/>
      <c r="BQ2468" s="120"/>
    </row>
    <row r="2469" spans="1:69" ht="34.25" customHeight="1" x14ac:dyDescent="0.35">
      <c r="A2469" s="137">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5"/>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42"/>
      <c r="BQ2469" s="120"/>
    </row>
    <row r="2470" spans="1:69" ht="34.25" customHeight="1" x14ac:dyDescent="0.35">
      <c r="A2470" s="137">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5"/>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42"/>
      <c r="BQ2470" s="120"/>
    </row>
    <row r="2471" spans="1:69" x14ac:dyDescent="0.35">
      <c r="A2471" s="137">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5"/>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42"/>
      <c r="BQ2471" s="120"/>
    </row>
    <row r="2472" spans="1:69" x14ac:dyDescent="0.35">
      <c r="A2472" s="137">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5"/>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42"/>
      <c r="BQ2472" s="120"/>
    </row>
    <row r="2473" spans="1:69" x14ac:dyDescent="0.35">
      <c r="A2473" s="137">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5"/>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42"/>
      <c r="BQ2473" s="120"/>
    </row>
    <row r="2474" spans="1:69" x14ac:dyDescent="0.35">
      <c r="A2474" s="137">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5"/>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42"/>
      <c r="BQ2474" s="120"/>
    </row>
    <row r="2475" spans="1:69" ht="34.25" customHeight="1" x14ac:dyDescent="0.35">
      <c r="A2475" s="137">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5"/>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42"/>
      <c r="BQ2475" s="120"/>
    </row>
    <row r="2476" spans="1:69" x14ac:dyDescent="0.35">
      <c r="A2476" s="137">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5"/>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42"/>
      <c r="BQ2476" s="120"/>
    </row>
    <row r="2477" spans="1:69" x14ac:dyDescent="0.35">
      <c r="A2477" s="137">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5"/>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42"/>
      <c r="BQ2477" s="120"/>
    </row>
    <row r="2478" spans="1:69" x14ac:dyDescent="0.35">
      <c r="A2478" s="137">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5"/>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42"/>
      <c r="BQ2478" s="120"/>
    </row>
    <row r="2479" spans="1:69" x14ac:dyDescent="0.35">
      <c r="A2479" s="137">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5"/>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42"/>
      <c r="BQ2479" s="120"/>
    </row>
    <row r="2480" spans="1:69" ht="34.25" customHeight="1" x14ac:dyDescent="0.35">
      <c r="A2480" s="137">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5"/>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42"/>
      <c r="BQ2480" s="120"/>
    </row>
    <row r="2481" spans="1:69" ht="34.25" customHeight="1" x14ac:dyDescent="0.35">
      <c r="A2481" s="137">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5"/>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42"/>
      <c r="BQ2481" s="120"/>
    </row>
    <row r="2482" spans="1:69" x14ac:dyDescent="0.35">
      <c r="A2482" s="137">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5"/>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42"/>
      <c r="BQ2482" s="120"/>
    </row>
    <row r="2483" spans="1:69" x14ac:dyDescent="0.35">
      <c r="A2483" s="137">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5"/>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42"/>
      <c r="BQ2483" s="120"/>
    </row>
    <row r="2484" spans="1:69" x14ac:dyDescent="0.35">
      <c r="A2484" s="137">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5"/>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42"/>
      <c r="BQ2484" s="120"/>
    </row>
    <row r="2485" spans="1:69" ht="34.25" customHeight="1" x14ac:dyDescent="0.35">
      <c r="A2485" s="137">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5"/>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42"/>
      <c r="BQ2485" s="120"/>
    </row>
    <row r="2486" spans="1:69" ht="34.25" customHeight="1" x14ac:dyDescent="0.35">
      <c r="A2486" s="137">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5"/>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42"/>
      <c r="BQ2486" s="120"/>
    </row>
    <row r="2487" spans="1:69" ht="34.25" customHeight="1" x14ac:dyDescent="0.35">
      <c r="A2487" s="137">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5"/>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42"/>
      <c r="BQ2487" s="120"/>
    </row>
    <row r="2488" spans="1:69" x14ac:dyDescent="0.35">
      <c r="A2488" s="137">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5"/>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42"/>
      <c r="BQ2488" s="120"/>
    </row>
    <row r="2489" spans="1:69" x14ac:dyDescent="0.35">
      <c r="A2489" s="137">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5"/>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42"/>
      <c r="BQ2489" s="120"/>
    </row>
    <row r="2490" spans="1:69" x14ac:dyDescent="0.35">
      <c r="A2490" s="137">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5"/>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42"/>
      <c r="BQ2490" s="120"/>
    </row>
    <row r="2491" spans="1:69" ht="34.25" customHeight="1" x14ac:dyDescent="0.35">
      <c r="A2491" s="137">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5"/>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42"/>
      <c r="BQ2491" s="120"/>
    </row>
    <row r="2492" spans="1:69" ht="34.25" customHeight="1" x14ac:dyDescent="0.35">
      <c r="A2492" s="137">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5"/>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42"/>
      <c r="BQ2492" s="120"/>
    </row>
    <row r="2493" spans="1:69" x14ac:dyDescent="0.35">
      <c r="A2493" s="137">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5"/>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42"/>
      <c r="BQ2493" s="120"/>
    </row>
    <row r="2494" spans="1:69" ht="34.25" customHeight="1" x14ac:dyDescent="0.35">
      <c r="A2494" s="137">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5"/>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42"/>
      <c r="BQ2494" s="120"/>
    </row>
    <row r="2495" spans="1:69" x14ac:dyDescent="0.35">
      <c r="A2495" s="137">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5"/>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42"/>
      <c r="BQ2495" s="120"/>
    </row>
    <row r="2496" spans="1:69" x14ac:dyDescent="0.35">
      <c r="A2496" s="137">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5"/>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42"/>
      <c r="BQ2496" s="120"/>
    </row>
    <row r="2497" spans="1:69" ht="34.25" customHeight="1" x14ac:dyDescent="0.35">
      <c r="A2497" s="137">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5"/>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42"/>
      <c r="BQ2497" s="120"/>
    </row>
    <row r="2498" spans="1:69" x14ac:dyDescent="0.35">
      <c r="A2498" s="137">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5"/>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42"/>
      <c r="BQ2498" s="120"/>
    </row>
    <row r="2499" spans="1:69" x14ac:dyDescent="0.35">
      <c r="A2499" s="137">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5"/>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42"/>
      <c r="BQ2499" s="120"/>
    </row>
    <row r="2500" spans="1:69" x14ac:dyDescent="0.35">
      <c r="A2500" s="137">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5"/>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42"/>
      <c r="BQ2500" s="120"/>
    </row>
    <row r="2501" spans="1:69" x14ac:dyDescent="0.35">
      <c r="A2501" s="137">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5"/>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42"/>
      <c r="BQ2501" s="120"/>
    </row>
    <row r="2502" spans="1:69" x14ac:dyDescent="0.35">
      <c r="A2502" s="137">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5"/>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42"/>
      <c r="BQ2502" s="120"/>
    </row>
    <row r="2503" spans="1:69" x14ac:dyDescent="0.35">
      <c r="A2503" s="137">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5"/>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42"/>
      <c r="BQ2503" s="120"/>
    </row>
    <row r="2504" spans="1:69" x14ac:dyDescent="0.35">
      <c r="A2504" s="137">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5"/>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42"/>
      <c r="BQ2504" s="120"/>
    </row>
    <row r="2505" spans="1:69" ht="34.25" customHeight="1" x14ac:dyDescent="0.35">
      <c r="A2505" s="137">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5"/>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42"/>
      <c r="BQ2505" s="120"/>
    </row>
    <row r="2506" spans="1:69" ht="34.25" customHeight="1" x14ac:dyDescent="0.35">
      <c r="A2506" s="137">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5"/>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42"/>
      <c r="BQ2506" s="120"/>
    </row>
    <row r="2507" spans="1:69" x14ac:dyDescent="0.35">
      <c r="A2507" s="137">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5"/>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42"/>
      <c r="BQ2507" s="120"/>
    </row>
    <row r="2508" spans="1:69" x14ac:dyDescent="0.35">
      <c r="A2508" s="137">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5"/>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42"/>
      <c r="BQ2508" s="120"/>
    </row>
    <row r="2509" spans="1:69" ht="34.25" customHeight="1" x14ac:dyDescent="0.35">
      <c r="A2509" s="137">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5"/>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42"/>
      <c r="BQ2509" s="120"/>
    </row>
    <row r="2510" spans="1:69" x14ac:dyDescent="0.35">
      <c r="A2510" s="137">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5"/>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42"/>
      <c r="BQ2510" s="120"/>
    </row>
    <row r="2511" spans="1:69" x14ac:dyDescent="0.35">
      <c r="A2511" s="137">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5"/>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42"/>
      <c r="BQ2511" s="120"/>
    </row>
    <row r="2512" spans="1:69" x14ac:dyDescent="0.35">
      <c r="A2512" s="137">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5"/>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42"/>
      <c r="BQ2512" s="120"/>
    </row>
    <row r="2513" spans="1:69" x14ac:dyDescent="0.35">
      <c r="A2513" s="137">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5"/>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42"/>
      <c r="BQ2513" s="120"/>
    </row>
    <row r="2514" spans="1:69" x14ac:dyDescent="0.35">
      <c r="A2514" s="137">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5"/>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42"/>
      <c r="BQ2514" s="120"/>
    </row>
    <row r="2515" spans="1:69" x14ac:dyDescent="0.35">
      <c r="A2515" s="137">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5"/>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42"/>
      <c r="BQ2515" s="120"/>
    </row>
    <row r="2516" spans="1:69" ht="22.75" customHeight="1" x14ac:dyDescent="0.35">
      <c r="A2516" s="137">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5"/>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42"/>
      <c r="BQ2516" s="120"/>
    </row>
    <row r="2517" spans="1:69" ht="22.75" customHeight="1" x14ac:dyDescent="0.35">
      <c r="A2517" s="137">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5"/>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42"/>
      <c r="BQ2517" s="120"/>
    </row>
    <row r="2518" spans="1:69" x14ac:dyDescent="0.35">
      <c r="A2518" s="137">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5"/>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42"/>
      <c r="BQ2518" s="120"/>
    </row>
    <row r="2519" spans="1:69" x14ac:dyDescent="0.35">
      <c r="A2519" s="137">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5"/>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42"/>
      <c r="BQ2519" s="120"/>
    </row>
    <row r="2520" spans="1:69" x14ac:dyDescent="0.35">
      <c r="A2520" s="137">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5"/>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42"/>
      <c r="BQ2520" s="120"/>
    </row>
    <row r="2521" spans="1:69" x14ac:dyDescent="0.35">
      <c r="A2521" s="137">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5"/>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42"/>
      <c r="BQ2521" s="120"/>
    </row>
    <row r="2522" spans="1:69" x14ac:dyDescent="0.35">
      <c r="A2522" s="137">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5"/>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42"/>
      <c r="BQ2522" s="120"/>
    </row>
    <row r="2523" spans="1:69" x14ac:dyDescent="0.35">
      <c r="A2523" s="137">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5"/>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42"/>
      <c r="BQ2523" s="120"/>
    </row>
    <row r="2524" spans="1:69" x14ac:dyDescent="0.35">
      <c r="A2524" s="137">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5"/>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42"/>
      <c r="BQ2524" s="120"/>
    </row>
    <row r="2525" spans="1:69" x14ac:dyDescent="0.35">
      <c r="A2525" s="137">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5"/>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42"/>
      <c r="BQ2525" s="120"/>
    </row>
    <row r="2526" spans="1:69" x14ac:dyDescent="0.35">
      <c r="A2526" s="137">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5"/>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42"/>
      <c r="BQ2526" s="120"/>
    </row>
    <row r="2527" spans="1:69" x14ac:dyDescent="0.35">
      <c r="A2527" s="137">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5"/>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42"/>
      <c r="BQ2527" s="120"/>
    </row>
    <row r="2528" spans="1:69" x14ac:dyDescent="0.35">
      <c r="A2528" s="137">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5"/>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42"/>
      <c r="BQ2528" s="120"/>
    </row>
    <row r="2529" spans="1:69" ht="22.75" customHeight="1" x14ac:dyDescent="0.35">
      <c r="A2529" s="137">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5"/>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42"/>
      <c r="BQ2529" s="120"/>
    </row>
    <row r="2530" spans="1:69" ht="22.75" customHeight="1" x14ac:dyDescent="0.35">
      <c r="A2530" s="137">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5"/>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42"/>
      <c r="BQ2530" s="120"/>
    </row>
    <row r="2531" spans="1:69" x14ac:dyDescent="0.35">
      <c r="A2531" s="137">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5"/>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42"/>
      <c r="BQ2531" s="120"/>
    </row>
    <row r="2532" spans="1:69" x14ac:dyDescent="0.35">
      <c r="A2532" s="137">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5"/>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42"/>
      <c r="BQ2532" s="120"/>
    </row>
    <row r="2533" spans="1:69" x14ac:dyDescent="0.35">
      <c r="A2533" s="137">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5"/>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42"/>
      <c r="BQ2533" s="120"/>
    </row>
    <row r="2534" spans="1:69" x14ac:dyDescent="0.35">
      <c r="A2534" s="137">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5"/>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42"/>
      <c r="BQ2534" s="120"/>
    </row>
    <row r="2535" spans="1:69" x14ac:dyDescent="0.35">
      <c r="A2535" s="137">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5"/>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42"/>
      <c r="BQ2535" s="120"/>
    </row>
    <row r="2536" spans="1:69" ht="22.75" customHeight="1" x14ac:dyDescent="0.35">
      <c r="A2536" s="137">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5"/>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42"/>
      <c r="BQ2536" s="120"/>
    </row>
    <row r="2537" spans="1:69" x14ac:dyDescent="0.35">
      <c r="A2537" s="137">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5"/>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42"/>
      <c r="BQ2537" s="120"/>
    </row>
    <row r="2538" spans="1:69" x14ac:dyDescent="0.35">
      <c r="A2538" s="137">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5"/>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42"/>
      <c r="BQ2538" s="120"/>
    </row>
    <row r="2539" spans="1:69" x14ac:dyDescent="0.35">
      <c r="A2539" s="137">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5"/>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42"/>
      <c r="BQ2539" s="120"/>
    </row>
    <row r="2540" spans="1:69" x14ac:dyDescent="0.35">
      <c r="A2540" s="137">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5"/>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42"/>
      <c r="BQ2540" s="120"/>
    </row>
    <row r="2541" spans="1:69" x14ac:dyDescent="0.35">
      <c r="A2541" s="137">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5"/>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42"/>
      <c r="BQ2541" s="120"/>
    </row>
    <row r="2542" spans="1:69" x14ac:dyDescent="0.35">
      <c r="A2542" s="137">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5"/>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42"/>
      <c r="BQ2542" s="120"/>
    </row>
    <row r="2543" spans="1:69" ht="22.75" customHeight="1" x14ac:dyDescent="0.35">
      <c r="A2543" s="137">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5"/>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42"/>
      <c r="BQ2543" s="120"/>
    </row>
    <row r="2544" spans="1:69" x14ac:dyDescent="0.35">
      <c r="A2544" s="137">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5"/>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42"/>
      <c r="BQ2544" s="120"/>
    </row>
    <row r="2545" spans="1:69" x14ac:dyDescent="0.35">
      <c r="A2545" s="137">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5"/>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42"/>
      <c r="BQ2545" s="120"/>
    </row>
    <row r="2546" spans="1:69" ht="22.75" customHeight="1" x14ac:dyDescent="0.35">
      <c r="A2546" s="137">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5"/>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42"/>
      <c r="BQ2546" s="120"/>
    </row>
    <row r="2547" spans="1:69" x14ac:dyDescent="0.35">
      <c r="A2547" s="137">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5"/>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42"/>
      <c r="BQ2547" s="120"/>
    </row>
    <row r="2548" spans="1:69" x14ac:dyDescent="0.35">
      <c r="A2548" s="137">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5"/>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42"/>
      <c r="BQ2548" s="120"/>
    </row>
    <row r="2549" spans="1:69" x14ac:dyDescent="0.35">
      <c r="A2549" s="137">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5"/>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42"/>
      <c r="BQ2549" s="120"/>
    </row>
    <row r="2550" spans="1:69" x14ac:dyDescent="0.35">
      <c r="A2550" s="137">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5"/>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42"/>
      <c r="BQ2550" s="120"/>
    </row>
    <row r="2551" spans="1:69" x14ac:dyDescent="0.35">
      <c r="A2551" s="137">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5"/>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42"/>
      <c r="BQ2551" s="120"/>
    </row>
    <row r="2552" spans="1:69" x14ac:dyDescent="0.35">
      <c r="A2552" s="137">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5"/>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42"/>
      <c r="BQ2552" s="120"/>
    </row>
    <row r="2553" spans="1:69" ht="22.75" customHeight="1" x14ac:dyDescent="0.35">
      <c r="A2553" s="137">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5"/>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42"/>
      <c r="BQ2553" s="120"/>
    </row>
    <row r="2554" spans="1:69" x14ac:dyDescent="0.35">
      <c r="A2554" s="137">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5"/>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42"/>
      <c r="BQ2554" s="120"/>
    </row>
    <row r="2555" spans="1:69" x14ac:dyDescent="0.35">
      <c r="A2555" s="137">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5"/>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42"/>
      <c r="BQ2555" s="120"/>
    </row>
    <row r="2556" spans="1:69" x14ac:dyDescent="0.35">
      <c r="A2556" s="137">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5"/>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42"/>
      <c r="BQ2556" s="120"/>
    </row>
    <row r="2557" spans="1:69" ht="22.75" customHeight="1" x14ac:dyDescent="0.35">
      <c r="A2557" s="137">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5"/>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42"/>
      <c r="BQ2557" s="120"/>
    </row>
    <row r="2558" spans="1:69" x14ac:dyDescent="0.35">
      <c r="A2558" s="137">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5"/>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42"/>
      <c r="BQ2558" s="120"/>
    </row>
    <row r="2559" spans="1:69" ht="22.75" customHeight="1" x14ac:dyDescent="0.35">
      <c r="A2559" s="137">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5"/>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42"/>
      <c r="BQ2559" s="120"/>
    </row>
    <row r="2560" spans="1:69" x14ac:dyDescent="0.35">
      <c r="A2560" s="137">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5"/>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42"/>
      <c r="BQ2560" s="120"/>
    </row>
    <row r="2561" spans="1:69" x14ac:dyDescent="0.35">
      <c r="A2561" s="137">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5"/>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42"/>
      <c r="BQ2561" s="120"/>
    </row>
    <row r="2562" spans="1:69" ht="22.75" customHeight="1" x14ac:dyDescent="0.35">
      <c r="A2562" s="137">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5"/>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42"/>
      <c r="BQ2562" s="120"/>
    </row>
    <row r="2563" spans="1:69" x14ac:dyDescent="0.35">
      <c r="A2563" s="137">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5"/>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42"/>
      <c r="BQ2563" s="120"/>
    </row>
    <row r="2564" spans="1:69" x14ac:dyDescent="0.35">
      <c r="A2564" s="137">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5"/>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42"/>
      <c r="BQ2564" s="120"/>
    </row>
    <row r="2565" spans="1:69" x14ac:dyDescent="0.35">
      <c r="A2565" s="137">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5"/>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42"/>
      <c r="BQ2565" s="120"/>
    </row>
    <row r="2566" spans="1:69" x14ac:dyDescent="0.35">
      <c r="A2566" s="137">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5"/>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42"/>
      <c r="BQ2566" s="120"/>
    </row>
    <row r="2567" spans="1:69" ht="22.75" customHeight="1" x14ac:dyDescent="0.35">
      <c r="A2567" s="137">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5"/>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42"/>
      <c r="BQ2567" s="120"/>
    </row>
    <row r="2568" spans="1:69" x14ac:dyDescent="0.35">
      <c r="A2568" s="137">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5"/>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42"/>
      <c r="BQ2568" s="120"/>
    </row>
    <row r="2569" spans="1:69" x14ac:dyDescent="0.35">
      <c r="A2569" s="137">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5"/>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42"/>
      <c r="BQ2569" s="120"/>
    </row>
    <row r="2570" spans="1:69" x14ac:dyDescent="0.35">
      <c r="A2570" s="137">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5"/>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42"/>
      <c r="BQ2570" s="120"/>
    </row>
    <row r="2571" spans="1:69" x14ac:dyDescent="0.35">
      <c r="A2571" s="137">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5"/>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42"/>
      <c r="BQ2571" s="120"/>
    </row>
    <row r="2572" spans="1:69" x14ac:dyDescent="0.35">
      <c r="A2572" s="137">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5"/>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42"/>
      <c r="BQ2572" s="120"/>
    </row>
    <row r="2573" spans="1:69" x14ac:dyDescent="0.35">
      <c r="A2573" s="137">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5"/>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42"/>
      <c r="BQ2573" s="120"/>
    </row>
    <row r="2574" spans="1:69" ht="22.75" customHeight="1" x14ac:dyDescent="0.35">
      <c r="A2574" s="137">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5"/>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42"/>
      <c r="BQ2574" s="120"/>
    </row>
    <row r="2575" spans="1:69" x14ac:dyDescent="0.35">
      <c r="A2575" s="137">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5"/>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42"/>
      <c r="BQ2575" s="120"/>
    </row>
    <row r="2576" spans="1:69" x14ac:dyDescent="0.35">
      <c r="A2576" s="137">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5"/>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42"/>
      <c r="BQ2576" s="120"/>
    </row>
    <row r="2577" spans="1:69" x14ac:dyDescent="0.35">
      <c r="A2577" s="137">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5"/>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42"/>
      <c r="BQ2577" s="120"/>
    </row>
    <row r="2578" spans="1:69" ht="22.75" customHeight="1" x14ac:dyDescent="0.35">
      <c r="A2578" s="137">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5"/>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42"/>
      <c r="BQ2578" s="120"/>
    </row>
    <row r="2579" spans="1:69" x14ac:dyDescent="0.35">
      <c r="A2579" s="137">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5"/>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42"/>
      <c r="BQ2579" s="120"/>
    </row>
    <row r="2580" spans="1:69" x14ac:dyDescent="0.35">
      <c r="A2580" s="137">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5"/>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42"/>
      <c r="BQ2580" s="120"/>
    </row>
    <row r="2581" spans="1:69" x14ac:dyDescent="0.35">
      <c r="A2581" s="137">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5"/>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42"/>
      <c r="BQ2581" s="120"/>
    </row>
    <row r="2582" spans="1:69" x14ac:dyDescent="0.35">
      <c r="A2582" s="137">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5"/>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42"/>
      <c r="BQ2582" s="120"/>
    </row>
    <row r="2583" spans="1:69" x14ac:dyDescent="0.35">
      <c r="A2583" s="137">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5"/>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42"/>
      <c r="BQ2583" s="120"/>
    </row>
    <row r="2584" spans="1:69" x14ac:dyDescent="0.35">
      <c r="A2584" s="137">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5"/>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42"/>
      <c r="BQ2584" s="120"/>
    </row>
    <row r="2585" spans="1:69" x14ac:dyDescent="0.35">
      <c r="A2585" s="137">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5"/>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42"/>
      <c r="BQ2585" s="120"/>
    </row>
    <row r="2586" spans="1:69" ht="22.75" customHeight="1" x14ac:dyDescent="0.35">
      <c r="A2586" s="137">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5"/>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42"/>
      <c r="BQ2586" s="120"/>
    </row>
    <row r="2587" spans="1:69" ht="22.75" customHeight="1" x14ac:dyDescent="0.35">
      <c r="A2587" s="137">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5"/>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42"/>
      <c r="BQ2587" s="120"/>
    </row>
    <row r="2588" spans="1:69" x14ac:dyDescent="0.35">
      <c r="A2588" s="137">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5"/>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42"/>
      <c r="BQ2588" s="120"/>
    </row>
    <row r="2589" spans="1:69" x14ac:dyDescent="0.35">
      <c r="A2589" s="137">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5"/>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42"/>
      <c r="BQ2589" s="120"/>
    </row>
    <row r="2590" spans="1:69" x14ac:dyDescent="0.35">
      <c r="A2590" s="137">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5"/>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42"/>
      <c r="BQ2590" s="120"/>
    </row>
    <row r="2591" spans="1:69" x14ac:dyDescent="0.35">
      <c r="A2591" s="137">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5"/>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42"/>
      <c r="BQ2591" s="120"/>
    </row>
    <row r="2592" spans="1:69" x14ac:dyDescent="0.35">
      <c r="A2592" s="137">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5"/>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42"/>
      <c r="BQ2592" s="120"/>
    </row>
    <row r="2593" spans="1:69" x14ac:dyDescent="0.35">
      <c r="A2593" s="137">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5"/>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42"/>
      <c r="BQ2593" s="120"/>
    </row>
    <row r="2594" spans="1:69" ht="22.75" customHeight="1" x14ac:dyDescent="0.35">
      <c r="A2594" s="137">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5"/>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42"/>
      <c r="BQ2594" s="120"/>
    </row>
    <row r="2595" spans="1:69" x14ac:dyDescent="0.35">
      <c r="A2595" s="137">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5"/>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42"/>
      <c r="BQ2595" s="120"/>
    </row>
    <row r="2596" spans="1:69" x14ac:dyDescent="0.35">
      <c r="A2596" s="137">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5"/>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42"/>
      <c r="BQ2596" s="120"/>
    </row>
    <row r="2597" spans="1:69" x14ac:dyDescent="0.35">
      <c r="A2597" s="137">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5"/>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42"/>
      <c r="BQ2597" s="120"/>
    </row>
    <row r="2598" spans="1:69" x14ac:dyDescent="0.35">
      <c r="A2598" s="137">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5"/>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42"/>
      <c r="BQ2598" s="120"/>
    </row>
    <row r="2599" spans="1:69" x14ac:dyDescent="0.35">
      <c r="A2599" s="137">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5"/>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42"/>
      <c r="BQ2599" s="120"/>
    </row>
    <row r="2600" spans="1:69" x14ac:dyDescent="0.35">
      <c r="A2600" s="137">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5"/>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42"/>
      <c r="BQ2600" s="120"/>
    </row>
    <row r="2601" spans="1:69" x14ac:dyDescent="0.35">
      <c r="A2601" s="137">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5"/>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42"/>
      <c r="BQ2601" s="120"/>
    </row>
    <row r="2602" spans="1:69" x14ac:dyDescent="0.35">
      <c r="A2602" s="137">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5"/>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42"/>
      <c r="BQ2602" s="120"/>
    </row>
    <row r="2603" spans="1:69" ht="22.75" customHeight="1" x14ac:dyDescent="0.35">
      <c r="A2603" s="137">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5"/>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42"/>
      <c r="BQ2603" s="120"/>
    </row>
    <row r="2604" spans="1:69" x14ac:dyDescent="0.35">
      <c r="A2604" s="137">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5"/>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42"/>
      <c r="BQ2604" s="120"/>
    </row>
    <row r="2605" spans="1:69" x14ac:dyDescent="0.35">
      <c r="A2605" s="137">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5"/>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42"/>
      <c r="BQ2605" s="120"/>
    </row>
    <row r="2606" spans="1:69" x14ac:dyDescent="0.35">
      <c r="A2606" s="137">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5"/>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42"/>
      <c r="BQ2606" s="120"/>
    </row>
    <row r="2607" spans="1:69" x14ac:dyDescent="0.35">
      <c r="A2607" s="137">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5"/>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42"/>
      <c r="BQ2607" s="120"/>
    </row>
    <row r="2608" spans="1:69" x14ac:dyDescent="0.35">
      <c r="A2608" s="137">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5"/>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42"/>
      <c r="BQ2608" s="120"/>
    </row>
    <row r="2609" spans="1:69" x14ac:dyDescent="0.35">
      <c r="A2609" s="137">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5"/>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42"/>
      <c r="BQ2609" s="120"/>
    </row>
    <row r="2610" spans="1:69" x14ac:dyDescent="0.35">
      <c r="A2610" s="137">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5"/>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42"/>
      <c r="BQ2610" s="120"/>
    </row>
    <row r="2611" spans="1:69" x14ac:dyDescent="0.35">
      <c r="A2611" s="137">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5"/>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42"/>
      <c r="BQ2611" s="120"/>
    </row>
    <row r="2612" spans="1:69" x14ac:dyDescent="0.35">
      <c r="A2612" s="137">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5"/>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42"/>
      <c r="BQ2612" s="120"/>
    </row>
    <row r="2613" spans="1:69" x14ac:dyDescent="0.35">
      <c r="A2613" s="137">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5"/>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42"/>
      <c r="BQ2613" s="120"/>
    </row>
    <row r="2614" spans="1:69" x14ac:dyDescent="0.35">
      <c r="A2614" s="137">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5"/>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42"/>
      <c r="BQ2614" s="120"/>
    </row>
    <row r="2615" spans="1:69" x14ac:dyDescent="0.35">
      <c r="A2615" s="137">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5"/>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42"/>
      <c r="BQ2615" s="120"/>
    </row>
    <row r="2616" spans="1:69" x14ac:dyDescent="0.35">
      <c r="A2616" s="137">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5"/>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42"/>
      <c r="BQ2616" s="120"/>
    </row>
    <row r="2617" spans="1:69" x14ac:dyDescent="0.35">
      <c r="A2617" s="137">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5"/>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42"/>
      <c r="BQ2617" s="120"/>
    </row>
    <row r="2618" spans="1:69" ht="22.75" customHeight="1" x14ac:dyDescent="0.35">
      <c r="A2618" s="137">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5"/>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42"/>
      <c r="BQ2618" s="120"/>
    </row>
    <row r="2619" spans="1:69" x14ac:dyDescent="0.35">
      <c r="A2619" s="137">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5"/>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42"/>
      <c r="BQ2619" s="120"/>
    </row>
    <row r="2620" spans="1:69" x14ac:dyDescent="0.35">
      <c r="A2620" s="137">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5"/>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42"/>
      <c r="BQ2620" s="120"/>
    </row>
    <row r="2621" spans="1:69" x14ac:dyDescent="0.35">
      <c r="A2621" s="137">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5"/>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42"/>
      <c r="BQ2621" s="120"/>
    </row>
    <row r="2622" spans="1:69" ht="34.25" customHeight="1" x14ac:dyDescent="0.35">
      <c r="A2622" s="137">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5"/>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42"/>
      <c r="BQ2622" s="120"/>
    </row>
    <row r="2623" spans="1:69" x14ac:dyDescent="0.35">
      <c r="A2623" s="137">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5"/>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42"/>
      <c r="BQ2623" s="120"/>
    </row>
    <row r="2624" spans="1:69" x14ac:dyDescent="0.35">
      <c r="A2624" s="137">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5"/>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42"/>
      <c r="BQ2624" s="120"/>
    </row>
    <row r="2625" spans="1:69" x14ac:dyDescent="0.35">
      <c r="A2625" s="137">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5"/>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42"/>
      <c r="BQ2625" s="120"/>
    </row>
    <row r="2626" spans="1:69" x14ac:dyDescent="0.35">
      <c r="A2626" s="137">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5"/>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42"/>
      <c r="BQ2626" s="120"/>
    </row>
    <row r="2627" spans="1:69" x14ac:dyDescent="0.35">
      <c r="A2627" s="137">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5"/>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42"/>
      <c r="BQ2627" s="120"/>
    </row>
    <row r="2628" spans="1:69" ht="22.75" customHeight="1" x14ac:dyDescent="0.35">
      <c r="A2628" s="137">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5"/>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42"/>
      <c r="BQ2628" s="120"/>
    </row>
    <row r="2629" spans="1:69" x14ac:dyDescent="0.35">
      <c r="A2629" s="137">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5"/>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42"/>
      <c r="BQ2629" s="120"/>
    </row>
    <row r="2630" spans="1:69" x14ac:dyDescent="0.35">
      <c r="A2630" s="137">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5"/>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42"/>
      <c r="BQ2630" s="120"/>
    </row>
    <row r="2631" spans="1:69" x14ac:dyDescent="0.35">
      <c r="A2631" s="137">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5"/>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42"/>
      <c r="BQ2631" s="120"/>
    </row>
    <row r="2632" spans="1:69" x14ac:dyDescent="0.35">
      <c r="A2632" s="137">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5"/>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42"/>
      <c r="BQ2632" s="120"/>
    </row>
    <row r="2633" spans="1:69" x14ac:dyDescent="0.35">
      <c r="A2633" s="137">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5"/>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42"/>
      <c r="BQ2633" s="120"/>
    </row>
    <row r="2634" spans="1:69" ht="22.75" customHeight="1" x14ac:dyDescent="0.35">
      <c r="A2634" s="137">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5"/>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42"/>
      <c r="BQ2634" s="120"/>
    </row>
    <row r="2635" spans="1:69" ht="22.75" customHeight="1" x14ac:dyDescent="0.35">
      <c r="A2635" s="137">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5"/>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42"/>
      <c r="BQ2635" s="120"/>
    </row>
    <row r="2636" spans="1:69" x14ac:dyDescent="0.35">
      <c r="A2636" s="137">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5"/>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42"/>
      <c r="BQ2636" s="120"/>
    </row>
    <row r="2637" spans="1:69" ht="22.75" customHeight="1" x14ac:dyDescent="0.35">
      <c r="A2637" s="137">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5"/>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42"/>
      <c r="BQ2637" s="120"/>
    </row>
    <row r="2638" spans="1:69" ht="22.75" customHeight="1" x14ac:dyDescent="0.35">
      <c r="A2638" s="137">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5"/>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42"/>
      <c r="BQ2638" s="120"/>
    </row>
    <row r="2639" spans="1:69" ht="22.75" customHeight="1" x14ac:dyDescent="0.35">
      <c r="A2639" s="137">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5"/>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42"/>
      <c r="BQ2639" s="120"/>
    </row>
    <row r="2640" spans="1:69" ht="22.75" customHeight="1" x14ac:dyDescent="0.35">
      <c r="A2640" s="137">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5"/>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42"/>
      <c r="BQ2640" s="120"/>
    </row>
    <row r="2641" spans="1:69" ht="22.75" customHeight="1" x14ac:dyDescent="0.35">
      <c r="A2641" s="137">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5"/>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42"/>
      <c r="BQ2641" s="120"/>
    </row>
    <row r="2642" spans="1:69" x14ac:dyDescent="0.35">
      <c r="A2642" s="137">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5"/>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42"/>
      <c r="BQ2642" s="120"/>
    </row>
    <row r="2643" spans="1:69" ht="22.75" customHeight="1" x14ac:dyDescent="0.35">
      <c r="A2643" s="137">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5"/>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42"/>
      <c r="BQ2643" s="120"/>
    </row>
    <row r="2644" spans="1:69" x14ac:dyDescent="0.35">
      <c r="A2644" s="137">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5"/>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42"/>
      <c r="BQ2644" s="120"/>
    </row>
    <row r="2645" spans="1:69" ht="34.25" customHeight="1" x14ac:dyDescent="0.35">
      <c r="A2645" s="137">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5"/>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42"/>
      <c r="BQ2645" s="120"/>
    </row>
    <row r="2646" spans="1:69" x14ac:dyDescent="0.35">
      <c r="A2646" s="137">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5"/>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42"/>
      <c r="BQ2646" s="120"/>
    </row>
    <row r="2647" spans="1:69" x14ac:dyDescent="0.35">
      <c r="A2647" s="137">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5"/>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42"/>
      <c r="BQ2647" s="120"/>
    </row>
    <row r="2648" spans="1:69" x14ac:dyDescent="0.35">
      <c r="A2648" s="137">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5"/>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42"/>
      <c r="BQ2648" s="120"/>
    </row>
    <row r="2649" spans="1:69" x14ac:dyDescent="0.35">
      <c r="A2649" s="137">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5"/>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42"/>
      <c r="BQ2649" s="120"/>
    </row>
    <row r="2650" spans="1:69" x14ac:dyDescent="0.35">
      <c r="A2650" s="137">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5"/>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42"/>
      <c r="BQ2650" s="120"/>
    </row>
    <row r="2651" spans="1:69" ht="22.75" customHeight="1" x14ac:dyDescent="0.35">
      <c r="A2651" s="137">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5"/>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42"/>
      <c r="BQ2651" s="120"/>
    </row>
    <row r="2652" spans="1:69" ht="22.75" customHeight="1" x14ac:dyDescent="0.35">
      <c r="A2652" s="137">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5"/>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42"/>
      <c r="BQ2652" s="120"/>
    </row>
    <row r="2653" spans="1:69" ht="22.75" customHeight="1" x14ac:dyDescent="0.35">
      <c r="A2653" s="137">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5"/>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42"/>
      <c r="BQ2653" s="120"/>
    </row>
    <row r="2654" spans="1:69" ht="22.75" customHeight="1" x14ac:dyDescent="0.35">
      <c r="A2654" s="137">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5"/>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42"/>
      <c r="BQ2654" s="120"/>
    </row>
    <row r="2655" spans="1:69" ht="34.25" customHeight="1" x14ac:dyDescent="0.35">
      <c r="A2655" s="137">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5"/>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42"/>
      <c r="BQ2655" s="120"/>
    </row>
    <row r="2656" spans="1:69" ht="34.25" customHeight="1" x14ac:dyDescent="0.35">
      <c r="A2656" s="137">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5"/>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42"/>
      <c r="BQ2656" s="120"/>
    </row>
    <row r="2657" spans="1:69" x14ac:dyDescent="0.35">
      <c r="A2657" s="137">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5"/>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42"/>
      <c r="BQ2657" s="120"/>
    </row>
    <row r="2658" spans="1:69" x14ac:dyDescent="0.35">
      <c r="A2658" s="137">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5"/>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42"/>
      <c r="BQ2658" s="120"/>
    </row>
    <row r="2659" spans="1:69" ht="34.25" customHeight="1" x14ac:dyDescent="0.35">
      <c r="A2659" s="137">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5"/>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42"/>
      <c r="BQ2659" s="120"/>
    </row>
    <row r="2660" spans="1:69" ht="22.75" customHeight="1" x14ac:dyDescent="0.35">
      <c r="A2660" s="137">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5"/>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42"/>
      <c r="BQ2660" s="120"/>
    </row>
    <row r="2661" spans="1:69" ht="22.75" customHeight="1" x14ac:dyDescent="0.35">
      <c r="A2661" s="137">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5"/>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42"/>
      <c r="BQ2661" s="120"/>
    </row>
    <row r="2662" spans="1:69" x14ac:dyDescent="0.35">
      <c r="A2662" s="137">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5"/>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42"/>
      <c r="BQ2662" s="120"/>
    </row>
    <row r="2663" spans="1:69" x14ac:dyDescent="0.35">
      <c r="A2663" s="137">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5"/>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42"/>
      <c r="BQ2663" s="120"/>
    </row>
    <row r="2664" spans="1:69" x14ac:dyDescent="0.35">
      <c r="A2664" s="137">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5"/>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42"/>
      <c r="BQ2664" s="120"/>
    </row>
    <row r="2665" spans="1:69" x14ac:dyDescent="0.35">
      <c r="A2665" s="137">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5"/>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42"/>
      <c r="BQ2665" s="120"/>
    </row>
    <row r="2666" spans="1:69" ht="34.25" customHeight="1" x14ac:dyDescent="0.35">
      <c r="A2666" s="137">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5"/>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42"/>
      <c r="BQ2666" s="120"/>
    </row>
    <row r="2667" spans="1:69" ht="34.25" customHeight="1" x14ac:dyDescent="0.35">
      <c r="A2667" s="137">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5"/>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42"/>
      <c r="BQ2667" s="120"/>
    </row>
    <row r="2668" spans="1:69" x14ac:dyDescent="0.35">
      <c r="A2668" s="137">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5"/>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42"/>
      <c r="BQ2668" s="120"/>
    </row>
    <row r="2669" spans="1:69" x14ac:dyDescent="0.35">
      <c r="A2669" s="137">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5"/>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42"/>
      <c r="BQ2669" s="120"/>
    </row>
    <row r="2670" spans="1:69" x14ac:dyDescent="0.35">
      <c r="A2670" s="137">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5"/>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42"/>
      <c r="BQ2670" s="120"/>
    </row>
    <row r="2671" spans="1:69" x14ac:dyDescent="0.35">
      <c r="A2671" s="137">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5"/>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42"/>
      <c r="BQ2671" s="120"/>
    </row>
    <row r="2672" spans="1:69" x14ac:dyDescent="0.35">
      <c r="A2672" s="137">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5"/>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42"/>
      <c r="BQ2672" s="120"/>
    </row>
    <row r="2673" spans="1:69" ht="34.25" customHeight="1" x14ac:dyDescent="0.35">
      <c r="A2673" s="137">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5"/>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42"/>
      <c r="BQ2673" s="120"/>
    </row>
    <row r="2674" spans="1:69" x14ac:dyDescent="0.35">
      <c r="A2674" s="137">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5"/>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42"/>
      <c r="BQ2674" s="120"/>
    </row>
    <row r="2675" spans="1:69" x14ac:dyDescent="0.35">
      <c r="A2675" s="137">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5"/>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42"/>
      <c r="BQ2675" s="120"/>
    </row>
    <row r="2676" spans="1:69" x14ac:dyDescent="0.35">
      <c r="A2676" s="137">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5"/>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42"/>
      <c r="BQ2676" s="120"/>
    </row>
    <row r="2677" spans="1:69" ht="34.25" customHeight="1" x14ac:dyDescent="0.35">
      <c r="A2677" s="137">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5"/>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42"/>
      <c r="BQ2677" s="120"/>
    </row>
    <row r="2678" spans="1:69" ht="34.25" customHeight="1" x14ac:dyDescent="0.35">
      <c r="A2678" s="137">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5"/>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42"/>
      <c r="BQ2678" s="120"/>
    </row>
    <row r="2679" spans="1:69" x14ac:dyDescent="0.35">
      <c r="A2679" s="137">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5"/>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42"/>
      <c r="BQ2679" s="120"/>
    </row>
    <row r="2680" spans="1:69" x14ac:dyDescent="0.35">
      <c r="A2680" s="137">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5"/>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42"/>
      <c r="BQ2680" s="120"/>
    </row>
    <row r="2681" spans="1:69" x14ac:dyDescent="0.35">
      <c r="A2681" s="137">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5"/>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42"/>
      <c r="BQ2681" s="120"/>
    </row>
    <row r="2682" spans="1:69" x14ac:dyDescent="0.35">
      <c r="A2682" s="137">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5"/>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42"/>
      <c r="BQ2682" s="120"/>
    </row>
    <row r="2683" spans="1:69" x14ac:dyDescent="0.35">
      <c r="A2683" s="137">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5"/>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42"/>
      <c r="BQ2683" s="120"/>
    </row>
    <row r="2684" spans="1:69" ht="22.75" customHeight="1" x14ac:dyDescent="0.35">
      <c r="A2684" s="137">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5"/>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42"/>
      <c r="BQ2684" s="120"/>
    </row>
    <row r="2685" spans="1:69" ht="34.25" customHeight="1" x14ac:dyDescent="0.35">
      <c r="A2685" s="137">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5"/>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42"/>
      <c r="BQ2685" s="120"/>
    </row>
    <row r="2686" spans="1:69" x14ac:dyDescent="0.35">
      <c r="A2686" s="137">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5"/>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42"/>
      <c r="BQ2686" s="120"/>
    </row>
    <row r="2687" spans="1:69" ht="34.25" customHeight="1" x14ac:dyDescent="0.35">
      <c r="A2687" s="137">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5"/>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42"/>
      <c r="BQ2687" s="120"/>
    </row>
    <row r="2688" spans="1:69" ht="34.25" customHeight="1" x14ac:dyDescent="0.35">
      <c r="A2688" s="137">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5"/>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42"/>
      <c r="BQ2688" s="120"/>
    </row>
    <row r="2689" spans="1:69" ht="34.25" customHeight="1" x14ac:dyDescent="0.35">
      <c r="A2689" s="137">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5"/>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42"/>
      <c r="BQ2689" s="120"/>
    </row>
    <row r="2690" spans="1:69" x14ac:dyDescent="0.35">
      <c r="A2690" s="137">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5"/>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42"/>
      <c r="BQ2690" s="120"/>
    </row>
    <row r="2691" spans="1:69" ht="34.25" customHeight="1" x14ac:dyDescent="0.35">
      <c r="A2691" s="137">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5"/>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42"/>
      <c r="BQ2691" s="120"/>
    </row>
    <row r="2692" spans="1:69" ht="34.25" customHeight="1" x14ac:dyDescent="0.35">
      <c r="A2692" s="137">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5"/>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42"/>
      <c r="BQ2692" s="120"/>
    </row>
    <row r="2693" spans="1:69" x14ac:dyDescent="0.35">
      <c r="A2693" s="137">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5"/>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42"/>
      <c r="BQ2693" s="120"/>
    </row>
    <row r="2694" spans="1:69" x14ac:dyDescent="0.35">
      <c r="A2694" s="137">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5"/>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42"/>
      <c r="BQ2694" s="120"/>
    </row>
    <row r="2695" spans="1:69" ht="34.25" customHeight="1" x14ac:dyDescent="0.35">
      <c r="A2695" s="137">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5"/>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42"/>
      <c r="BQ2695" s="120"/>
    </row>
    <row r="2696" spans="1:69" x14ac:dyDescent="0.35">
      <c r="A2696" s="137">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5"/>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42"/>
      <c r="BQ2696" s="120"/>
    </row>
    <row r="2697" spans="1:69" x14ac:dyDescent="0.35">
      <c r="A2697" s="137">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5"/>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42"/>
      <c r="BQ2697" s="120"/>
    </row>
    <row r="2698" spans="1:69" x14ac:dyDescent="0.35">
      <c r="A2698" s="137">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5"/>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42"/>
      <c r="BQ2698" s="120"/>
    </row>
    <row r="2699" spans="1:69" x14ac:dyDescent="0.35">
      <c r="A2699" s="137">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5"/>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42"/>
      <c r="BQ2699" s="120"/>
    </row>
    <row r="2700" spans="1:69" x14ac:dyDescent="0.35">
      <c r="A2700" s="137">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5"/>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42"/>
      <c r="BQ2700" s="120"/>
    </row>
    <row r="2701" spans="1:69" x14ac:dyDescent="0.35">
      <c r="A2701" s="137">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5"/>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42"/>
      <c r="BQ2701" s="120"/>
    </row>
    <row r="2702" spans="1:69" x14ac:dyDescent="0.35">
      <c r="A2702" s="137">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5"/>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42"/>
      <c r="BQ2702" s="120"/>
    </row>
    <row r="2703" spans="1:69" ht="34.25" customHeight="1" x14ac:dyDescent="0.35">
      <c r="A2703" s="137">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5"/>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42"/>
      <c r="BQ2703" s="120"/>
    </row>
    <row r="2704" spans="1:69" ht="34.25" customHeight="1" x14ac:dyDescent="0.35">
      <c r="A2704" s="137">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5"/>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42"/>
      <c r="BQ2704" s="120"/>
    </row>
    <row r="2705" spans="1:69" ht="34.25" customHeight="1" x14ac:dyDescent="0.35">
      <c r="A2705" s="137">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5"/>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42"/>
      <c r="BQ2705" s="120"/>
    </row>
    <row r="2706" spans="1:69" x14ac:dyDescent="0.35">
      <c r="A2706" s="137">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5"/>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42"/>
      <c r="BQ2706" s="120"/>
    </row>
    <row r="2707" spans="1:69" x14ac:dyDescent="0.35">
      <c r="A2707" s="137">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5"/>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42"/>
      <c r="BQ2707" s="120"/>
    </row>
    <row r="2708" spans="1:69" x14ac:dyDescent="0.35">
      <c r="A2708" s="137">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5"/>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42"/>
      <c r="BQ2708" s="120"/>
    </row>
    <row r="2709" spans="1:69" x14ac:dyDescent="0.35">
      <c r="A2709" s="137">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5"/>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42"/>
      <c r="BQ2709" s="120"/>
    </row>
    <row r="2710" spans="1:69" x14ac:dyDescent="0.35">
      <c r="A2710" s="137">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5"/>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42"/>
      <c r="BQ2710" s="120"/>
    </row>
    <row r="2711" spans="1:69" x14ac:dyDescent="0.35">
      <c r="A2711" s="137">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5"/>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42"/>
      <c r="BQ2711" s="120"/>
    </row>
    <row r="2712" spans="1:69" x14ac:dyDescent="0.35">
      <c r="A2712" s="137">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5"/>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42"/>
      <c r="BQ2712" s="120"/>
    </row>
    <row r="2713" spans="1:69" x14ac:dyDescent="0.35">
      <c r="A2713" s="137">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5"/>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42"/>
      <c r="BQ2713" s="120"/>
    </row>
    <row r="2714" spans="1:69" x14ac:dyDescent="0.35">
      <c r="A2714" s="137">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5"/>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42"/>
      <c r="BQ2714" s="120"/>
    </row>
    <row r="2715" spans="1:69" x14ac:dyDescent="0.35">
      <c r="A2715" s="137">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5"/>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42"/>
      <c r="BQ2715" s="120"/>
    </row>
    <row r="2716" spans="1:69" x14ac:dyDescent="0.35">
      <c r="A2716" s="137">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5"/>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42"/>
      <c r="BQ2716" s="120"/>
    </row>
    <row r="2717" spans="1:69" x14ac:dyDescent="0.35">
      <c r="A2717" s="137">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5"/>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42"/>
      <c r="BQ2717" s="120"/>
    </row>
    <row r="2718" spans="1:69" x14ac:dyDescent="0.35">
      <c r="A2718" s="137">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5"/>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42"/>
      <c r="BQ2718" s="120"/>
    </row>
    <row r="2719" spans="1:69" x14ac:dyDescent="0.35">
      <c r="A2719" s="137">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5"/>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42"/>
      <c r="BQ2719" s="120"/>
    </row>
    <row r="2720" spans="1:69" x14ac:dyDescent="0.35">
      <c r="A2720" s="137">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5"/>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42"/>
      <c r="BQ2720" s="120"/>
    </row>
    <row r="2721" spans="1:69" x14ac:dyDescent="0.35">
      <c r="A2721" s="137">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5"/>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42"/>
      <c r="BQ2721" s="120"/>
    </row>
    <row r="2722" spans="1:69" x14ac:dyDescent="0.35">
      <c r="A2722" s="137">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5"/>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42"/>
      <c r="BQ2722" s="120"/>
    </row>
    <row r="2723" spans="1:69" x14ac:dyDescent="0.35">
      <c r="A2723" s="137">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5"/>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42"/>
      <c r="BQ2723" s="120"/>
    </row>
    <row r="2724" spans="1:69" x14ac:dyDescent="0.35">
      <c r="A2724" s="137">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5"/>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42"/>
      <c r="BQ2724" s="120"/>
    </row>
    <row r="2725" spans="1:69" x14ac:dyDescent="0.35">
      <c r="A2725" s="137">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5"/>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42"/>
      <c r="BQ2725" s="120"/>
    </row>
    <row r="2726" spans="1:69" x14ac:dyDescent="0.35">
      <c r="A2726" s="137">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5"/>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42"/>
      <c r="BQ2726" s="120"/>
    </row>
    <row r="2727" spans="1:69" x14ac:dyDescent="0.35">
      <c r="A2727" s="137">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5"/>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42"/>
      <c r="BQ2727" s="120"/>
    </row>
    <row r="2728" spans="1:69" x14ac:dyDescent="0.35">
      <c r="A2728" s="137">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5"/>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42"/>
      <c r="BQ2728" s="120"/>
    </row>
    <row r="2729" spans="1:69" x14ac:dyDescent="0.35">
      <c r="A2729" s="137">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5"/>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42"/>
      <c r="BQ2729" s="120"/>
    </row>
    <row r="2730" spans="1:69" x14ac:dyDescent="0.35">
      <c r="A2730" s="137">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5"/>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42"/>
      <c r="BQ2730" s="120"/>
    </row>
    <row r="2731" spans="1:69" ht="34.25" customHeight="1" x14ac:dyDescent="0.35">
      <c r="A2731" s="137">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5"/>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42"/>
      <c r="BQ2731" s="120"/>
    </row>
    <row r="2732" spans="1:69" x14ac:dyDescent="0.35">
      <c r="A2732" s="137">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5"/>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42"/>
      <c r="BQ2732" s="120"/>
    </row>
    <row r="2733" spans="1:69" x14ac:dyDescent="0.35">
      <c r="A2733" s="137">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5"/>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42"/>
      <c r="BQ2733" s="120"/>
    </row>
    <row r="2734" spans="1:69" x14ac:dyDescent="0.35">
      <c r="A2734" s="137">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5"/>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42"/>
      <c r="BQ2734" s="120"/>
    </row>
    <row r="2735" spans="1:69" x14ac:dyDescent="0.35">
      <c r="A2735" s="137">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5"/>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42"/>
      <c r="BQ2735" s="120"/>
    </row>
    <row r="2736" spans="1:69" x14ac:dyDescent="0.35">
      <c r="A2736" s="137">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5"/>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42"/>
      <c r="BQ2736" s="120"/>
    </row>
    <row r="2737" spans="1:69" x14ac:dyDescent="0.35">
      <c r="A2737" s="137">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5"/>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42"/>
      <c r="BQ2737" s="120"/>
    </row>
    <row r="2738" spans="1:69" x14ac:dyDescent="0.35">
      <c r="A2738" s="137">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5"/>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42"/>
      <c r="BQ2738" s="120"/>
    </row>
    <row r="2739" spans="1:69" x14ac:dyDescent="0.35">
      <c r="A2739" s="137">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5"/>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42"/>
      <c r="BQ2739" s="120"/>
    </row>
    <row r="2740" spans="1:69" x14ac:dyDescent="0.35">
      <c r="A2740" s="137">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5"/>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42"/>
      <c r="BQ2740" s="120"/>
    </row>
    <row r="2741" spans="1:69" x14ac:dyDescent="0.35">
      <c r="A2741" s="137">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5"/>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42"/>
      <c r="BQ2741" s="120"/>
    </row>
    <row r="2742" spans="1:69" x14ac:dyDescent="0.35">
      <c r="A2742" s="137">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5"/>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42"/>
      <c r="BQ2742" s="120"/>
    </row>
    <row r="2743" spans="1:69" x14ac:dyDescent="0.35">
      <c r="A2743" s="137">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5"/>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42"/>
      <c r="BQ2743" s="120"/>
    </row>
    <row r="2744" spans="1:69" x14ac:dyDescent="0.35">
      <c r="A2744" s="137">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5"/>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42"/>
      <c r="BQ2744" s="120"/>
    </row>
    <row r="2745" spans="1:69" x14ac:dyDescent="0.35">
      <c r="A2745" s="137">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5"/>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42"/>
      <c r="BQ2745" s="120"/>
    </row>
    <row r="2746" spans="1:69" x14ac:dyDescent="0.35">
      <c r="A2746" s="137">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5"/>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42"/>
      <c r="BQ2746" s="120"/>
    </row>
    <row r="2747" spans="1:69" x14ac:dyDescent="0.35">
      <c r="A2747" s="137">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5"/>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42"/>
      <c r="BQ2747" s="120"/>
    </row>
    <row r="2748" spans="1:69" x14ac:dyDescent="0.35">
      <c r="A2748" s="137">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5"/>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42"/>
      <c r="BQ2748" s="120"/>
    </row>
    <row r="2749" spans="1:69" x14ac:dyDescent="0.35">
      <c r="A2749" s="137">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5"/>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42"/>
      <c r="BQ2749" s="120"/>
    </row>
    <row r="2750" spans="1:69" x14ac:dyDescent="0.35">
      <c r="A2750" s="137">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5"/>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42"/>
      <c r="BQ2750" s="120"/>
    </row>
    <row r="2751" spans="1:69" x14ac:dyDescent="0.35">
      <c r="A2751" s="137">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5"/>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42"/>
      <c r="BQ2751" s="120"/>
    </row>
    <row r="2752" spans="1:69" x14ac:dyDescent="0.35">
      <c r="A2752" s="137">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5"/>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42"/>
      <c r="BQ2752" s="120"/>
    </row>
    <row r="2753" spans="1:69" x14ac:dyDescent="0.35">
      <c r="A2753" s="137">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5"/>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42"/>
      <c r="BQ2753" s="120"/>
    </row>
    <row r="2754" spans="1:69" x14ac:dyDescent="0.35">
      <c r="A2754" s="137">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5"/>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42"/>
      <c r="BQ2754" s="120"/>
    </row>
    <row r="2755" spans="1:69" ht="34.25" customHeight="1" x14ac:dyDescent="0.35">
      <c r="A2755" s="137">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5"/>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42"/>
      <c r="BQ2755" s="120"/>
    </row>
    <row r="2756" spans="1:69" x14ac:dyDescent="0.35">
      <c r="A2756" s="137">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5"/>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42"/>
      <c r="BQ2756" s="120"/>
    </row>
    <row r="2757" spans="1:69" x14ac:dyDescent="0.35">
      <c r="A2757" s="137">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5"/>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42"/>
      <c r="BQ2757" s="120"/>
    </row>
    <row r="2758" spans="1:69" x14ac:dyDescent="0.35">
      <c r="A2758" s="137">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5"/>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42"/>
      <c r="BQ2758" s="120"/>
    </row>
    <row r="2759" spans="1:69" x14ac:dyDescent="0.35">
      <c r="A2759" s="137">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5"/>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42"/>
      <c r="BQ2759" s="120"/>
    </row>
    <row r="2760" spans="1:69" x14ac:dyDescent="0.35">
      <c r="A2760" s="137">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5"/>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42"/>
      <c r="BQ2760" s="120"/>
    </row>
    <row r="2761" spans="1:69" ht="34.25" customHeight="1" x14ac:dyDescent="0.35">
      <c r="A2761" s="137">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5"/>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42"/>
      <c r="BQ2761" s="120"/>
    </row>
    <row r="2762" spans="1:69" x14ac:dyDescent="0.35">
      <c r="A2762" s="137">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5"/>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42"/>
      <c r="BQ2762" s="120"/>
    </row>
    <row r="2763" spans="1:69" x14ac:dyDescent="0.35">
      <c r="A2763" s="137">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5"/>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42"/>
      <c r="BQ2763" s="120"/>
    </row>
    <row r="2764" spans="1:69" ht="34.25" customHeight="1" x14ac:dyDescent="0.35">
      <c r="A2764" s="137">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5"/>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42"/>
      <c r="BQ2764" s="120"/>
    </row>
    <row r="2765" spans="1:69" x14ac:dyDescent="0.35">
      <c r="A2765" s="137">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5"/>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42"/>
      <c r="BQ2765" s="120"/>
    </row>
    <row r="2766" spans="1:69" x14ac:dyDescent="0.35">
      <c r="A2766" s="137">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5"/>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42"/>
      <c r="BQ2766" s="120"/>
    </row>
    <row r="2767" spans="1:69" x14ac:dyDescent="0.35">
      <c r="A2767" s="137">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5"/>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42"/>
      <c r="BQ2767" s="120"/>
    </row>
    <row r="2768" spans="1:69" x14ac:dyDescent="0.35">
      <c r="A2768" s="137">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5"/>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42"/>
      <c r="BQ2768" s="120"/>
    </row>
    <row r="2769" spans="1:69" x14ac:dyDescent="0.35">
      <c r="A2769" s="137">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5"/>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42"/>
      <c r="BQ2769" s="120"/>
    </row>
    <row r="2770" spans="1:69" x14ac:dyDescent="0.35">
      <c r="A2770" s="137">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5"/>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42"/>
      <c r="BQ2770" s="120"/>
    </row>
    <row r="2771" spans="1:69" x14ac:dyDescent="0.35">
      <c r="A2771" s="137">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5"/>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42"/>
      <c r="BQ2771" s="120"/>
    </row>
    <row r="2772" spans="1:69" x14ac:dyDescent="0.35">
      <c r="A2772" s="137">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5"/>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42"/>
      <c r="BQ2772" s="120"/>
    </row>
    <row r="2773" spans="1:69" x14ac:dyDescent="0.35">
      <c r="A2773" s="137">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5"/>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42"/>
      <c r="BQ2773" s="120"/>
    </row>
    <row r="2774" spans="1:69" x14ac:dyDescent="0.35">
      <c r="A2774" s="137">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5"/>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42"/>
      <c r="BQ2774" s="120"/>
    </row>
    <row r="2775" spans="1:69" x14ac:dyDescent="0.35">
      <c r="A2775" s="137">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5"/>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42"/>
      <c r="BQ2775" s="120"/>
    </row>
    <row r="2776" spans="1:69" x14ac:dyDescent="0.35">
      <c r="A2776" s="137">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5"/>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42"/>
      <c r="BQ2776" s="120"/>
    </row>
    <row r="2777" spans="1:69" x14ac:dyDescent="0.35">
      <c r="A2777" s="137">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5"/>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42"/>
      <c r="BQ2777" s="120"/>
    </row>
    <row r="2778" spans="1:69" x14ac:dyDescent="0.35">
      <c r="A2778" s="137">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5"/>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42"/>
      <c r="BQ2778" s="120"/>
    </row>
    <row r="2779" spans="1:69" x14ac:dyDescent="0.35">
      <c r="A2779" s="137">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5"/>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42"/>
      <c r="BQ2779" s="120"/>
    </row>
    <row r="2780" spans="1:69" x14ac:dyDescent="0.35">
      <c r="A2780" s="137">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5"/>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42"/>
      <c r="BQ2780" s="120"/>
    </row>
    <row r="2781" spans="1:69" x14ac:dyDescent="0.35">
      <c r="A2781" s="137">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5"/>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42"/>
      <c r="BQ2781" s="120"/>
    </row>
    <row r="2782" spans="1:69" x14ac:dyDescent="0.35">
      <c r="A2782" s="137">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5"/>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42"/>
      <c r="BQ2782" s="120"/>
    </row>
    <row r="2783" spans="1:69" x14ac:dyDescent="0.35">
      <c r="A2783" s="137">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5"/>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42"/>
      <c r="BQ2783" s="120"/>
    </row>
    <row r="2784" spans="1:69" x14ac:dyDescent="0.35">
      <c r="A2784" s="137">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5"/>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42"/>
      <c r="BQ2784" s="120"/>
    </row>
    <row r="2785" spans="1:69" x14ac:dyDescent="0.35">
      <c r="A2785" s="137">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5"/>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42"/>
      <c r="BQ2785" s="120"/>
    </row>
    <row r="2786" spans="1:69" ht="34.25" customHeight="1" x14ac:dyDescent="0.35">
      <c r="A2786" s="137">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5"/>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42"/>
      <c r="BQ2786" s="120"/>
    </row>
    <row r="2787" spans="1:69" x14ac:dyDescent="0.35">
      <c r="A2787" s="137">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5"/>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42"/>
      <c r="BQ2787" s="120"/>
    </row>
    <row r="2788" spans="1:69" x14ac:dyDescent="0.35">
      <c r="A2788" s="137">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5"/>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42"/>
      <c r="BQ2788" s="120"/>
    </row>
    <row r="2789" spans="1:69" x14ac:dyDescent="0.35">
      <c r="A2789" s="137">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5"/>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42"/>
      <c r="BQ2789" s="120"/>
    </row>
    <row r="2790" spans="1:69" x14ac:dyDescent="0.35">
      <c r="A2790" s="137">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5"/>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42"/>
      <c r="BQ2790" s="120"/>
    </row>
    <row r="2791" spans="1:69" x14ac:dyDescent="0.35">
      <c r="A2791" s="137">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5"/>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42"/>
      <c r="BQ2791" s="120"/>
    </row>
    <row r="2792" spans="1:69" ht="34.25" customHeight="1" x14ac:dyDescent="0.35">
      <c r="A2792" s="137">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5"/>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42"/>
      <c r="BQ2792" s="120"/>
    </row>
    <row r="2793" spans="1:69" ht="34.25" customHeight="1" x14ac:dyDescent="0.35">
      <c r="A2793" s="137">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5"/>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42"/>
      <c r="BQ2793" s="120"/>
    </row>
    <row r="2794" spans="1:69" x14ac:dyDescent="0.35">
      <c r="A2794" s="137">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5"/>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42"/>
      <c r="BQ2794" s="120"/>
    </row>
    <row r="2795" spans="1:69" ht="34.25" customHeight="1" x14ac:dyDescent="0.35">
      <c r="A2795" s="137">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5"/>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42"/>
      <c r="BQ2795" s="120"/>
    </row>
    <row r="2796" spans="1:69" x14ac:dyDescent="0.35">
      <c r="A2796" s="137">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5"/>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42"/>
      <c r="BQ2796" s="120"/>
    </row>
    <row r="2797" spans="1:69" x14ac:dyDescent="0.35">
      <c r="A2797" s="137">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5"/>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42"/>
      <c r="BQ2797" s="120"/>
    </row>
    <row r="2798" spans="1:69" x14ac:dyDescent="0.35">
      <c r="A2798" s="137">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5"/>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42"/>
      <c r="BQ2798" s="120"/>
    </row>
    <row r="2799" spans="1:69" x14ac:dyDescent="0.35">
      <c r="A2799" s="137">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5"/>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42"/>
      <c r="BQ2799" s="120"/>
    </row>
    <row r="2800" spans="1:69" ht="34.25" customHeight="1" x14ac:dyDescent="0.35">
      <c r="A2800" s="137">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5"/>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42"/>
      <c r="BQ2800" s="120"/>
    </row>
    <row r="2801" spans="1:69" ht="34.25" customHeight="1" x14ac:dyDescent="0.35">
      <c r="A2801" s="137">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5"/>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42"/>
      <c r="BQ2801" s="120"/>
    </row>
    <row r="2802" spans="1:69" x14ac:dyDescent="0.35">
      <c r="A2802" s="137">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5"/>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42"/>
      <c r="BQ2802" s="120"/>
    </row>
    <row r="2803" spans="1:69" ht="34.25" customHeight="1" x14ac:dyDescent="0.35">
      <c r="A2803" s="137">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5"/>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42"/>
      <c r="BQ2803" s="120"/>
    </row>
    <row r="2804" spans="1:69" x14ac:dyDescent="0.35">
      <c r="A2804" s="137">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5"/>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42"/>
      <c r="BQ2804" s="120"/>
    </row>
    <row r="2805" spans="1:69" ht="34.25" customHeight="1" x14ac:dyDescent="0.35">
      <c r="A2805" s="137">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5"/>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42"/>
      <c r="BQ2805" s="120"/>
    </row>
    <row r="2806" spans="1:69" x14ac:dyDescent="0.35">
      <c r="A2806" s="137">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5"/>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42"/>
      <c r="BQ2806" s="120"/>
    </row>
    <row r="2807" spans="1:69" x14ac:dyDescent="0.35">
      <c r="A2807" s="137">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5"/>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42"/>
      <c r="BQ2807" s="120"/>
    </row>
    <row r="2808" spans="1:69" x14ac:dyDescent="0.35">
      <c r="A2808" s="137">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5"/>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42"/>
      <c r="BQ2808" s="120"/>
    </row>
    <row r="2809" spans="1:69" ht="34.25" customHeight="1" x14ac:dyDescent="0.35">
      <c r="A2809" s="137">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5"/>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42"/>
      <c r="BQ2809" s="120"/>
    </row>
    <row r="2810" spans="1:69" x14ac:dyDescent="0.35">
      <c r="A2810" s="137">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5"/>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42"/>
      <c r="BQ2810" s="120"/>
    </row>
    <row r="2811" spans="1:69" x14ac:dyDescent="0.35">
      <c r="A2811" s="137">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5"/>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42"/>
      <c r="BQ2811" s="120"/>
    </row>
    <row r="2812" spans="1:69" ht="34.25" customHeight="1" x14ac:dyDescent="0.35">
      <c r="A2812" s="137">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5"/>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42"/>
      <c r="BQ2812" s="120"/>
    </row>
    <row r="2813" spans="1:69" x14ac:dyDescent="0.35">
      <c r="A2813" s="137">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5"/>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42"/>
      <c r="BQ2813" s="120"/>
    </row>
    <row r="2814" spans="1:69" ht="34.25" customHeight="1" x14ac:dyDescent="0.35">
      <c r="A2814" s="137">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5"/>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42"/>
      <c r="BQ2814" s="120"/>
    </row>
    <row r="2815" spans="1:69" x14ac:dyDescent="0.35">
      <c r="A2815" s="137">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5"/>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42"/>
      <c r="BQ2815" s="120"/>
    </row>
    <row r="2816" spans="1:69" x14ac:dyDescent="0.35">
      <c r="A2816" s="137">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5"/>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42"/>
      <c r="BQ2816" s="120"/>
    </row>
    <row r="2817" spans="1:69" x14ac:dyDescent="0.35">
      <c r="A2817" s="137">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5"/>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42"/>
      <c r="BQ2817" s="120"/>
    </row>
    <row r="2818" spans="1:69" ht="34.25" customHeight="1" x14ac:dyDescent="0.35">
      <c r="A2818" s="137">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5"/>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42"/>
      <c r="BQ2818" s="120"/>
    </row>
    <row r="2819" spans="1:69" x14ac:dyDescent="0.35">
      <c r="A2819" s="137">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5"/>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42"/>
      <c r="BQ2819" s="120"/>
    </row>
    <row r="2820" spans="1:69" ht="34.25" customHeight="1" x14ac:dyDescent="0.35">
      <c r="A2820" s="137">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5"/>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42"/>
      <c r="BQ2820" s="120"/>
    </row>
    <row r="2821" spans="1:69" ht="34.25" customHeight="1" x14ac:dyDescent="0.35">
      <c r="A2821" s="137">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5"/>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42"/>
      <c r="BQ2821" s="120"/>
    </row>
    <row r="2822" spans="1:69" x14ac:dyDescent="0.35">
      <c r="A2822" s="137">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5"/>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42"/>
      <c r="BQ2822" s="120"/>
    </row>
    <row r="2823" spans="1:69" x14ac:dyDescent="0.35">
      <c r="A2823" s="137">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5"/>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42"/>
      <c r="BQ2823" s="120"/>
    </row>
    <row r="2824" spans="1:69" x14ac:dyDescent="0.35">
      <c r="A2824" s="137">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5"/>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42"/>
      <c r="BQ2824" s="120"/>
    </row>
    <row r="2825" spans="1:69" ht="22.75" customHeight="1" x14ac:dyDescent="0.35">
      <c r="A2825" s="137">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5"/>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42"/>
      <c r="BQ2825" s="120"/>
    </row>
    <row r="2826" spans="1:69" x14ac:dyDescent="0.35">
      <c r="A2826" s="137">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5"/>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42"/>
      <c r="BQ2826" s="120"/>
    </row>
    <row r="2827" spans="1:69" x14ac:dyDescent="0.35">
      <c r="A2827" s="137">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5"/>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42"/>
      <c r="BQ2827" s="120"/>
    </row>
    <row r="2828" spans="1:69" ht="34.25" customHeight="1" x14ac:dyDescent="0.35">
      <c r="A2828" s="137">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5"/>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42"/>
      <c r="BQ2828" s="120"/>
    </row>
    <row r="2829" spans="1:69" ht="34.25" customHeight="1" x14ac:dyDescent="0.35">
      <c r="A2829" s="137">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5"/>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42"/>
      <c r="BQ2829" s="120"/>
    </row>
    <row r="2830" spans="1:69" ht="34.25" customHeight="1" x14ac:dyDescent="0.35">
      <c r="A2830" s="137">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5"/>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42"/>
      <c r="BQ2830" s="120"/>
    </row>
    <row r="2831" spans="1:69" ht="34.25" customHeight="1" x14ac:dyDescent="0.35">
      <c r="A2831" s="137">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5"/>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42"/>
      <c r="BQ2831" s="120"/>
    </row>
    <row r="2832" spans="1:69" x14ac:dyDescent="0.35">
      <c r="A2832" s="137">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5"/>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42"/>
      <c r="BQ2832" s="120"/>
    </row>
    <row r="2833" spans="1:69" ht="34.25" customHeight="1" x14ac:dyDescent="0.35">
      <c r="A2833" s="137">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5"/>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42"/>
      <c r="BQ2833" s="120"/>
    </row>
    <row r="2834" spans="1:69" x14ac:dyDescent="0.35">
      <c r="A2834" s="137">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5"/>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42"/>
      <c r="BQ2834" s="120"/>
    </row>
    <row r="2835" spans="1:69" x14ac:dyDescent="0.35">
      <c r="A2835" s="137">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5"/>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42"/>
      <c r="BQ2835" s="120"/>
    </row>
    <row r="2836" spans="1:69" x14ac:dyDescent="0.35">
      <c r="A2836" s="137">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5"/>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42"/>
      <c r="BQ2836" s="120"/>
    </row>
    <row r="2837" spans="1:69" ht="22.75" customHeight="1" x14ac:dyDescent="0.35">
      <c r="A2837" s="137">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5"/>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42"/>
      <c r="BQ2837" s="120"/>
    </row>
    <row r="2838" spans="1:69" ht="22.75" customHeight="1" x14ac:dyDescent="0.35">
      <c r="A2838" s="137">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5"/>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42"/>
      <c r="BQ2838" s="120"/>
    </row>
    <row r="2839" spans="1:69" x14ac:dyDescent="0.35">
      <c r="A2839" s="137">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5"/>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42"/>
      <c r="BQ2839" s="120"/>
    </row>
    <row r="2840" spans="1:69" x14ac:dyDescent="0.35">
      <c r="A2840" s="137">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5"/>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42"/>
      <c r="BQ2840" s="120"/>
    </row>
    <row r="2841" spans="1:69" x14ac:dyDescent="0.35">
      <c r="A2841" s="137">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5"/>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42"/>
      <c r="BQ2841" s="120"/>
    </row>
    <row r="2842" spans="1:69" x14ac:dyDescent="0.35">
      <c r="A2842" s="137">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5"/>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42"/>
      <c r="BQ2842" s="120"/>
    </row>
    <row r="2843" spans="1:69" ht="22.75" customHeight="1" x14ac:dyDescent="0.35">
      <c r="A2843" s="137">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5"/>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42"/>
      <c r="BQ2843" s="120"/>
    </row>
    <row r="2844" spans="1:69" ht="22.75" customHeight="1" x14ac:dyDescent="0.35">
      <c r="A2844" s="137">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5"/>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42"/>
      <c r="BQ2844" s="120"/>
    </row>
    <row r="2845" spans="1:69" ht="22.75" customHeight="1" x14ac:dyDescent="0.35">
      <c r="A2845" s="137">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5"/>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42"/>
      <c r="BQ2845" s="120"/>
    </row>
    <row r="2846" spans="1:69" x14ac:dyDescent="0.35">
      <c r="A2846" s="137">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5"/>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42"/>
      <c r="BQ2846" s="120"/>
    </row>
    <row r="2847" spans="1:69" ht="22.75" customHeight="1" x14ac:dyDescent="0.35">
      <c r="A2847" s="137">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5"/>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42"/>
      <c r="BQ2847" s="120"/>
    </row>
    <row r="2848" spans="1:69" x14ac:dyDescent="0.35">
      <c r="A2848" s="137">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5"/>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42"/>
      <c r="BQ2848" s="120"/>
    </row>
    <row r="2849" spans="1:69" x14ac:dyDescent="0.35">
      <c r="A2849" s="137">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5"/>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42"/>
      <c r="BQ2849" s="120"/>
    </row>
    <row r="2850" spans="1:69" x14ac:dyDescent="0.35">
      <c r="A2850" s="137">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5"/>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42"/>
      <c r="BQ2850" s="120"/>
    </row>
    <row r="2851" spans="1:69" x14ac:dyDescent="0.35">
      <c r="A2851" s="137">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5"/>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42"/>
      <c r="BQ2851" s="120"/>
    </row>
    <row r="2852" spans="1:69" ht="22.75" customHeight="1" x14ac:dyDescent="0.35">
      <c r="A2852" s="137">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5"/>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42"/>
      <c r="BQ2852" s="120"/>
    </row>
    <row r="2853" spans="1:69" ht="22.75" customHeight="1" x14ac:dyDescent="0.35">
      <c r="A2853" s="137">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5"/>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42"/>
      <c r="BQ2853" s="120"/>
    </row>
    <row r="2854" spans="1:69" ht="22.75" customHeight="1" x14ac:dyDescent="0.35">
      <c r="A2854" s="137">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5"/>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42"/>
      <c r="BQ2854" s="120"/>
    </row>
    <row r="2855" spans="1:69" ht="22.75" customHeight="1" x14ac:dyDescent="0.35">
      <c r="A2855" s="137">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5"/>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42"/>
      <c r="BQ2855" s="120"/>
    </row>
    <row r="2856" spans="1:69" ht="22.75" customHeight="1" x14ac:dyDescent="0.35">
      <c r="A2856" s="137">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5"/>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42"/>
      <c r="BQ2856" s="120"/>
    </row>
    <row r="2857" spans="1:69" ht="22.75" customHeight="1" x14ac:dyDescent="0.35">
      <c r="A2857" s="137">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5"/>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42"/>
      <c r="BQ2857" s="120"/>
    </row>
    <row r="2858" spans="1:69" ht="22.75" customHeight="1" x14ac:dyDescent="0.35">
      <c r="A2858" s="137">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5"/>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42"/>
      <c r="BQ2858" s="120"/>
    </row>
    <row r="2859" spans="1:69" x14ac:dyDescent="0.35">
      <c r="A2859" s="137">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5"/>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42"/>
      <c r="BQ2859" s="120"/>
    </row>
    <row r="2860" spans="1:69" ht="22.75" customHeight="1" x14ac:dyDescent="0.35">
      <c r="A2860" s="137">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5"/>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42"/>
      <c r="BQ2860" s="120"/>
    </row>
    <row r="2861" spans="1:69" x14ac:dyDescent="0.35">
      <c r="A2861" s="137">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5"/>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42"/>
      <c r="BQ2861" s="120"/>
    </row>
    <row r="2862" spans="1:69" ht="22.75" customHeight="1" x14ac:dyDescent="0.35">
      <c r="A2862" s="137">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5"/>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42"/>
      <c r="BQ2862" s="120"/>
    </row>
    <row r="2863" spans="1:69" ht="22.75" customHeight="1" x14ac:dyDescent="0.35">
      <c r="A2863" s="137">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5"/>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42"/>
      <c r="BQ2863" s="120"/>
    </row>
    <row r="2864" spans="1:69" ht="22.75" customHeight="1" x14ac:dyDescent="0.35">
      <c r="A2864" s="137">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5"/>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42"/>
      <c r="BQ2864" s="120"/>
    </row>
    <row r="2865" spans="1:69" ht="22.75" customHeight="1" x14ac:dyDescent="0.35">
      <c r="A2865" s="137">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5"/>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42"/>
      <c r="BQ2865" s="120"/>
    </row>
    <row r="2866" spans="1:69" x14ac:dyDescent="0.35">
      <c r="A2866" s="137">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5"/>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42"/>
      <c r="BQ2866" s="120"/>
    </row>
    <row r="2867" spans="1:69" ht="22.75" customHeight="1" x14ac:dyDescent="0.35">
      <c r="A2867" s="137">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5"/>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42"/>
      <c r="BQ2867" s="120"/>
    </row>
    <row r="2868" spans="1:69" x14ac:dyDescent="0.35">
      <c r="A2868" s="137">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5"/>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42"/>
      <c r="BQ2868" s="120"/>
    </row>
    <row r="2869" spans="1:69" x14ac:dyDescent="0.35">
      <c r="A2869" s="137">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5"/>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42"/>
      <c r="BQ2869" s="120"/>
    </row>
    <row r="2870" spans="1:69" ht="22.75" customHeight="1" x14ac:dyDescent="0.35">
      <c r="A2870" s="137">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5"/>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42"/>
      <c r="BQ2870" s="120"/>
    </row>
    <row r="2871" spans="1:69" ht="22.75" customHeight="1" x14ac:dyDescent="0.35">
      <c r="A2871" s="137">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5"/>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42"/>
      <c r="BQ2871" s="120"/>
    </row>
    <row r="2872" spans="1:69" ht="22.75" customHeight="1" x14ac:dyDescent="0.35">
      <c r="A2872" s="137">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5"/>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42"/>
      <c r="BQ2872" s="120"/>
    </row>
    <row r="2873" spans="1:69" x14ac:dyDescent="0.35">
      <c r="A2873" s="137">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5"/>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42"/>
      <c r="BQ2873" s="120"/>
    </row>
    <row r="2874" spans="1:69" ht="22.75" customHeight="1" x14ac:dyDescent="0.35">
      <c r="A2874" s="137">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5"/>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42"/>
      <c r="BQ2874" s="120"/>
    </row>
    <row r="2875" spans="1:69" ht="22.75" customHeight="1" x14ac:dyDescent="0.35">
      <c r="A2875" s="137">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5"/>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42"/>
      <c r="BQ2875" s="120"/>
    </row>
    <row r="2876" spans="1:69" ht="22.75" customHeight="1" x14ac:dyDescent="0.35">
      <c r="A2876" s="137">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5"/>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42"/>
      <c r="BQ2876" s="120"/>
    </row>
    <row r="2877" spans="1:69" ht="22.75" customHeight="1" x14ac:dyDescent="0.35">
      <c r="A2877" s="137">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5"/>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42"/>
      <c r="BQ2877" s="120"/>
    </row>
    <row r="2878" spans="1:69" ht="22.75" customHeight="1" x14ac:dyDescent="0.35">
      <c r="A2878" s="137">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5"/>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42"/>
      <c r="BQ2878" s="120"/>
    </row>
    <row r="2879" spans="1:69" ht="22.75" customHeight="1" x14ac:dyDescent="0.35">
      <c r="A2879" s="137">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5"/>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42"/>
      <c r="BQ2879" s="120"/>
    </row>
    <row r="2880" spans="1:69" ht="22.75" customHeight="1" x14ac:dyDescent="0.35">
      <c r="A2880" s="137">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5"/>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42"/>
      <c r="BQ2880" s="120"/>
    </row>
    <row r="2881" spans="1:69" ht="22.75" customHeight="1" x14ac:dyDescent="0.35">
      <c r="A2881" s="137">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5"/>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42"/>
      <c r="BQ2881" s="120"/>
    </row>
    <row r="2882" spans="1:69" ht="22.75" customHeight="1" x14ac:dyDescent="0.35">
      <c r="A2882" s="137">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5"/>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42"/>
      <c r="BQ2882" s="120"/>
    </row>
    <row r="2883" spans="1:69" ht="22.75" customHeight="1" x14ac:dyDescent="0.35">
      <c r="A2883" s="137">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5"/>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42"/>
      <c r="BQ2883" s="120"/>
    </row>
    <row r="2884" spans="1:69" x14ac:dyDescent="0.35">
      <c r="A2884" s="137">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5"/>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42"/>
      <c r="BQ2884" s="120"/>
    </row>
    <row r="2885" spans="1:69" ht="22.75" customHeight="1" x14ac:dyDescent="0.35">
      <c r="A2885" s="137">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5"/>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42"/>
      <c r="BQ2885" s="120"/>
    </row>
    <row r="2886" spans="1:69" ht="22.75" customHeight="1" x14ac:dyDescent="0.35">
      <c r="A2886" s="137">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5"/>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42"/>
      <c r="BQ2886" s="120"/>
    </row>
    <row r="2887" spans="1:69" x14ac:dyDescent="0.35">
      <c r="A2887" s="137">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5"/>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42"/>
      <c r="BQ2887" s="120"/>
    </row>
    <row r="2888" spans="1:69" ht="22.75" customHeight="1" x14ac:dyDescent="0.35">
      <c r="A2888" s="137">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5"/>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42"/>
      <c r="BQ2888" s="120"/>
    </row>
    <row r="2889" spans="1:69" ht="22.75" customHeight="1" x14ac:dyDescent="0.35">
      <c r="A2889" s="137">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5"/>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42"/>
      <c r="BQ2889" s="120"/>
    </row>
    <row r="2890" spans="1:69" ht="22.75" customHeight="1" x14ac:dyDescent="0.35">
      <c r="A2890" s="137">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5"/>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42"/>
      <c r="BQ2890" s="120"/>
    </row>
    <row r="2891" spans="1:69" ht="22.75" customHeight="1" x14ac:dyDescent="0.35">
      <c r="A2891" s="137">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5"/>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42"/>
      <c r="BQ2891" s="120"/>
    </row>
    <row r="2892" spans="1:69" ht="22.75" customHeight="1" x14ac:dyDescent="0.35">
      <c r="A2892" s="137">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5"/>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42"/>
      <c r="BQ2892" s="120"/>
    </row>
    <row r="2893" spans="1:69" ht="22.75" customHeight="1" x14ac:dyDescent="0.35">
      <c r="A2893" s="137">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5"/>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42"/>
      <c r="BQ2893" s="120"/>
    </row>
    <row r="2894" spans="1:69" ht="22.75" customHeight="1" x14ac:dyDescent="0.35">
      <c r="A2894" s="137">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5"/>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42"/>
      <c r="BQ2894" s="120"/>
    </row>
    <row r="2895" spans="1:69" x14ac:dyDescent="0.35">
      <c r="A2895" s="137">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5"/>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42"/>
      <c r="BQ2895" s="120"/>
    </row>
    <row r="2896" spans="1:69" x14ac:dyDescent="0.35">
      <c r="A2896" s="137">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5"/>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42"/>
      <c r="BQ2896" s="120"/>
    </row>
    <row r="2897" spans="1:69" ht="22.75" customHeight="1" x14ac:dyDescent="0.35">
      <c r="A2897" s="137">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5"/>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42"/>
      <c r="BQ2897" s="120"/>
    </row>
    <row r="2898" spans="1:69" x14ac:dyDescent="0.35">
      <c r="A2898" s="137">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5"/>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42"/>
      <c r="BQ2898" s="120"/>
    </row>
    <row r="2899" spans="1:69" ht="22.75" customHeight="1" x14ac:dyDescent="0.35">
      <c r="A2899" s="137">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5"/>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42"/>
      <c r="BQ2899" s="120"/>
    </row>
    <row r="2900" spans="1:69" x14ac:dyDescent="0.35">
      <c r="A2900" s="137">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5"/>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42"/>
      <c r="BQ2900" s="120"/>
    </row>
    <row r="2901" spans="1:69" x14ac:dyDescent="0.35">
      <c r="A2901" s="137">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5"/>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42"/>
      <c r="BQ2901" s="120"/>
    </row>
    <row r="2902" spans="1:69" ht="22.75" customHeight="1" x14ac:dyDescent="0.35">
      <c r="A2902" s="137">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5"/>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42"/>
      <c r="BQ2902" s="120"/>
    </row>
    <row r="2903" spans="1:69" x14ac:dyDescent="0.35">
      <c r="A2903" s="137">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5"/>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42"/>
      <c r="BQ2903" s="120"/>
    </row>
    <row r="2904" spans="1:69" x14ac:dyDescent="0.35">
      <c r="A2904" s="137">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5"/>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42"/>
      <c r="BQ2904" s="120"/>
    </row>
    <row r="2905" spans="1:69" x14ac:dyDescent="0.35">
      <c r="A2905" s="137">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5"/>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42"/>
      <c r="BQ2905" s="120"/>
    </row>
    <row r="2906" spans="1:69" ht="22.75" customHeight="1" x14ac:dyDescent="0.35">
      <c r="A2906" s="137">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5"/>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42"/>
      <c r="BQ2906" s="120"/>
    </row>
    <row r="2907" spans="1:69" ht="22.75" customHeight="1" x14ac:dyDescent="0.35">
      <c r="A2907" s="137">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5"/>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42"/>
      <c r="BQ2907" s="120"/>
    </row>
    <row r="2908" spans="1:69" x14ac:dyDescent="0.35">
      <c r="A2908" s="137">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5"/>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42"/>
      <c r="BQ2908" s="120"/>
    </row>
    <row r="2909" spans="1:69" x14ac:dyDescent="0.35">
      <c r="A2909" s="137">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5"/>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42"/>
      <c r="BQ2909" s="120"/>
    </row>
    <row r="2910" spans="1:69" x14ac:dyDescent="0.35">
      <c r="A2910" s="137">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5"/>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42"/>
      <c r="BQ2910" s="120"/>
    </row>
    <row r="2911" spans="1:69" x14ac:dyDescent="0.35">
      <c r="A2911" s="137">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5"/>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42"/>
      <c r="BQ2911" s="120"/>
    </row>
    <row r="2912" spans="1:69" x14ac:dyDescent="0.35">
      <c r="A2912" s="137">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5"/>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42"/>
      <c r="BQ2912" s="120"/>
    </row>
    <row r="2913" spans="1:69" x14ac:dyDescent="0.35">
      <c r="A2913" s="137">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5"/>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42"/>
      <c r="BQ2913" s="120"/>
    </row>
    <row r="2914" spans="1:69" ht="22.75" customHeight="1" x14ac:dyDescent="0.35">
      <c r="A2914" s="137">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5"/>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42"/>
      <c r="BQ2914" s="120"/>
    </row>
    <row r="2915" spans="1:69" ht="22.75" customHeight="1" x14ac:dyDescent="0.35">
      <c r="A2915" s="137">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5"/>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42"/>
      <c r="BQ2915" s="120"/>
    </row>
    <row r="2916" spans="1:69" ht="22.75" customHeight="1" x14ac:dyDescent="0.35">
      <c r="A2916" s="137">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5"/>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42"/>
      <c r="BQ2916" s="120"/>
    </row>
    <row r="2917" spans="1:69" x14ac:dyDescent="0.35">
      <c r="A2917" s="137">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5"/>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42"/>
      <c r="BQ2917" s="120"/>
    </row>
    <row r="2918" spans="1:69" ht="22.75" customHeight="1" x14ac:dyDescent="0.35">
      <c r="A2918" s="137">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5"/>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42"/>
      <c r="BQ2918" s="120"/>
    </row>
    <row r="2919" spans="1:69" ht="22.75" customHeight="1" x14ac:dyDescent="0.35">
      <c r="A2919" s="137">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5"/>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42"/>
      <c r="BQ2919" s="120"/>
    </row>
    <row r="2920" spans="1:69" ht="22.75" customHeight="1" x14ac:dyDescent="0.35">
      <c r="A2920" s="137">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5"/>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42"/>
      <c r="BQ2920" s="120"/>
    </row>
    <row r="2921" spans="1:69" x14ac:dyDescent="0.35">
      <c r="A2921" s="137">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5"/>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42"/>
      <c r="BQ2921" s="120"/>
    </row>
    <row r="2922" spans="1:69" x14ac:dyDescent="0.35">
      <c r="A2922" s="137">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5"/>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42"/>
      <c r="BQ2922" s="120"/>
    </row>
    <row r="2923" spans="1:69" x14ac:dyDescent="0.35">
      <c r="A2923" s="137">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5"/>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42"/>
      <c r="BQ2923" s="120"/>
    </row>
    <row r="2924" spans="1:69" x14ac:dyDescent="0.35">
      <c r="A2924" s="137">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5"/>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42"/>
      <c r="BQ2924" s="120"/>
    </row>
    <row r="2925" spans="1:69" x14ac:dyDescent="0.35">
      <c r="A2925" s="137">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5"/>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42"/>
      <c r="BQ2925" s="120"/>
    </row>
    <row r="2926" spans="1:69" ht="22.75" customHeight="1" x14ac:dyDescent="0.35">
      <c r="A2926" s="137">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5"/>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42"/>
      <c r="BQ2926" s="120"/>
    </row>
    <row r="2927" spans="1:69" ht="22.75" customHeight="1" x14ac:dyDescent="0.35">
      <c r="A2927" s="137">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5"/>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42"/>
      <c r="BQ2927" s="120"/>
    </row>
    <row r="2928" spans="1:69" ht="22.75" customHeight="1" x14ac:dyDescent="0.35">
      <c r="A2928" s="137">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5"/>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42"/>
      <c r="BQ2928" s="120"/>
    </row>
    <row r="2929" spans="1:69" ht="22.75" customHeight="1" x14ac:dyDescent="0.35">
      <c r="A2929" s="137">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5"/>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42"/>
      <c r="BQ2929" s="120"/>
    </row>
    <row r="2930" spans="1:69" ht="22.75" customHeight="1" x14ac:dyDescent="0.35">
      <c r="A2930" s="137">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5"/>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42"/>
      <c r="BQ2930" s="120"/>
    </row>
    <row r="2931" spans="1:69" ht="22.75" customHeight="1" x14ac:dyDescent="0.35">
      <c r="A2931" s="137">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5"/>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42"/>
      <c r="BQ2931" s="120"/>
    </row>
    <row r="2932" spans="1:69" ht="22.75" customHeight="1" x14ac:dyDescent="0.35">
      <c r="A2932" s="137">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5"/>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42"/>
      <c r="BQ2932" s="120"/>
    </row>
    <row r="2933" spans="1:69" x14ac:dyDescent="0.35">
      <c r="A2933" s="137">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5"/>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42"/>
      <c r="BQ2933" s="120"/>
    </row>
    <row r="2934" spans="1:69" ht="22.75" customHeight="1" x14ac:dyDescent="0.35">
      <c r="A2934" s="137">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5"/>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42"/>
      <c r="BQ2934" s="120"/>
    </row>
    <row r="2935" spans="1:69" ht="22.75" customHeight="1" x14ac:dyDescent="0.35">
      <c r="A2935" s="137">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5"/>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42"/>
      <c r="BQ2935" s="120"/>
    </row>
    <row r="2936" spans="1:69" ht="22.75" customHeight="1" x14ac:dyDescent="0.35">
      <c r="A2936" s="137">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5"/>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42"/>
      <c r="BQ2936" s="120"/>
    </row>
    <row r="2937" spans="1:69" ht="22.75" customHeight="1" x14ac:dyDescent="0.35">
      <c r="A2937" s="137">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5"/>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42"/>
      <c r="BQ2937" s="120"/>
    </row>
    <row r="2938" spans="1:69" ht="22.75" customHeight="1" x14ac:dyDescent="0.35">
      <c r="A2938" s="137">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5"/>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42"/>
      <c r="BQ2938" s="120"/>
    </row>
    <row r="2939" spans="1:69" x14ac:dyDescent="0.35">
      <c r="A2939" s="137">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5"/>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42"/>
      <c r="BQ2939" s="120"/>
    </row>
    <row r="2940" spans="1:69" ht="22.75" customHeight="1" x14ac:dyDescent="0.35">
      <c r="A2940" s="137">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5"/>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42"/>
      <c r="BQ2940" s="120"/>
    </row>
    <row r="2941" spans="1:69" x14ac:dyDescent="0.35">
      <c r="A2941" s="137">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5"/>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42"/>
      <c r="BQ2941" s="120"/>
    </row>
    <row r="2942" spans="1:69" x14ac:dyDescent="0.35">
      <c r="A2942" s="137">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5"/>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42"/>
      <c r="BQ2942" s="120"/>
    </row>
    <row r="2943" spans="1:69" x14ac:dyDescent="0.35">
      <c r="A2943" s="137">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5"/>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42"/>
      <c r="BQ2943" s="120"/>
    </row>
    <row r="2944" spans="1:69" ht="22.75" customHeight="1" x14ac:dyDescent="0.35">
      <c r="A2944" s="137">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5"/>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42"/>
      <c r="BQ2944" s="120"/>
    </row>
    <row r="2945" spans="1:69" ht="22.75" customHeight="1" x14ac:dyDescent="0.35">
      <c r="A2945" s="137">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5"/>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42"/>
      <c r="BQ2945" s="120"/>
    </row>
    <row r="2946" spans="1:69" x14ac:dyDescent="0.35">
      <c r="A2946" s="137">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5"/>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42"/>
      <c r="BQ2946" s="120"/>
    </row>
    <row r="2947" spans="1:69" ht="22.75" customHeight="1" x14ac:dyDescent="0.35">
      <c r="A2947" s="137">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5"/>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42"/>
      <c r="BQ2947" s="120"/>
    </row>
    <row r="2948" spans="1:69" x14ac:dyDescent="0.35">
      <c r="A2948" s="137">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5"/>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42"/>
      <c r="BQ2948" s="120"/>
    </row>
    <row r="2949" spans="1:69" ht="22.75" customHeight="1" x14ac:dyDescent="0.35">
      <c r="A2949" s="137">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5"/>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42"/>
      <c r="BQ2949" s="120"/>
    </row>
    <row r="2950" spans="1:69" ht="22.75" customHeight="1" x14ac:dyDescent="0.35">
      <c r="A2950" s="137">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5"/>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42"/>
      <c r="BQ2950" s="120"/>
    </row>
    <row r="2951" spans="1:69" ht="22.75" customHeight="1" x14ac:dyDescent="0.35">
      <c r="A2951" s="137">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5"/>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42"/>
      <c r="BQ2951" s="120"/>
    </row>
    <row r="2952" spans="1:69" ht="22.75" customHeight="1" x14ac:dyDescent="0.35">
      <c r="A2952" s="137">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5"/>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42"/>
      <c r="BQ2952" s="120"/>
    </row>
    <row r="2953" spans="1:69" ht="22.75" customHeight="1" x14ac:dyDescent="0.35">
      <c r="A2953" s="137">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5"/>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42"/>
      <c r="BQ2953" s="120"/>
    </row>
    <row r="2954" spans="1:69" ht="22.75" customHeight="1" x14ac:dyDescent="0.35">
      <c r="A2954" s="137">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5"/>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42"/>
      <c r="BQ2954" s="120"/>
    </row>
    <row r="2955" spans="1:69" ht="22.75" customHeight="1" x14ac:dyDescent="0.35">
      <c r="A2955" s="137">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5"/>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42"/>
      <c r="BQ2955" s="120"/>
    </row>
    <row r="2956" spans="1:69" ht="22.75" customHeight="1" x14ac:dyDescent="0.35">
      <c r="A2956" s="137">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5"/>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42"/>
      <c r="BQ2956" s="120"/>
    </row>
    <row r="2957" spans="1:69" ht="22.75" customHeight="1" x14ac:dyDescent="0.35">
      <c r="A2957" s="137">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5"/>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42"/>
      <c r="BQ2957" s="120"/>
    </row>
    <row r="2958" spans="1:69" ht="22.75" customHeight="1" x14ac:dyDescent="0.35">
      <c r="A2958" s="137">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5"/>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42"/>
      <c r="BQ2958" s="120"/>
    </row>
    <row r="2959" spans="1:69" ht="22.75" customHeight="1" x14ac:dyDescent="0.35">
      <c r="A2959" s="137">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5"/>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42"/>
      <c r="BQ2959" s="120"/>
    </row>
    <row r="2960" spans="1:69" ht="22.75" customHeight="1" x14ac:dyDescent="0.35">
      <c r="A2960" s="137">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5"/>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42"/>
      <c r="BQ2960" s="120"/>
    </row>
    <row r="2961" spans="1:69" ht="22.75" customHeight="1" x14ac:dyDescent="0.35">
      <c r="A2961" s="137">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5"/>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42"/>
      <c r="BQ2961" s="120"/>
    </row>
    <row r="2962" spans="1:69" ht="22.75" customHeight="1" x14ac:dyDescent="0.35">
      <c r="A2962" s="137">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5"/>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42"/>
      <c r="BQ2962" s="120"/>
    </row>
    <row r="2963" spans="1:69" x14ac:dyDescent="0.35">
      <c r="A2963" s="137">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5"/>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42"/>
      <c r="BQ2963" s="120"/>
    </row>
    <row r="2964" spans="1:69" ht="22.75" customHeight="1" x14ac:dyDescent="0.35">
      <c r="A2964" s="137">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5"/>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42"/>
      <c r="BQ2964" s="120"/>
    </row>
    <row r="2965" spans="1:69" x14ac:dyDescent="0.35">
      <c r="A2965" s="137">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5"/>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42"/>
      <c r="BQ2965" s="120"/>
    </row>
    <row r="2966" spans="1:69" x14ac:dyDescent="0.35">
      <c r="A2966" s="137">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5"/>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42"/>
      <c r="BQ2966" s="120"/>
    </row>
    <row r="2967" spans="1:69" ht="22.75" customHeight="1" x14ac:dyDescent="0.35">
      <c r="A2967" s="137">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5"/>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42"/>
      <c r="BQ2967" s="120"/>
    </row>
    <row r="2968" spans="1:69" x14ac:dyDescent="0.35">
      <c r="A2968" s="137">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5"/>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42"/>
      <c r="BQ2968" s="120"/>
    </row>
    <row r="2969" spans="1:69" ht="22.75" customHeight="1" x14ac:dyDescent="0.35">
      <c r="A2969" s="137">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5"/>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42"/>
      <c r="BQ2969" s="120"/>
    </row>
    <row r="2970" spans="1:69" ht="22.75" customHeight="1" x14ac:dyDescent="0.35">
      <c r="A2970" s="137">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5"/>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42"/>
      <c r="BQ2970" s="120"/>
    </row>
    <row r="2971" spans="1:69" x14ac:dyDescent="0.35">
      <c r="A2971" s="137">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5"/>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42"/>
      <c r="BQ2971" s="120"/>
    </row>
    <row r="2972" spans="1:69" x14ac:dyDescent="0.35">
      <c r="A2972" s="137">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5"/>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42"/>
      <c r="BQ2972" s="120"/>
    </row>
    <row r="2973" spans="1:69" ht="22.75" customHeight="1" x14ac:dyDescent="0.35">
      <c r="A2973" s="137">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5"/>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42"/>
      <c r="BQ2973" s="120"/>
    </row>
    <row r="2974" spans="1:69" ht="22.75" customHeight="1" x14ac:dyDescent="0.35">
      <c r="A2974" s="137">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5"/>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42"/>
      <c r="BQ2974" s="120"/>
    </row>
    <row r="2975" spans="1:69" ht="22.75" customHeight="1" x14ac:dyDescent="0.35">
      <c r="A2975" s="137">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5"/>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42"/>
      <c r="BQ2975" s="120"/>
    </row>
    <row r="2976" spans="1:69" ht="22.75" customHeight="1" x14ac:dyDescent="0.35">
      <c r="A2976" s="137">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5"/>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42"/>
      <c r="BQ2976" s="120"/>
    </row>
    <row r="2977" spans="1:69" ht="22.75" customHeight="1" x14ac:dyDescent="0.35">
      <c r="A2977" s="137">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5"/>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42"/>
      <c r="BQ2977" s="120"/>
    </row>
    <row r="2978" spans="1:69" x14ac:dyDescent="0.35">
      <c r="A2978" s="137">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5"/>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42"/>
      <c r="BQ2978" s="120"/>
    </row>
    <row r="2979" spans="1:69" x14ac:dyDescent="0.35">
      <c r="A2979" s="137">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5"/>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42"/>
      <c r="BQ2979" s="120"/>
    </row>
    <row r="2980" spans="1:69" x14ac:dyDescent="0.35">
      <c r="A2980" s="137">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5"/>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42"/>
      <c r="BQ2980" s="120"/>
    </row>
    <row r="2981" spans="1:69" x14ac:dyDescent="0.35">
      <c r="A2981" s="137">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5"/>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42"/>
      <c r="BQ2981" s="120"/>
    </row>
    <row r="2982" spans="1:69" x14ac:dyDescent="0.35">
      <c r="A2982" s="137">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5"/>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42"/>
      <c r="BQ2982" s="120"/>
    </row>
    <row r="2983" spans="1:69" x14ac:dyDescent="0.35">
      <c r="A2983" s="137">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5"/>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42"/>
      <c r="BQ2983" s="120"/>
    </row>
    <row r="2984" spans="1:69" ht="22.75" customHeight="1" x14ac:dyDescent="0.35">
      <c r="A2984" s="137">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5"/>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42"/>
      <c r="BQ2984" s="120"/>
    </row>
    <row r="2985" spans="1:69" ht="22.75" customHeight="1" x14ac:dyDescent="0.35">
      <c r="A2985" s="137">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5"/>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42"/>
      <c r="BQ2985" s="120"/>
    </row>
    <row r="2986" spans="1:69" x14ac:dyDescent="0.35">
      <c r="A2986" s="137">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5"/>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42"/>
      <c r="BQ2986" s="120"/>
    </row>
    <row r="2987" spans="1:69" ht="22.75" customHeight="1" x14ac:dyDescent="0.35">
      <c r="A2987" s="137">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5"/>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42"/>
      <c r="BQ2987" s="120"/>
    </row>
    <row r="2988" spans="1:69" ht="22.75" customHeight="1" x14ac:dyDescent="0.35">
      <c r="A2988" s="137">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5"/>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42"/>
      <c r="BQ2988" s="120"/>
    </row>
    <row r="2989" spans="1:69" ht="22.75" customHeight="1" x14ac:dyDescent="0.35">
      <c r="A2989" s="137">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5"/>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42"/>
      <c r="BQ2989" s="120"/>
    </row>
    <row r="2990" spans="1:69" ht="22.75" customHeight="1" x14ac:dyDescent="0.35">
      <c r="A2990" s="137">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5"/>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42"/>
      <c r="BQ2990" s="120"/>
    </row>
    <row r="2991" spans="1:69" x14ac:dyDescent="0.35">
      <c r="A2991" s="137">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5"/>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42"/>
      <c r="BQ2991" s="120"/>
    </row>
    <row r="2992" spans="1:69" ht="22.75" customHeight="1" x14ac:dyDescent="0.35">
      <c r="A2992" s="137">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5"/>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42"/>
      <c r="BQ2992" s="120"/>
    </row>
    <row r="2993" spans="1:69" ht="22.75" customHeight="1" x14ac:dyDescent="0.35">
      <c r="A2993" s="137">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5"/>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42"/>
      <c r="BQ2993" s="120"/>
    </row>
    <row r="2994" spans="1:69" x14ac:dyDescent="0.35">
      <c r="A2994" s="137">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5"/>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42"/>
      <c r="BQ2994" s="120"/>
    </row>
    <row r="2995" spans="1:69" ht="22.75" customHeight="1" x14ac:dyDescent="0.35">
      <c r="A2995" s="137">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5"/>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42"/>
      <c r="BQ2995" s="120"/>
    </row>
    <row r="2996" spans="1:69" ht="22.75" customHeight="1" x14ac:dyDescent="0.35">
      <c r="A2996" s="137">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5"/>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42"/>
      <c r="BQ2996" s="120"/>
    </row>
    <row r="2997" spans="1:69" ht="22.75" customHeight="1" x14ac:dyDescent="0.35">
      <c r="A2997" s="137">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5"/>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42"/>
      <c r="BQ2997" s="120"/>
    </row>
    <row r="2998" spans="1:69" ht="22.75" customHeight="1" x14ac:dyDescent="0.35">
      <c r="A2998" s="137">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5"/>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42"/>
      <c r="BQ2998" s="120"/>
    </row>
    <row r="2999" spans="1:69" x14ac:dyDescent="0.35">
      <c r="A2999" s="137">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5"/>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42"/>
      <c r="BQ2999" s="120"/>
    </row>
    <row r="3000" spans="1:69" ht="22.75" customHeight="1" x14ac:dyDescent="0.35">
      <c r="A3000" s="137">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5"/>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42"/>
      <c r="BQ3000" s="120"/>
    </row>
    <row r="3001" spans="1:69" ht="22.75" customHeight="1" x14ac:dyDescent="0.35">
      <c r="A3001" s="137">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5"/>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42"/>
      <c r="BQ3001" s="120"/>
    </row>
    <row r="3002" spans="1:69" ht="22.75" customHeight="1" x14ac:dyDescent="0.35">
      <c r="A3002" s="137">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5"/>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42"/>
      <c r="BQ3002" s="120"/>
    </row>
    <row r="3003" spans="1:69" ht="22.75" customHeight="1" x14ac:dyDescent="0.35">
      <c r="A3003" s="137">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5"/>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42"/>
      <c r="BQ3003" s="120"/>
    </row>
    <row r="3004" spans="1:69" ht="22.75" customHeight="1" x14ac:dyDescent="0.35">
      <c r="A3004" s="137">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5"/>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42"/>
      <c r="BQ3004" s="120"/>
    </row>
    <row r="3005" spans="1:69" ht="22.75" customHeight="1" x14ac:dyDescent="0.35">
      <c r="A3005" s="137">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5"/>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42"/>
      <c r="BQ3005" s="120"/>
    </row>
    <row r="3006" spans="1:69" x14ac:dyDescent="0.35">
      <c r="A3006" s="137">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5"/>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42"/>
      <c r="BQ3006" s="120"/>
    </row>
    <row r="3007" spans="1:69" ht="22.75" customHeight="1" x14ac:dyDescent="0.35">
      <c r="A3007" s="137">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5"/>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42"/>
      <c r="BQ3007" s="120"/>
    </row>
    <row r="3008" spans="1:69" ht="22.75" customHeight="1" x14ac:dyDescent="0.35">
      <c r="A3008" s="137">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5"/>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42"/>
      <c r="BQ3008" s="120"/>
    </row>
    <row r="3009" spans="1:69" ht="22.75" customHeight="1" x14ac:dyDescent="0.35">
      <c r="A3009" s="137">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5"/>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42"/>
      <c r="BQ3009" s="120"/>
    </row>
    <row r="3010" spans="1:69" ht="22.75" customHeight="1" x14ac:dyDescent="0.35">
      <c r="A3010" s="137">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5"/>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42"/>
      <c r="BQ3010" s="120"/>
    </row>
    <row r="3011" spans="1:69" ht="34.25" customHeight="1" x14ac:dyDescent="0.35">
      <c r="A3011" s="137">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5"/>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42"/>
      <c r="BQ3011" s="120"/>
    </row>
    <row r="3012" spans="1:69" ht="22.75" customHeight="1" x14ac:dyDescent="0.35">
      <c r="A3012" s="137">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5"/>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42"/>
      <c r="BQ3012" s="120"/>
    </row>
    <row r="3013" spans="1:69" ht="22.75" customHeight="1" x14ac:dyDescent="0.35">
      <c r="A3013" s="137">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5"/>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42"/>
      <c r="BQ3013" s="120"/>
    </row>
    <row r="3014" spans="1:69" ht="34.25" customHeight="1" x14ac:dyDescent="0.35">
      <c r="A3014" s="137">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5"/>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42"/>
      <c r="BQ3014" s="120"/>
    </row>
    <row r="3015" spans="1:69" x14ac:dyDescent="0.35">
      <c r="A3015" s="137">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5"/>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42"/>
      <c r="BQ3015" s="120"/>
    </row>
    <row r="3016" spans="1:69" ht="34.25" customHeight="1" x14ac:dyDescent="0.35">
      <c r="A3016" s="137">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5"/>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42"/>
      <c r="BQ3016" s="120"/>
    </row>
    <row r="3017" spans="1:69" x14ac:dyDescent="0.35">
      <c r="A3017" s="137">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5"/>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42"/>
      <c r="BQ3017" s="120"/>
    </row>
    <row r="3018" spans="1:69" ht="34.25" customHeight="1" x14ac:dyDescent="0.35">
      <c r="A3018" s="137">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5"/>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42"/>
      <c r="BQ3018" s="120"/>
    </row>
    <row r="3019" spans="1:69" ht="34.25" customHeight="1" x14ac:dyDescent="0.35">
      <c r="A3019" s="137">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5"/>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42"/>
      <c r="BQ3019" s="120"/>
    </row>
    <row r="3020" spans="1:69" ht="34.25" customHeight="1" x14ac:dyDescent="0.35">
      <c r="A3020" s="137">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5"/>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42"/>
      <c r="BQ3020" s="120"/>
    </row>
    <row r="3021" spans="1:69" ht="34.25" customHeight="1" x14ac:dyDescent="0.35">
      <c r="A3021" s="137">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5"/>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42"/>
      <c r="BQ3021" s="120"/>
    </row>
    <row r="3022" spans="1:69" ht="34.25" customHeight="1" x14ac:dyDescent="0.35">
      <c r="A3022" s="137">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5"/>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42"/>
      <c r="BQ3022" s="120"/>
    </row>
    <row r="3023" spans="1:69" ht="34.25" customHeight="1" x14ac:dyDescent="0.35">
      <c r="A3023" s="137">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5"/>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42"/>
      <c r="BQ3023" s="120"/>
    </row>
    <row r="3024" spans="1:69" ht="34.25" customHeight="1" x14ac:dyDescent="0.35">
      <c r="A3024" s="137">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5"/>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42"/>
      <c r="BQ3024" s="120"/>
    </row>
    <row r="3025" spans="1:69" x14ac:dyDescent="0.35">
      <c r="A3025" s="137">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5"/>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42"/>
      <c r="BQ3025" s="120"/>
    </row>
    <row r="3026" spans="1:69" x14ac:dyDescent="0.35">
      <c r="A3026" s="137">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5"/>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42"/>
      <c r="BQ3026" s="120"/>
    </row>
    <row r="3027" spans="1:69" x14ac:dyDescent="0.35">
      <c r="A3027" s="137">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5"/>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42"/>
      <c r="BQ3027" s="120"/>
    </row>
    <row r="3028" spans="1:69" x14ac:dyDescent="0.35">
      <c r="A3028" s="137">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5"/>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42"/>
      <c r="BQ3028" s="120"/>
    </row>
    <row r="3029" spans="1:69" x14ac:dyDescent="0.35">
      <c r="A3029" s="137">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5"/>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42"/>
      <c r="BQ3029" s="120"/>
    </row>
    <row r="3030" spans="1:69" ht="34.25" customHeight="1" x14ac:dyDescent="0.35">
      <c r="A3030" s="137">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5"/>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42"/>
      <c r="BQ3030" s="120"/>
    </row>
    <row r="3031" spans="1:69" ht="34.25" customHeight="1" x14ac:dyDescent="0.35">
      <c r="A3031" s="137">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5"/>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42"/>
      <c r="BQ3031" s="120"/>
    </row>
    <row r="3032" spans="1:69" ht="34.25" customHeight="1" x14ac:dyDescent="0.35">
      <c r="A3032" s="137">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5"/>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42"/>
      <c r="BQ3032" s="120"/>
    </row>
    <row r="3033" spans="1:69" ht="34.25" customHeight="1" x14ac:dyDescent="0.35">
      <c r="A3033" s="137">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5"/>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42"/>
      <c r="BQ3033" s="120"/>
    </row>
    <row r="3034" spans="1:69" x14ac:dyDescent="0.35">
      <c r="A3034" s="137">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5"/>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42"/>
      <c r="BQ3034" s="120"/>
    </row>
    <row r="3035" spans="1:69" x14ac:dyDescent="0.35">
      <c r="A3035" s="137">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5"/>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42"/>
      <c r="BQ3035" s="120"/>
    </row>
    <row r="3036" spans="1:69" x14ac:dyDescent="0.35">
      <c r="A3036" s="137">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5"/>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42"/>
      <c r="BQ3036" s="120"/>
    </row>
    <row r="3037" spans="1:69" x14ac:dyDescent="0.35">
      <c r="A3037" s="137">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5"/>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42"/>
      <c r="BQ3037" s="120"/>
    </row>
    <row r="3038" spans="1:69" x14ac:dyDescent="0.35">
      <c r="A3038" s="137">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5"/>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42"/>
      <c r="BQ3038" s="120"/>
    </row>
    <row r="3039" spans="1:69" x14ac:dyDescent="0.35">
      <c r="A3039" s="137">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5"/>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42"/>
      <c r="BQ3039" s="120"/>
    </row>
    <row r="3040" spans="1:69" ht="34.25" customHeight="1" x14ac:dyDescent="0.35">
      <c r="A3040" s="137">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5"/>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42"/>
      <c r="BQ3040" s="120"/>
    </row>
    <row r="3041" spans="1:69" ht="34.25" customHeight="1" x14ac:dyDescent="0.35">
      <c r="A3041" s="137">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5"/>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42"/>
      <c r="BQ3041" s="120"/>
    </row>
    <row r="3042" spans="1:69" ht="34.25" customHeight="1" x14ac:dyDescent="0.35">
      <c r="A3042" s="137">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5"/>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42"/>
      <c r="BQ3042" s="120"/>
    </row>
    <row r="3043" spans="1:69" x14ac:dyDescent="0.35">
      <c r="A3043" s="137">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5"/>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42"/>
      <c r="BQ3043" s="120"/>
    </row>
    <row r="3044" spans="1:69" ht="34.25" customHeight="1" x14ac:dyDescent="0.35">
      <c r="A3044" s="137">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5"/>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42"/>
      <c r="BQ3044" s="120"/>
    </row>
    <row r="3045" spans="1:69" ht="34.25" customHeight="1" x14ac:dyDescent="0.35">
      <c r="A3045" s="137">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5"/>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42"/>
      <c r="BQ3045" s="120"/>
    </row>
    <row r="3046" spans="1:69" ht="34.25" customHeight="1" x14ac:dyDescent="0.35">
      <c r="A3046" s="137">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5"/>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42"/>
      <c r="BQ3046" s="120"/>
    </row>
    <row r="3047" spans="1:69" ht="34.25" customHeight="1" x14ac:dyDescent="0.35">
      <c r="A3047" s="137">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5"/>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42"/>
      <c r="BQ3047" s="120"/>
    </row>
    <row r="3048" spans="1:69" ht="34.25" customHeight="1" x14ac:dyDescent="0.35">
      <c r="A3048" s="137">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5"/>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42"/>
      <c r="BQ3048" s="120"/>
    </row>
    <row r="3049" spans="1:69" ht="34.25" customHeight="1" x14ac:dyDescent="0.35">
      <c r="A3049" s="137">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5"/>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42"/>
      <c r="BQ3049" s="120"/>
    </row>
    <row r="3050" spans="1:69" ht="34.25" customHeight="1" x14ac:dyDescent="0.35">
      <c r="A3050" s="137">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5"/>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42"/>
      <c r="BQ3050" s="120"/>
    </row>
    <row r="3051" spans="1:69" ht="34.25" customHeight="1" x14ac:dyDescent="0.35">
      <c r="A3051" s="137">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5"/>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42"/>
      <c r="BQ3051" s="120"/>
    </row>
    <row r="3052" spans="1:69" ht="34.25" customHeight="1" x14ac:dyDescent="0.35">
      <c r="A3052" s="137">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5"/>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42"/>
      <c r="BQ3052" s="120"/>
    </row>
    <row r="3053" spans="1:69" ht="34.25" customHeight="1" x14ac:dyDescent="0.35">
      <c r="A3053" s="137">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5"/>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42"/>
      <c r="BQ3053" s="120"/>
    </row>
    <row r="3054" spans="1:69" ht="34.25" customHeight="1" x14ac:dyDescent="0.35">
      <c r="A3054" s="137">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5"/>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42"/>
      <c r="BQ3054" s="120"/>
    </row>
    <row r="3055" spans="1:69" ht="34.25" customHeight="1" x14ac:dyDescent="0.35">
      <c r="A3055" s="137">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5"/>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42"/>
      <c r="BQ3055" s="120"/>
    </row>
    <row r="3056" spans="1:69" ht="34.25" customHeight="1" x14ac:dyDescent="0.35">
      <c r="A3056" s="137">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5"/>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42"/>
      <c r="BQ3056" s="120"/>
    </row>
    <row r="3057" spans="1:69" x14ac:dyDescent="0.35">
      <c r="A3057" s="137">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5"/>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42"/>
      <c r="BQ3057" s="120"/>
    </row>
    <row r="3058" spans="1:69" ht="34.25" customHeight="1" x14ac:dyDescent="0.35">
      <c r="A3058" s="137">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5"/>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42"/>
      <c r="BQ3058" s="120"/>
    </row>
    <row r="3059" spans="1:69" ht="34.25" customHeight="1" x14ac:dyDescent="0.35">
      <c r="A3059" s="137">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5"/>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42"/>
      <c r="BQ3059" s="120"/>
    </row>
    <row r="3060" spans="1:69" ht="34.25" customHeight="1" x14ac:dyDescent="0.35">
      <c r="A3060" s="137">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5"/>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42"/>
      <c r="BQ3060" s="120"/>
    </row>
    <row r="3061" spans="1:69" x14ac:dyDescent="0.35">
      <c r="A3061" s="137">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5"/>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42"/>
      <c r="BQ3061" s="120"/>
    </row>
    <row r="3062" spans="1:69" ht="34.25" customHeight="1" x14ac:dyDescent="0.35">
      <c r="A3062" s="137">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5"/>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42"/>
      <c r="BQ3062" s="120"/>
    </row>
    <row r="3063" spans="1:69" ht="34.25" customHeight="1" x14ac:dyDescent="0.35">
      <c r="A3063" s="137">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5"/>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42"/>
      <c r="BQ3063" s="120"/>
    </row>
    <row r="3064" spans="1:69" ht="34.25" customHeight="1" x14ac:dyDescent="0.35">
      <c r="A3064" s="137">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5"/>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42"/>
      <c r="BQ3064" s="120"/>
    </row>
    <row r="3065" spans="1:69" ht="34.25" customHeight="1" x14ac:dyDescent="0.35">
      <c r="A3065" s="137">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5"/>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42"/>
      <c r="BQ3065" s="120"/>
    </row>
    <row r="3066" spans="1:69" ht="34.25" customHeight="1" x14ac:dyDescent="0.35">
      <c r="A3066" s="137">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5"/>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42"/>
      <c r="BQ3066" s="120"/>
    </row>
    <row r="3067" spans="1:69" ht="34.25" customHeight="1" x14ac:dyDescent="0.35">
      <c r="A3067" s="137">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5"/>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42"/>
      <c r="BQ3067" s="120"/>
    </row>
    <row r="3068" spans="1:69" ht="34.25" customHeight="1" x14ac:dyDescent="0.35">
      <c r="A3068" s="137">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5"/>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42"/>
      <c r="BQ3068" s="120"/>
    </row>
    <row r="3069" spans="1:69" ht="34.25" customHeight="1" x14ac:dyDescent="0.35">
      <c r="A3069" s="137">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5"/>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42"/>
      <c r="BQ3069" s="120"/>
    </row>
    <row r="3070" spans="1:69" ht="34.25" customHeight="1" x14ac:dyDescent="0.35">
      <c r="A3070" s="137">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5"/>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42"/>
      <c r="BQ3070" s="120"/>
    </row>
    <row r="3071" spans="1:69" ht="34.25" customHeight="1" x14ac:dyDescent="0.35">
      <c r="A3071" s="137">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5"/>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42"/>
      <c r="BQ3071" s="120"/>
    </row>
    <row r="3072" spans="1:69" ht="34.25" customHeight="1" x14ac:dyDescent="0.35">
      <c r="A3072" s="137">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5"/>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42"/>
      <c r="BQ3072" s="120"/>
    </row>
    <row r="3073" spans="1:69" ht="34.25" customHeight="1" x14ac:dyDescent="0.35">
      <c r="A3073" s="137">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5"/>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42"/>
      <c r="BQ3073" s="120"/>
    </row>
    <row r="3074" spans="1:69" ht="34.25" customHeight="1" x14ac:dyDescent="0.35">
      <c r="A3074" s="137">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5"/>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42"/>
      <c r="BQ3074" s="120"/>
    </row>
    <row r="3075" spans="1:69" ht="34.25" customHeight="1" x14ac:dyDescent="0.35">
      <c r="A3075" s="137">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5"/>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42"/>
      <c r="BQ3075" s="120"/>
    </row>
    <row r="3076" spans="1:69" ht="34.25" customHeight="1" x14ac:dyDescent="0.35">
      <c r="A3076" s="137">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5"/>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42"/>
      <c r="BQ3076" s="120"/>
    </row>
    <row r="3077" spans="1:69" ht="34.25" customHeight="1" x14ac:dyDescent="0.35">
      <c r="A3077" s="137">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5"/>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42"/>
      <c r="BQ3077" s="120"/>
    </row>
    <row r="3078" spans="1:69" ht="34.25" customHeight="1" x14ac:dyDescent="0.35">
      <c r="A3078" s="137">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5"/>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42"/>
      <c r="BQ3078" s="120"/>
    </row>
    <row r="3079" spans="1:69" ht="34.25" customHeight="1" x14ac:dyDescent="0.35">
      <c r="A3079" s="137">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5"/>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42"/>
      <c r="BQ3079" s="120"/>
    </row>
    <row r="3080" spans="1:69" ht="34.25" customHeight="1" x14ac:dyDescent="0.35">
      <c r="A3080" s="137">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5"/>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42"/>
      <c r="BQ3080" s="120"/>
    </row>
    <row r="3081" spans="1:69" ht="34.25" customHeight="1" x14ac:dyDescent="0.35">
      <c r="A3081" s="137">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5"/>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42"/>
      <c r="BQ3081" s="120"/>
    </row>
    <row r="3082" spans="1:69" ht="34.25" customHeight="1" x14ac:dyDescent="0.35">
      <c r="A3082" s="137">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5"/>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42"/>
      <c r="BQ3082" s="120"/>
    </row>
    <row r="3083" spans="1:69" ht="34.25" customHeight="1" x14ac:dyDescent="0.35">
      <c r="A3083" s="137">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5"/>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42"/>
      <c r="BQ3083" s="120"/>
    </row>
    <row r="3084" spans="1:69" x14ac:dyDescent="0.35">
      <c r="A3084" s="137">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5"/>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42"/>
      <c r="BQ3084" s="120"/>
    </row>
    <row r="3085" spans="1:69" ht="34.25" customHeight="1" x14ac:dyDescent="0.35">
      <c r="A3085" s="137">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5"/>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42"/>
      <c r="BQ3085" s="120"/>
    </row>
    <row r="3086" spans="1:69" ht="34.25" customHeight="1" x14ac:dyDescent="0.35">
      <c r="A3086" s="137">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5"/>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42"/>
      <c r="BQ3086" s="120"/>
    </row>
    <row r="3087" spans="1:69" ht="34.25" customHeight="1" x14ac:dyDescent="0.35">
      <c r="A3087" s="137">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5"/>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42"/>
      <c r="BQ3087" s="120"/>
    </row>
    <row r="3088" spans="1:69" ht="34.25" customHeight="1" x14ac:dyDescent="0.35">
      <c r="A3088" s="137">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5"/>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42"/>
      <c r="BQ3088" s="120"/>
    </row>
    <row r="3089" spans="1:69" x14ac:dyDescent="0.35">
      <c r="A3089" s="137">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5"/>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42"/>
      <c r="BQ3089" s="120"/>
    </row>
    <row r="3090" spans="1:69" ht="34.25" customHeight="1" x14ac:dyDescent="0.35">
      <c r="A3090" s="137">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5"/>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42"/>
      <c r="BQ3090" s="120"/>
    </row>
    <row r="3091" spans="1:69" ht="34.25" customHeight="1" x14ac:dyDescent="0.35">
      <c r="A3091" s="137">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5"/>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42"/>
      <c r="BQ3091" s="120"/>
    </row>
    <row r="3092" spans="1:69" ht="34.25" customHeight="1" x14ac:dyDescent="0.35">
      <c r="A3092" s="137">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5"/>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42"/>
      <c r="BQ3092" s="120"/>
    </row>
    <row r="3093" spans="1:69" ht="34.25" customHeight="1" x14ac:dyDescent="0.35">
      <c r="A3093" s="137">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5"/>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42"/>
      <c r="BQ3093" s="120"/>
    </row>
    <row r="3094" spans="1:69" ht="34.25" customHeight="1" x14ac:dyDescent="0.35">
      <c r="A3094" s="137">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5"/>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42"/>
      <c r="BQ3094" s="120"/>
    </row>
    <row r="3095" spans="1:69" x14ac:dyDescent="0.35">
      <c r="A3095" s="137">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5"/>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42"/>
      <c r="BQ3095" s="120"/>
    </row>
    <row r="3096" spans="1:69" ht="34.25" customHeight="1" x14ac:dyDescent="0.35">
      <c r="A3096" s="137">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5"/>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42"/>
      <c r="BQ3096" s="120"/>
    </row>
    <row r="3097" spans="1:69" ht="34.25" customHeight="1" x14ac:dyDescent="0.35">
      <c r="A3097" s="137">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5"/>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42"/>
      <c r="BQ3097" s="120"/>
    </row>
    <row r="3098" spans="1:69" ht="34.25" customHeight="1" x14ac:dyDescent="0.35">
      <c r="A3098" s="137">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5"/>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42"/>
      <c r="BQ3098" s="120"/>
    </row>
    <row r="3099" spans="1:69" x14ac:dyDescent="0.35">
      <c r="A3099" s="137">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5"/>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42"/>
      <c r="BQ3099" s="120"/>
    </row>
    <row r="3100" spans="1:69" ht="34.25" customHeight="1" x14ac:dyDescent="0.35">
      <c r="A3100" s="137">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5"/>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42"/>
      <c r="BQ3100" s="120"/>
    </row>
    <row r="3101" spans="1:69" ht="34.25" customHeight="1" x14ac:dyDescent="0.35">
      <c r="A3101" s="137">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5"/>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42"/>
      <c r="BQ3101" s="120"/>
    </row>
    <row r="3102" spans="1:69" ht="34.25" customHeight="1" x14ac:dyDescent="0.35">
      <c r="A3102" s="137">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5"/>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42"/>
      <c r="BQ3102" s="120"/>
    </row>
    <row r="3103" spans="1:69" ht="34.25" customHeight="1" x14ac:dyDescent="0.35">
      <c r="A3103" s="137">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5"/>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42"/>
      <c r="BQ3103" s="120"/>
    </row>
    <row r="3104" spans="1:69" ht="34.25" customHeight="1" x14ac:dyDescent="0.35">
      <c r="A3104" s="137">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5"/>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42"/>
      <c r="BQ3104" s="120"/>
    </row>
    <row r="3105" spans="1:69" x14ac:dyDescent="0.35">
      <c r="A3105" s="137">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5"/>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42"/>
      <c r="BQ3105" s="120"/>
    </row>
    <row r="3106" spans="1:69" ht="34.25" customHeight="1" x14ac:dyDescent="0.35">
      <c r="A3106" s="137">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5"/>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42"/>
      <c r="BQ3106" s="120"/>
    </row>
    <row r="3107" spans="1:69" x14ac:dyDescent="0.35">
      <c r="A3107" s="137">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5"/>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42"/>
      <c r="BQ3107" s="120"/>
    </row>
    <row r="3108" spans="1:69" x14ac:dyDescent="0.35">
      <c r="A3108" s="137">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5"/>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42"/>
      <c r="BQ3108" s="120"/>
    </row>
    <row r="3109" spans="1:69" ht="34.25" customHeight="1" x14ac:dyDescent="0.35">
      <c r="A3109" s="137">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5"/>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42"/>
      <c r="BQ3109" s="120"/>
    </row>
    <row r="3110" spans="1:69" ht="34.25" customHeight="1" x14ac:dyDescent="0.35">
      <c r="A3110" s="137">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5"/>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42"/>
      <c r="BQ3110" s="120"/>
    </row>
    <row r="3111" spans="1:69" x14ac:dyDescent="0.35">
      <c r="A3111" s="137">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5"/>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42"/>
      <c r="BQ3111" s="120"/>
    </row>
    <row r="3112" spans="1:69" x14ac:dyDescent="0.35">
      <c r="A3112" s="137">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5"/>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42"/>
      <c r="BQ3112" s="120"/>
    </row>
    <row r="3113" spans="1:69" x14ac:dyDescent="0.35">
      <c r="A3113" s="137">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5"/>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42"/>
      <c r="BQ3113" s="120"/>
    </row>
    <row r="3114" spans="1:69" ht="34.25" customHeight="1" x14ac:dyDescent="0.35">
      <c r="A3114" s="137">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5"/>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42"/>
      <c r="BQ3114" s="120"/>
    </row>
    <row r="3115" spans="1:69" x14ac:dyDescent="0.35">
      <c r="A3115" s="137">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5"/>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42"/>
      <c r="BQ3115" s="120"/>
    </row>
    <row r="3116" spans="1:69" x14ac:dyDescent="0.35">
      <c r="A3116" s="137">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5"/>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42"/>
      <c r="BQ3116" s="120"/>
    </row>
    <row r="3117" spans="1:69" x14ac:dyDescent="0.35">
      <c r="A3117" s="137">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5"/>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42"/>
      <c r="BQ3117" s="120"/>
    </row>
    <row r="3118" spans="1:69" x14ac:dyDescent="0.35">
      <c r="A3118" s="137">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5"/>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42"/>
      <c r="BQ3118" s="120"/>
    </row>
    <row r="3119" spans="1:69" x14ac:dyDescent="0.35">
      <c r="A3119" s="137">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5"/>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42"/>
      <c r="BQ3119" s="120"/>
    </row>
    <row r="3120" spans="1:69" x14ac:dyDescent="0.35">
      <c r="A3120" s="137">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5"/>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42"/>
      <c r="BQ3120" s="120"/>
    </row>
    <row r="3121" spans="1:69" ht="34.25" customHeight="1" x14ac:dyDescent="0.35">
      <c r="A3121" s="137">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5"/>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42"/>
      <c r="BQ3121" s="120"/>
    </row>
    <row r="3122" spans="1:69" ht="34.25" customHeight="1" x14ac:dyDescent="0.35">
      <c r="A3122" s="137">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5"/>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42"/>
      <c r="BQ3122" s="120"/>
    </row>
    <row r="3123" spans="1:69" ht="34.25" customHeight="1" x14ac:dyDescent="0.35">
      <c r="A3123" s="137">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5"/>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42"/>
      <c r="BQ3123" s="120"/>
    </row>
    <row r="3124" spans="1:69" ht="34.25" customHeight="1" x14ac:dyDescent="0.35">
      <c r="A3124" s="137">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5"/>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42"/>
      <c r="BQ3124" s="120"/>
    </row>
    <row r="3125" spans="1:69" x14ac:dyDescent="0.35">
      <c r="A3125" s="137">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5"/>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42"/>
      <c r="BQ3125" s="120"/>
    </row>
    <row r="3126" spans="1:69" x14ac:dyDescent="0.35">
      <c r="A3126" s="137">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5"/>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42"/>
      <c r="BQ3126" s="120"/>
    </row>
    <row r="3127" spans="1:69" ht="34.25" customHeight="1" x14ac:dyDescent="0.35">
      <c r="A3127" s="137">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5"/>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42"/>
      <c r="BQ3127" s="120"/>
    </row>
    <row r="3128" spans="1:69" ht="34.25" customHeight="1" x14ac:dyDescent="0.35">
      <c r="A3128" s="137">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5"/>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42"/>
      <c r="BQ3128" s="120"/>
    </row>
    <row r="3129" spans="1:69" ht="34.25" customHeight="1" x14ac:dyDescent="0.35">
      <c r="A3129" s="137">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5"/>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42"/>
      <c r="BQ3129" s="120"/>
    </row>
    <row r="3130" spans="1:69" ht="34.25" customHeight="1" x14ac:dyDescent="0.35">
      <c r="A3130" s="137">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5"/>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42"/>
      <c r="BQ3130" s="120"/>
    </row>
    <row r="3131" spans="1:69" ht="34.25" customHeight="1" x14ac:dyDescent="0.35">
      <c r="A3131" s="137">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5"/>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42"/>
      <c r="BQ3131" s="120"/>
    </row>
    <row r="3132" spans="1:69" ht="34.25" customHeight="1" x14ac:dyDescent="0.35">
      <c r="A3132" s="137">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5"/>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42"/>
      <c r="BQ3132" s="120"/>
    </row>
    <row r="3133" spans="1:69" x14ac:dyDescent="0.35">
      <c r="A3133" s="137">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5"/>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42"/>
      <c r="BQ3133" s="120"/>
    </row>
    <row r="3134" spans="1:69" ht="34.25" customHeight="1" x14ac:dyDescent="0.35">
      <c r="A3134" s="137">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5"/>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42"/>
      <c r="BQ3134" s="120"/>
    </row>
    <row r="3135" spans="1:69" ht="34.25" customHeight="1" x14ac:dyDescent="0.35">
      <c r="A3135" s="137">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5"/>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42"/>
      <c r="BQ3135" s="120"/>
    </row>
    <row r="3136" spans="1:69" ht="34.25" customHeight="1" x14ac:dyDescent="0.35">
      <c r="A3136" s="137">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5"/>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42"/>
      <c r="BQ3136" s="120"/>
    </row>
    <row r="3137" spans="1:69" ht="34.25" customHeight="1" x14ac:dyDescent="0.35">
      <c r="A3137" s="137">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5"/>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42"/>
      <c r="BQ3137" s="120"/>
    </row>
    <row r="3138" spans="1:69" ht="34.25" customHeight="1" x14ac:dyDescent="0.35">
      <c r="A3138" s="137">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5"/>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42"/>
      <c r="BQ3138" s="120"/>
    </row>
    <row r="3139" spans="1:69" ht="34.25" customHeight="1" x14ac:dyDescent="0.35">
      <c r="A3139" s="137">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5"/>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42"/>
      <c r="BQ3139" s="120"/>
    </row>
    <row r="3140" spans="1:69" ht="34.25" customHeight="1" x14ac:dyDescent="0.35">
      <c r="A3140" s="137">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5"/>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42"/>
      <c r="BQ3140" s="120"/>
    </row>
    <row r="3141" spans="1:69" ht="34.25" customHeight="1" x14ac:dyDescent="0.35">
      <c r="A3141" s="137">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5"/>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42"/>
      <c r="BQ3141" s="120"/>
    </row>
    <row r="3142" spans="1:69" x14ac:dyDescent="0.35">
      <c r="A3142" s="137">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5"/>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42"/>
      <c r="BQ3142" s="120"/>
    </row>
    <row r="3143" spans="1:69" x14ac:dyDescent="0.35">
      <c r="A3143" s="137">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5"/>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42"/>
      <c r="BQ3143" s="120"/>
    </row>
    <row r="3144" spans="1:69" ht="34.25" customHeight="1" x14ac:dyDescent="0.35">
      <c r="A3144" s="137">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5"/>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42"/>
      <c r="BQ3144" s="120"/>
    </row>
    <row r="3145" spans="1:69" ht="34.25" customHeight="1" x14ac:dyDescent="0.35">
      <c r="A3145" s="137">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5"/>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42"/>
      <c r="BQ3145" s="120"/>
    </row>
    <row r="3146" spans="1:69" ht="34.25" customHeight="1" x14ac:dyDescent="0.35">
      <c r="A3146" s="137">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5"/>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42"/>
      <c r="BQ3146" s="120"/>
    </row>
    <row r="3147" spans="1:69" ht="34.25" customHeight="1" x14ac:dyDescent="0.35">
      <c r="A3147" s="137">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5"/>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42"/>
      <c r="BQ3147" s="120"/>
    </row>
    <row r="3148" spans="1:69" ht="34.25" customHeight="1" x14ac:dyDescent="0.35">
      <c r="A3148" s="137">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5"/>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42"/>
      <c r="BQ3148" s="120"/>
    </row>
    <row r="3149" spans="1:69" ht="34.25" customHeight="1" x14ac:dyDescent="0.35">
      <c r="A3149" s="137">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5"/>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42"/>
      <c r="BQ3149" s="120"/>
    </row>
    <row r="3150" spans="1:69" ht="34.25" customHeight="1" x14ac:dyDescent="0.35">
      <c r="A3150" s="137">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5"/>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42"/>
      <c r="BQ3150" s="120"/>
    </row>
    <row r="3151" spans="1:69" ht="34.25" customHeight="1" x14ac:dyDescent="0.35">
      <c r="A3151" s="137">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5"/>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42"/>
      <c r="BQ3151" s="120"/>
    </row>
    <row r="3152" spans="1:69" ht="34.25" customHeight="1" x14ac:dyDescent="0.35">
      <c r="A3152" s="137">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5"/>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42"/>
      <c r="BQ3152" s="120"/>
    </row>
    <row r="3153" spans="1:69" ht="34.25" customHeight="1" x14ac:dyDescent="0.35">
      <c r="A3153" s="137">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5"/>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42"/>
      <c r="BQ3153" s="120"/>
    </row>
    <row r="3154" spans="1:69" ht="34.25" customHeight="1" x14ac:dyDescent="0.35">
      <c r="A3154" s="137">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5"/>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42"/>
      <c r="BQ3154" s="120"/>
    </row>
    <row r="3155" spans="1:69" x14ac:dyDescent="0.35">
      <c r="A3155" s="137">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5"/>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42"/>
      <c r="BQ3155" s="120"/>
    </row>
    <row r="3156" spans="1:69" ht="34.25" customHeight="1" x14ac:dyDescent="0.35">
      <c r="A3156" s="137">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5"/>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42"/>
      <c r="BQ3156" s="120"/>
    </row>
    <row r="3157" spans="1:69" ht="34.25" customHeight="1" x14ac:dyDescent="0.35">
      <c r="A3157" s="137">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5"/>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42"/>
      <c r="BQ3157" s="120"/>
    </row>
    <row r="3158" spans="1:69" ht="34.25" customHeight="1" x14ac:dyDescent="0.35">
      <c r="A3158" s="137">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5"/>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42"/>
      <c r="BQ3158" s="120"/>
    </row>
    <row r="3159" spans="1:69" x14ac:dyDescent="0.35">
      <c r="A3159" s="137">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5"/>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42"/>
      <c r="BQ3159" s="120"/>
    </row>
    <row r="3160" spans="1:69" x14ac:dyDescent="0.35">
      <c r="A3160" s="137">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5"/>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42"/>
      <c r="BQ3160" s="120"/>
    </row>
    <row r="3161" spans="1:69" ht="22.75" customHeight="1" x14ac:dyDescent="0.35">
      <c r="A3161" s="137">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5"/>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42"/>
      <c r="BQ3161" s="120"/>
    </row>
    <row r="3162" spans="1:69" x14ac:dyDescent="0.35">
      <c r="A3162" s="137">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5"/>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42"/>
      <c r="BQ3162" s="120"/>
    </row>
    <row r="3163" spans="1:69" ht="22.75" customHeight="1" x14ac:dyDescent="0.35">
      <c r="A3163" s="137">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5"/>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42"/>
      <c r="BQ3163" s="120"/>
    </row>
    <row r="3164" spans="1:69" ht="34.25" customHeight="1" x14ac:dyDescent="0.35">
      <c r="A3164" s="137">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5"/>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42"/>
      <c r="BQ3164" s="120"/>
    </row>
    <row r="3165" spans="1:69" ht="34.25" customHeight="1" x14ac:dyDescent="0.35">
      <c r="A3165" s="137">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5"/>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42"/>
      <c r="BQ3165" s="120"/>
    </row>
    <row r="3166" spans="1:69" ht="34.25" customHeight="1" x14ac:dyDescent="0.35">
      <c r="A3166" s="137">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5"/>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42"/>
      <c r="BQ3166" s="120"/>
    </row>
    <row r="3167" spans="1:69" ht="22.75" customHeight="1" x14ac:dyDescent="0.35">
      <c r="A3167" s="137">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5"/>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42"/>
      <c r="BQ3167" s="120"/>
    </row>
    <row r="3168" spans="1:69" x14ac:dyDescent="0.35">
      <c r="A3168" s="137">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5"/>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42"/>
      <c r="BQ3168" s="120"/>
    </row>
    <row r="3169" spans="1:69" x14ac:dyDescent="0.35">
      <c r="A3169" s="137">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5"/>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42"/>
      <c r="BQ3169" s="120"/>
    </row>
    <row r="3170" spans="1:69" ht="22.75" customHeight="1" x14ac:dyDescent="0.35">
      <c r="A3170" s="137">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5"/>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42"/>
      <c r="BQ3170" s="120"/>
    </row>
    <row r="3171" spans="1:69" ht="34.25" customHeight="1" x14ac:dyDescent="0.35">
      <c r="A3171" s="137">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5"/>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42"/>
      <c r="BQ3171" s="120"/>
    </row>
    <row r="3172" spans="1:69" ht="34.25" customHeight="1" x14ac:dyDescent="0.35">
      <c r="A3172" s="137">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5"/>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42"/>
      <c r="BQ3172" s="120"/>
    </row>
    <row r="3173" spans="1:69" ht="34.25" customHeight="1" x14ac:dyDescent="0.35">
      <c r="A3173" s="137">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5"/>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42"/>
      <c r="BQ3173" s="120"/>
    </row>
    <row r="3174" spans="1:69" ht="34.25" customHeight="1" x14ac:dyDescent="0.35">
      <c r="A3174" s="137">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5"/>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42"/>
      <c r="BQ3174" s="120"/>
    </row>
    <row r="3175" spans="1:69" ht="34.25" customHeight="1" x14ac:dyDescent="0.35">
      <c r="A3175" s="137">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5"/>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42"/>
      <c r="BQ3175" s="120"/>
    </row>
    <row r="3176" spans="1:69" ht="34.25" customHeight="1" x14ac:dyDescent="0.35">
      <c r="A3176" s="137">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5"/>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42"/>
      <c r="BQ3176" s="120"/>
    </row>
    <row r="3177" spans="1:69" ht="34.25" customHeight="1" x14ac:dyDescent="0.35">
      <c r="A3177" s="137">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5"/>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42"/>
      <c r="BQ3177" s="120"/>
    </row>
    <row r="3178" spans="1:69" x14ac:dyDescent="0.35">
      <c r="A3178" s="137">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5"/>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42"/>
      <c r="BQ3178" s="120"/>
    </row>
    <row r="3179" spans="1:69" ht="34.25" customHeight="1" x14ac:dyDescent="0.35">
      <c r="A3179" s="137">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5"/>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42"/>
      <c r="BQ3179" s="120"/>
    </row>
    <row r="3180" spans="1:69" ht="34.25" customHeight="1" x14ac:dyDescent="0.35">
      <c r="A3180" s="137">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5"/>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42"/>
      <c r="BQ3180" s="120"/>
    </row>
    <row r="3181" spans="1:69" ht="34.25" customHeight="1" x14ac:dyDescent="0.35">
      <c r="A3181" s="137">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5"/>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42"/>
      <c r="BQ3181" s="120"/>
    </row>
    <row r="3182" spans="1:69" ht="34.25" customHeight="1" x14ac:dyDescent="0.35">
      <c r="A3182" s="137">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5"/>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42"/>
      <c r="BQ3182" s="120"/>
    </row>
    <row r="3183" spans="1:69" ht="34.25" customHeight="1" x14ac:dyDescent="0.35">
      <c r="A3183" s="137">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5"/>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42"/>
      <c r="BQ3183" s="120"/>
    </row>
    <row r="3184" spans="1:69" ht="34.25" customHeight="1" x14ac:dyDescent="0.35">
      <c r="A3184" s="137">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5"/>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42"/>
      <c r="BQ3184" s="120"/>
    </row>
    <row r="3185" spans="1:69" ht="34.25" customHeight="1" x14ac:dyDescent="0.35">
      <c r="A3185" s="137">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5"/>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42"/>
      <c r="BQ3185" s="120"/>
    </row>
    <row r="3186" spans="1:69" ht="34.25" customHeight="1" x14ac:dyDescent="0.35">
      <c r="A3186" s="137">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5"/>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42"/>
      <c r="BQ3186" s="120"/>
    </row>
    <row r="3187" spans="1:69" ht="34.25" customHeight="1" x14ac:dyDescent="0.35">
      <c r="A3187" s="137">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5"/>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42"/>
      <c r="BQ3187" s="120"/>
    </row>
    <row r="3188" spans="1:69" ht="34.25" customHeight="1" x14ac:dyDescent="0.35">
      <c r="A3188" s="137">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5"/>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42"/>
      <c r="BQ3188" s="120"/>
    </row>
    <row r="3189" spans="1:69" ht="34.25" customHeight="1" x14ac:dyDescent="0.35">
      <c r="A3189" s="137">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5"/>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42"/>
      <c r="BQ3189" s="120"/>
    </row>
    <row r="3190" spans="1:69" ht="34.25" customHeight="1" x14ac:dyDescent="0.35">
      <c r="A3190" s="137">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5"/>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42"/>
      <c r="BQ3190" s="120"/>
    </row>
    <row r="3191" spans="1:69" ht="34.25" customHeight="1" x14ac:dyDescent="0.35">
      <c r="A3191" s="137">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5"/>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42"/>
      <c r="BQ3191" s="120"/>
    </row>
    <row r="3192" spans="1:69" ht="34.25" customHeight="1" x14ac:dyDescent="0.35">
      <c r="A3192" s="137">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5"/>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42"/>
      <c r="BQ3192" s="120"/>
    </row>
    <row r="3193" spans="1:69" ht="34.25" customHeight="1" x14ac:dyDescent="0.35">
      <c r="A3193" s="137">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5"/>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42"/>
      <c r="BQ3193" s="120"/>
    </row>
    <row r="3194" spans="1:69" ht="34.25" customHeight="1" x14ac:dyDescent="0.35">
      <c r="A3194" s="137">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5"/>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42"/>
      <c r="BQ3194" s="120"/>
    </row>
    <row r="3195" spans="1:69" ht="34.25" customHeight="1" x14ac:dyDescent="0.35">
      <c r="A3195" s="137">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5"/>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42"/>
      <c r="BQ3195" s="120"/>
    </row>
    <row r="3196" spans="1:69" ht="34.25" customHeight="1" x14ac:dyDescent="0.35">
      <c r="A3196" s="137">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5"/>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42"/>
      <c r="BQ3196" s="120"/>
    </row>
    <row r="3197" spans="1:69" ht="34.25" customHeight="1" x14ac:dyDescent="0.35">
      <c r="A3197" s="137">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5"/>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42"/>
      <c r="BQ3197" s="120"/>
    </row>
    <row r="3198" spans="1:69" ht="34.25" customHeight="1" x14ac:dyDescent="0.35">
      <c r="A3198" s="137">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5"/>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42"/>
      <c r="BQ3198" s="120"/>
    </row>
    <row r="3199" spans="1:69" ht="34.25" customHeight="1" x14ac:dyDescent="0.35">
      <c r="A3199" s="137">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5"/>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42"/>
      <c r="BQ3199" s="120"/>
    </row>
    <row r="3200" spans="1:69" ht="34.25" customHeight="1" x14ac:dyDescent="0.35">
      <c r="A3200" s="137">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5"/>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42"/>
      <c r="BQ3200" s="120"/>
    </row>
    <row r="3201" spans="1:69" ht="34.25" customHeight="1" x14ac:dyDescent="0.35">
      <c r="A3201" s="137">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5"/>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42"/>
      <c r="BQ3201" s="120"/>
    </row>
    <row r="3202" spans="1:69" ht="34.25" customHeight="1" x14ac:dyDescent="0.35">
      <c r="A3202" s="137">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5"/>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42"/>
      <c r="BQ3202" s="120"/>
    </row>
    <row r="3203" spans="1:69" ht="34.25" customHeight="1" x14ac:dyDescent="0.35">
      <c r="A3203" s="137">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5"/>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42"/>
      <c r="BQ3203" s="120"/>
    </row>
    <row r="3204" spans="1:69" ht="34.25" customHeight="1" x14ac:dyDescent="0.35">
      <c r="A3204" s="137">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5"/>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42"/>
      <c r="BQ3204" s="120"/>
    </row>
    <row r="3205" spans="1:69" ht="34.25" customHeight="1" x14ac:dyDescent="0.35">
      <c r="A3205" s="137">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5"/>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42"/>
      <c r="BQ3205" s="120"/>
    </row>
    <row r="3206" spans="1:69" ht="34.25" customHeight="1" x14ac:dyDescent="0.35">
      <c r="A3206" s="137">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5"/>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42"/>
      <c r="BQ3206" s="120"/>
    </row>
    <row r="3207" spans="1:69" ht="34.25" customHeight="1" x14ac:dyDescent="0.35">
      <c r="A3207" s="137">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5"/>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42"/>
      <c r="BQ3207" s="120"/>
    </row>
    <row r="3208" spans="1:69" ht="34.25" customHeight="1" x14ac:dyDescent="0.35">
      <c r="A3208" s="137">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5"/>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42"/>
      <c r="BQ3208" s="120"/>
    </row>
    <row r="3209" spans="1:69" ht="34.25" customHeight="1" x14ac:dyDescent="0.35">
      <c r="A3209" s="137">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5"/>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42"/>
      <c r="BQ3209" s="120"/>
    </row>
    <row r="3210" spans="1:69" ht="34.25" customHeight="1" x14ac:dyDescent="0.35">
      <c r="A3210" s="137">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5"/>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42"/>
      <c r="BQ3210" s="120"/>
    </row>
    <row r="3211" spans="1:69" ht="34.25" customHeight="1" x14ac:dyDescent="0.35">
      <c r="A3211" s="137">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5"/>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42"/>
      <c r="BQ3211" s="120"/>
    </row>
    <row r="3212" spans="1:69" ht="34.25" customHeight="1" x14ac:dyDescent="0.35">
      <c r="A3212" s="137">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5"/>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42"/>
      <c r="BQ3212" s="120"/>
    </row>
    <row r="3213" spans="1:69" ht="34.25" customHeight="1" x14ac:dyDescent="0.35">
      <c r="A3213" s="137">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5"/>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42"/>
      <c r="BQ3213" s="120"/>
    </row>
    <row r="3214" spans="1:69" ht="34.25" customHeight="1" x14ac:dyDescent="0.35">
      <c r="A3214" s="137">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5"/>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42"/>
      <c r="BQ3214" s="120"/>
    </row>
    <row r="3215" spans="1:69" ht="34.25" customHeight="1" x14ac:dyDescent="0.35">
      <c r="A3215" s="137">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5"/>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42"/>
      <c r="BQ3215" s="120"/>
    </row>
    <row r="3216" spans="1:69" ht="34.25" customHeight="1" x14ac:dyDescent="0.35">
      <c r="A3216" s="137">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5"/>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42"/>
      <c r="BQ3216" s="120"/>
    </row>
    <row r="3217" spans="1:69" ht="34.25" customHeight="1" x14ac:dyDescent="0.35">
      <c r="A3217" s="137">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5"/>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42"/>
      <c r="BQ3217" s="120"/>
    </row>
    <row r="3218" spans="1:69" ht="34.25" customHeight="1" x14ac:dyDescent="0.35">
      <c r="A3218" s="137">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5"/>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42"/>
      <c r="BQ3218" s="120"/>
    </row>
    <row r="3219" spans="1:69" ht="34.25" customHeight="1" x14ac:dyDescent="0.35">
      <c r="A3219" s="137">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5"/>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42"/>
      <c r="BQ3219" s="120"/>
    </row>
    <row r="3220" spans="1:69" ht="34.25" customHeight="1" x14ac:dyDescent="0.35">
      <c r="A3220" s="137">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5"/>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42"/>
      <c r="BQ3220" s="120"/>
    </row>
    <row r="3221" spans="1:69" ht="34.25" customHeight="1" x14ac:dyDescent="0.35">
      <c r="A3221" s="137">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5"/>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42"/>
      <c r="BQ3221" s="120"/>
    </row>
    <row r="3222" spans="1:69" ht="34.25" customHeight="1" x14ac:dyDescent="0.35">
      <c r="A3222" s="137">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5"/>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42"/>
      <c r="BQ3222" s="120"/>
    </row>
    <row r="3223" spans="1:69" ht="34.25" customHeight="1" x14ac:dyDescent="0.35">
      <c r="A3223" s="137">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5"/>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42"/>
      <c r="BQ3223" s="120"/>
    </row>
    <row r="3224" spans="1:69" ht="34.25" customHeight="1" x14ac:dyDescent="0.35">
      <c r="A3224" s="137">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5"/>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42"/>
      <c r="BQ3224" s="120"/>
    </row>
    <row r="3225" spans="1:69" ht="34.25" customHeight="1" x14ac:dyDescent="0.35">
      <c r="A3225" s="137">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5"/>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42"/>
      <c r="BQ3225" s="120"/>
    </row>
    <row r="3226" spans="1:69" ht="34.25" customHeight="1" x14ac:dyDescent="0.35">
      <c r="A3226" s="137">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5"/>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42"/>
      <c r="BQ3226" s="120"/>
    </row>
    <row r="3227" spans="1:69" ht="34.25" customHeight="1" x14ac:dyDescent="0.35">
      <c r="A3227" s="137">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5"/>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42"/>
      <c r="BQ3227" s="120"/>
    </row>
    <row r="3228" spans="1:69" ht="22.75" customHeight="1" x14ac:dyDescent="0.35">
      <c r="A3228" s="137">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5"/>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42"/>
      <c r="BQ3228" s="120"/>
    </row>
    <row r="3229" spans="1:69" ht="34.25" customHeight="1" x14ac:dyDescent="0.35">
      <c r="A3229" s="137">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5"/>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42"/>
      <c r="BQ3229" s="120"/>
    </row>
    <row r="3230" spans="1:69" ht="34.25" customHeight="1" x14ac:dyDescent="0.35">
      <c r="A3230" s="137">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5"/>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42"/>
      <c r="BQ3230" s="120"/>
    </row>
    <row r="3231" spans="1:69" ht="34.25" customHeight="1" x14ac:dyDescent="0.35">
      <c r="A3231" s="137">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5"/>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42"/>
      <c r="BQ3231" s="120"/>
    </row>
    <row r="3232" spans="1:69" ht="34.25" customHeight="1" x14ac:dyDescent="0.35">
      <c r="A3232" s="137">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5"/>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42"/>
      <c r="BQ3232" s="120"/>
    </row>
    <row r="3233" spans="1:69" ht="34.25" customHeight="1" x14ac:dyDescent="0.35">
      <c r="A3233" s="137">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5"/>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42"/>
      <c r="BQ3233" s="120"/>
    </row>
    <row r="3234" spans="1:69" ht="34.25" customHeight="1" x14ac:dyDescent="0.35">
      <c r="A3234" s="137">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5"/>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42"/>
      <c r="BQ3234" s="120"/>
    </row>
    <row r="3235" spans="1:69" ht="22.75" customHeight="1" x14ac:dyDescent="0.35">
      <c r="A3235" s="137">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5"/>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42"/>
      <c r="BQ3235" s="120"/>
    </row>
    <row r="3236" spans="1:69" ht="34.25" customHeight="1" x14ac:dyDescent="0.35">
      <c r="A3236" s="137">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5"/>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42"/>
      <c r="BQ3236" s="120"/>
    </row>
    <row r="3237" spans="1:69" ht="34.25" customHeight="1" x14ac:dyDescent="0.35">
      <c r="A3237" s="137">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5"/>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42"/>
      <c r="BQ3237" s="120"/>
    </row>
    <row r="3238" spans="1:69" ht="34.25" customHeight="1" x14ac:dyDescent="0.35">
      <c r="A3238" s="137">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5"/>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42"/>
      <c r="BQ3238" s="120"/>
    </row>
    <row r="3239" spans="1:69" ht="22.75" customHeight="1" x14ac:dyDescent="0.35">
      <c r="A3239" s="137">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5"/>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42"/>
      <c r="BQ3239" s="120"/>
    </row>
    <row r="3240" spans="1:69" ht="34.25" customHeight="1" x14ac:dyDescent="0.35">
      <c r="A3240" s="137">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5"/>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42"/>
      <c r="BQ3240" s="120"/>
    </row>
    <row r="3241" spans="1:69" ht="22.75" customHeight="1" x14ac:dyDescent="0.35">
      <c r="A3241" s="137">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5"/>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42"/>
      <c r="BQ3241" s="120"/>
    </row>
    <row r="3242" spans="1:69" ht="22.75" customHeight="1" x14ac:dyDescent="0.35">
      <c r="A3242" s="137">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5"/>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42"/>
      <c r="BQ3242" s="120"/>
    </row>
    <row r="3243" spans="1:69" ht="34.25" customHeight="1" x14ac:dyDescent="0.35">
      <c r="A3243" s="137">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5"/>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42"/>
      <c r="BQ3243" s="120"/>
    </row>
    <row r="3244" spans="1:69" ht="22.75" customHeight="1" x14ac:dyDescent="0.35">
      <c r="A3244" s="137">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5"/>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42"/>
      <c r="BQ3244" s="120"/>
    </row>
    <row r="3245" spans="1:69" ht="22.75" customHeight="1" x14ac:dyDescent="0.35">
      <c r="A3245" s="137">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5"/>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42"/>
      <c r="BQ3245" s="120"/>
    </row>
    <row r="3246" spans="1:69" ht="22.75" customHeight="1" x14ac:dyDescent="0.35">
      <c r="A3246" s="137">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5"/>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42"/>
      <c r="BQ3246" s="120"/>
    </row>
    <row r="3247" spans="1:69" ht="22.75" customHeight="1" x14ac:dyDescent="0.35">
      <c r="A3247" s="137">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5"/>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42"/>
      <c r="BQ3247" s="120"/>
    </row>
    <row r="3248" spans="1:69" ht="22.75" customHeight="1" x14ac:dyDescent="0.35">
      <c r="A3248" s="137">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5"/>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42"/>
      <c r="BQ3248" s="120"/>
    </row>
    <row r="3249" spans="1:69" ht="22.75" customHeight="1" x14ac:dyDescent="0.35">
      <c r="A3249" s="137">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5"/>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42"/>
      <c r="BQ3249" s="120"/>
    </row>
    <row r="3250" spans="1:69" ht="22.75" customHeight="1" x14ac:dyDescent="0.35">
      <c r="A3250" s="137">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5"/>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42"/>
      <c r="BQ3250" s="120"/>
    </row>
    <row r="3251" spans="1:69" ht="22.75" customHeight="1" x14ac:dyDescent="0.35">
      <c r="A3251" s="137">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5"/>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42"/>
      <c r="BQ3251" s="120"/>
    </row>
    <row r="3252" spans="1:69" ht="22.75" customHeight="1" x14ac:dyDescent="0.35">
      <c r="A3252" s="137">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5"/>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42"/>
      <c r="BQ3252" s="120"/>
    </row>
    <row r="3253" spans="1:69" ht="22.75" customHeight="1" x14ac:dyDescent="0.35">
      <c r="A3253" s="137">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5"/>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42"/>
      <c r="BQ3253" s="120"/>
    </row>
    <row r="3254" spans="1:69" ht="22.75" customHeight="1" x14ac:dyDescent="0.35">
      <c r="A3254" s="137">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5"/>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42"/>
      <c r="BQ3254" s="120"/>
    </row>
    <row r="3255" spans="1:69" ht="22.75" customHeight="1" x14ac:dyDescent="0.35">
      <c r="A3255" s="137">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5"/>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42"/>
      <c r="BQ3255" s="120"/>
    </row>
    <row r="3256" spans="1:69" ht="22.75" customHeight="1" x14ac:dyDescent="0.35">
      <c r="A3256" s="137">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5"/>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42"/>
      <c r="BQ3256" s="120"/>
    </row>
    <row r="3257" spans="1:69" ht="22.75" customHeight="1" x14ac:dyDescent="0.35">
      <c r="A3257" s="137">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5"/>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42"/>
      <c r="BQ3257" s="120"/>
    </row>
    <row r="3258" spans="1:69" ht="22.75" customHeight="1" x14ac:dyDescent="0.35">
      <c r="A3258" s="137">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5"/>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42"/>
      <c r="BQ3258" s="120"/>
    </row>
    <row r="3259" spans="1:69" ht="22.75" customHeight="1" x14ac:dyDescent="0.35">
      <c r="A3259" s="137">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5"/>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42"/>
      <c r="BQ3259" s="120"/>
    </row>
    <row r="3260" spans="1:69" ht="22.75" customHeight="1" x14ac:dyDescent="0.35">
      <c r="A3260" s="137">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5"/>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42"/>
      <c r="BQ3260" s="120"/>
    </row>
    <row r="3261" spans="1:69" ht="22.75" customHeight="1" x14ac:dyDescent="0.35">
      <c r="A3261" s="137">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5"/>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42"/>
      <c r="BQ3261" s="120"/>
    </row>
    <row r="3262" spans="1:69" ht="22.75" customHeight="1" x14ac:dyDescent="0.35">
      <c r="A3262" s="137">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5"/>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42"/>
      <c r="BQ3262" s="120"/>
    </row>
    <row r="3263" spans="1:69" ht="22.75" customHeight="1" x14ac:dyDescent="0.35">
      <c r="A3263" s="137">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5"/>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42"/>
      <c r="BQ3263" s="120"/>
    </row>
    <row r="3264" spans="1:69" ht="34.25" customHeight="1" x14ac:dyDescent="0.35">
      <c r="A3264" s="137">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5"/>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42"/>
      <c r="BQ3264" s="120"/>
    </row>
    <row r="3265" spans="1:69" ht="34.25" customHeight="1" x14ac:dyDescent="0.35">
      <c r="A3265" s="137">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5"/>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42"/>
      <c r="BQ3265" s="120"/>
    </row>
    <row r="3266" spans="1:69" ht="34.25" customHeight="1" x14ac:dyDescent="0.35">
      <c r="A3266" s="137">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5"/>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42"/>
      <c r="BQ3266" s="120"/>
    </row>
    <row r="3267" spans="1:69" ht="34.25" customHeight="1" x14ac:dyDescent="0.35">
      <c r="A3267" s="137">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5"/>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42"/>
      <c r="BQ3267" s="120"/>
    </row>
    <row r="3268" spans="1:69" ht="34.25" customHeight="1" x14ac:dyDescent="0.35">
      <c r="A3268" s="137">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5"/>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42"/>
      <c r="BQ3268" s="120"/>
    </row>
    <row r="3269" spans="1:69" ht="34.25" customHeight="1" x14ac:dyDescent="0.35">
      <c r="A3269" s="137">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5"/>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42"/>
      <c r="BQ3269" s="120"/>
    </row>
    <row r="3270" spans="1:69" ht="34.25" customHeight="1" x14ac:dyDescent="0.35">
      <c r="A3270" s="137">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5"/>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42"/>
      <c r="BQ3270" s="120"/>
    </row>
    <row r="3271" spans="1:69" ht="22.75" customHeight="1" x14ac:dyDescent="0.35">
      <c r="A3271" s="137">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5"/>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42"/>
      <c r="BQ3271" s="120"/>
    </row>
    <row r="3272" spans="1:69" ht="22.75" customHeight="1" x14ac:dyDescent="0.35">
      <c r="A3272" s="137">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5"/>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42"/>
      <c r="BQ3272" s="120"/>
    </row>
    <row r="3273" spans="1:69" ht="34.25" customHeight="1" x14ac:dyDescent="0.35">
      <c r="A3273" s="137">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5"/>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42"/>
      <c r="BQ3273" s="120"/>
    </row>
    <row r="3274" spans="1:69" ht="22.75" customHeight="1" x14ac:dyDescent="0.35">
      <c r="A3274" s="137">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5"/>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42"/>
      <c r="BQ3274" s="120"/>
    </row>
    <row r="3275" spans="1:69" ht="34.25" customHeight="1" x14ac:dyDescent="0.35">
      <c r="A3275" s="137">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5"/>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42"/>
      <c r="BQ3275" s="120"/>
    </row>
    <row r="3276" spans="1:69" ht="22.75" customHeight="1" x14ac:dyDescent="0.35">
      <c r="A3276" s="137">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5"/>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42"/>
      <c r="BQ3276" s="120"/>
    </row>
    <row r="3277" spans="1:69" ht="34.25" customHeight="1" x14ac:dyDescent="0.35">
      <c r="A3277" s="137">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5"/>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42"/>
      <c r="BQ3277" s="120"/>
    </row>
    <row r="3278" spans="1:69" ht="34.25" customHeight="1" x14ac:dyDescent="0.35">
      <c r="A3278" s="137">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5"/>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42"/>
      <c r="BQ3278" s="120"/>
    </row>
    <row r="3279" spans="1:69" ht="34.25" customHeight="1" x14ac:dyDescent="0.35">
      <c r="A3279" s="137">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5"/>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42"/>
      <c r="BQ3279" s="120"/>
    </row>
    <row r="3280" spans="1:69" ht="34.25" customHeight="1" x14ac:dyDescent="0.35">
      <c r="A3280" s="137">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5"/>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42"/>
      <c r="BQ3280" s="120"/>
    </row>
    <row r="3281" spans="1:69" ht="34.25" customHeight="1" x14ac:dyDescent="0.35">
      <c r="A3281" s="137">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5"/>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42"/>
      <c r="BQ3281" s="120"/>
    </row>
    <row r="3282" spans="1:69" ht="34.25" customHeight="1" x14ac:dyDescent="0.35">
      <c r="A3282" s="137">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5"/>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42"/>
      <c r="BQ3282" s="120"/>
    </row>
    <row r="3283" spans="1:69" ht="34.25" customHeight="1" x14ac:dyDescent="0.35">
      <c r="A3283" s="137">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5"/>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42"/>
      <c r="BQ3283" s="120"/>
    </row>
    <row r="3284" spans="1:69" ht="34.25" customHeight="1" x14ac:dyDescent="0.35">
      <c r="A3284" s="137">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5"/>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42"/>
      <c r="BQ3284" s="120"/>
    </row>
    <row r="3285" spans="1:69" ht="34.25" customHeight="1" x14ac:dyDescent="0.35">
      <c r="A3285" s="137">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5"/>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42"/>
      <c r="BQ3285" s="120"/>
    </row>
    <row r="3286" spans="1:69" ht="34.25" customHeight="1" x14ac:dyDescent="0.35">
      <c r="A3286" s="137">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5"/>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42"/>
      <c r="BQ3286" s="120"/>
    </row>
    <row r="3287" spans="1:69" ht="34.25" customHeight="1" x14ac:dyDescent="0.35">
      <c r="A3287" s="137">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5"/>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42"/>
      <c r="BQ3287" s="120"/>
    </row>
    <row r="3288" spans="1:69" ht="34.25" customHeight="1" x14ac:dyDescent="0.35">
      <c r="A3288" s="137">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5"/>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42"/>
      <c r="BQ3288" s="120"/>
    </row>
    <row r="3289" spans="1:69" ht="34.25" customHeight="1" x14ac:dyDescent="0.35">
      <c r="A3289" s="137">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5"/>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42"/>
      <c r="BQ3289" s="120"/>
    </row>
    <row r="3290" spans="1:69" ht="34.25" customHeight="1" x14ac:dyDescent="0.35">
      <c r="A3290" s="137">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5"/>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42"/>
      <c r="BQ3290" s="120"/>
    </row>
    <row r="3291" spans="1:69" ht="34.25" customHeight="1" x14ac:dyDescent="0.35">
      <c r="A3291" s="137">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5"/>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42"/>
      <c r="BQ3291" s="120"/>
    </row>
    <row r="3292" spans="1:69" ht="34.25" customHeight="1" x14ac:dyDescent="0.35">
      <c r="A3292" s="137">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5"/>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42"/>
      <c r="BQ3292" s="120"/>
    </row>
    <row r="3293" spans="1:69" ht="34.25" customHeight="1" x14ac:dyDescent="0.35">
      <c r="A3293" s="137">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5"/>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42"/>
      <c r="BQ3293" s="120"/>
    </row>
    <row r="3294" spans="1:69" ht="34.25" customHeight="1" x14ac:dyDescent="0.35">
      <c r="A3294" s="137">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5"/>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42"/>
      <c r="BQ3294" s="120"/>
    </row>
    <row r="3295" spans="1:69" ht="34.25" customHeight="1" x14ac:dyDescent="0.35">
      <c r="A3295" s="137">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5"/>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42"/>
      <c r="BQ3295" s="120"/>
    </row>
    <row r="3296" spans="1:69" ht="34.25" customHeight="1" x14ac:dyDescent="0.35">
      <c r="A3296" s="137">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5"/>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42"/>
      <c r="BQ3296" s="120"/>
    </row>
    <row r="3297" spans="1:69" ht="34.25" customHeight="1" x14ac:dyDescent="0.35">
      <c r="A3297" s="137">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5"/>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42"/>
      <c r="BQ3297" s="120"/>
    </row>
    <row r="3298" spans="1:69" ht="34.25" customHeight="1" x14ac:dyDescent="0.35">
      <c r="A3298" s="137">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5"/>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42"/>
      <c r="BQ3298" s="120"/>
    </row>
    <row r="3299" spans="1:69" ht="34.25" customHeight="1" x14ac:dyDescent="0.35">
      <c r="A3299" s="137">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5"/>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42"/>
      <c r="BQ3299" s="120"/>
    </row>
    <row r="3300" spans="1:69" ht="34.25" customHeight="1" x14ac:dyDescent="0.35">
      <c r="A3300" s="137">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5"/>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42"/>
      <c r="BQ3300" s="120"/>
    </row>
    <row r="3301" spans="1:69" ht="34.25" customHeight="1" x14ac:dyDescent="0.35">
      <c r="A3301" s="137">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5"/>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42"/>
      <c r="BQ3301" s="120"/>
    </row>
    <row r="3302" spans="1:69" ht="34.25" customHeight="1" x14ac:dyDescent="0.35">
      <c r="A3302" s="137">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5"/>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42"/>
      <c r="BQ3302" s="120"/>
    </row>
    <row r="3303" spans="1:69" ht="34.25" customHeight="1" x14ac:dyDescent="0.35">
      <c r="A3303" s="137">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5"/>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42"/>
      <c r="BQ3303" s="120"/>
    </row>
    <row r="3304" spans="1:69" ht="34.25" customHeight="1" x14ac:dyDescent="0.35">
      <c r="A3304" s="137">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5"/>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42"/>
      <c r="BQ3304" s="120"/>
    </row>
    <row r="3305" spans="1:69" ht="34.25" customHeight="1" x14ac:dyDescent="0.35">
      <c r="A3305" s="137">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5"/>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42"/>
      <c r="BQ3305" s="120"/>
    </row>
    <row r="3306" spans="1:69" ht="34.25" customHeight="1" x14ac:dyDescent="0.35">
      <c r="A3306" s="137">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5"/>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42"/>
      <c r="BQ3306" s="120"/>
    </row>
    <row r="3307" spans="1:69" ht="34.25" customHeight="1" x14ac:dyDescent="0.35">
      <c r="A3307" s="137">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5"/>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42"/>
      <c r="BQ3307" s="120"/>
    </row>
    <row r="3308" spans="1:69" ht="34.25" customHeight="1" x14ac:dyDescent="0.35">
      <c r="A3308" s="137">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5"/>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42"/>
      <c r="BQ3308" s="120"/>
    </row>
    <row r="3309" spans="1:69" ht="34.25" customHeight="1" x14ac:dyDescent="0.35">
      <c r="A3309" s="137">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5"/>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42"/>
      <c r="BQ3309" s="120"/>
    </row>
    <row r="3310" spans="1:69" ht="34.25" customHeight="1" x14ac:dyDescent="0.35">
      <c r="A3310" s="137">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5"/>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42"/>
      <c r="BQ3310" s="120"/>
    </row>
    <row r="3311" spans="1:69" ht="34.25" customHeight="1" x14ac:dyDescent="0.35">
      <c r="A3311" s="137">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5"/>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42"/>
      <c r="BQ3311" s="120"/>
    </row>
    <row r="3312" spans="1:69" ht="34.25" customHeight="1" x14ac:dyDescent="0.35">
      <c r="A3312" s="137">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5"/>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42"/>
      <c r="BQ3312" s="120"/>
    </row>
    <row r="3313" spans="1:69" ht="34.25" customHeight="1" x14ac:dyDescent="0.35">
      <c r="A3313" s="137">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5"/>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42"/>
      <c r="BQ3313" s="120"/>
    </row>
    <row r="3314" spans="1:69" ht="34.25" customHeight="1" x14ac:dyDescent="0.35">
      <c r="A3314" s="137">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5"/>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42"/>
      <c r="BQ3314" s="120"/>
    </row>
    <row r="3315" spans="1:69" ht="34.25" customHeight="1" x14ac:dyDescent="0.35">
      <c r="A3315" s="137">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5"/>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42"/>
      <c r="BQ3315" s="120"/>
    </row>
    <row r="3316" spans="1:69" ht="34.25" customHeight="1" x14ac:dyDescent="0.35">
      <c r="A3316" s="137">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5"/>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42"/>
      <c r="BQ3316" s="120"/>
    </row>
    <row r="3317" spans="1:69" ht="34.25" customHeight="1" x14ac:dyDescent="0.35">
      <c r="A3317" s="137">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5"/>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42"/>
      <c r="BQ3317" s="120"/>
    </row>
    <row r="3318" spans="1:69" ht="34.25" customHeight="1" x14ac:dyDescent="0.35">
      <c r="A3318" s="137">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5"/>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42"/>
      <c r="BQ3318" s="120"/>
    </row>
    <row r="3319" spans="1:69" ht="34.25" customHeight="1" x14ac:dyDescent="0.35">
      <c r="A3319" s="137">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5"/>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42"/>
      <c r="BQ3319" s="120"/>
    </row>
    <row r="3320" spans="1:69" ht="34.25" customHeight="1" x14ac:dyDescent="0.35">
      <c r="A3320" s="137">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5"/>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42"/>
      <c r="BQ3320" s="120"/>
    </row>
    <row r="3321" spans="1:69" ht="34.25" customHeight="1" x14ac:dyDescent="0.35">
      <c r="A3321" s="137">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5"/>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42"/>
      <c r="BQ3321" s="120"/>
    </row>
    <row r="3322" spans="1:69" ht="34.25" customHeight="1" x14ac:dyDescent="0.35">
      <c r="A3322" s="137">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5"/>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42"/>
      <c r="BQ3322" s="120"/>
    </row>
    <row r="3323" spans="1:69" ht="34.25" customHeight="1" x14ac:dyDescent="0.35">
      <c r="A3323" s="137">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5"/>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42"/>
      <c r="BQ3323" s="120"/>
    </row>
    <row r="3324" spans="1:69" ht="34.25" customHeight="1" x14ac:dyDescent="0.35">
      <c r="A3324" s="137">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5"/>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42"/>
      <c r="BQ3324" s="120"/>
    </row>
    <row r="3325" spans="1:69" ht="34.25" customHeight="1" x14ac:dyDescent="0.35">
      <c r="A3325" s="137">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5"/>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42"/>
      <c r="BQ3325" s="120"/>
    </row>
    <row r="3326" spans="1:69" ht="34.25" customHeight="1" x14ac:dyDescent="0.35">
      <c r="A3326" s="137">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5"/>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42"/>
      <c r="BQ3326" s="120"/>
    </row>
    <row r="3327" spans="1:69" ht="34.25" customHeight="1" x14ac:dyDescent="0.35">
      <c r="A3327" s="137">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5"/>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42"/>
      <c r="BQ3327" s="120"/>
    </row>
    <row r="3328" spans="1:69" ht="34.25" customHeight="1" x14ac:dyDescent="0.35">
      <c r="A3328" s="137">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5"/>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42"/>
      <c r="BQ3328" s="120"/>
    </row>
    <row r="3329" spans="1:69" ht="34.25" customHeight="1" x14ac:dyDescent="0.35">
      <c r="A3329" s="137">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5"/>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42"/>
      <c r="BQ3329" s="120"/>
    </row>
    <row r="3330" spans="1:69" ht="34.25" customHeight="1" x14ac:dyDescent="0.35">
      <c r="A3330" s="137">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5"/>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42"/>
      <c r="BQ3330" s="120"/>
    </row>
    <row r="3331" spans="1:69" ht="34.25" customHeight="1" x14ac:dyDescent="0.35">
      <c r="A3331" s="137">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5"/>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42"/>
      <c r="BQ3331" s="120"/>
    </row>
    <row r="3332" spans="1:69" ht="34.25" customHeight="1" x14ac:dyDescent="0.35">
      <c r="A3332" s="137">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5"/>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42"/>
      <c r="BQ3332" s="120"/>
    </row>
    <row r="3333" spans="1:69" ht="34.25" customHeight="1" x14ac:dyDescent="0.35">
      <c r="A3333" s="137">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5"/>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42"/>
      <c r="BQ3333" s="120"/>
    </row>
    <row r="3334" spans="1:69" ht="34.25" customHeight="1" x14ac:dyDescent="0.35">
      <c r="A3334" s="137">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5"/>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42"/>
      <c r="BQ3334" s="120"/>
    </row>
    <row r="3335" spans="1:69" ht="34.25" customHeight="1" x14ac:dyDescent="0.35">
      <c r="A3335" s="137">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5"/>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42"/>
      <c r="BQ3335" s="120"/>
    </row>
    <row r="3336" spans="1:69" ht="34.25" customHeight="1" x14ac:dyDescent="0.35">
      <c r="A3336" s="137">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5"/>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42"/>
      <c r="BQ3336" s="120"/>
    </row>
    <row r="3337" spans="1:69" ht="34.25" customHeight="1" x14ac:dyDescent="0.35">
      <c r="A3337" s="137">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5"/>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42"/>
      <c r="BQ3337" s="120"/>
    </row>
    <row r="3338" spans="1:69" ht="22.75" customHeight="1" x14ac:dyDescent="0.35">
      <c r="A3338" s="137">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5"/>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42"/>
      <c r="BQ3338" s="120"/>
    </row>
    <row r="3339" spans="1:69" ht="22.75" customHeight="1" x14ac:dyDescent="0.35">
      <c r="A3339" s="137">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5"/>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42"/>
      <c r="BQ3339" s="120"/>
    </row>
    <row r="3340" spans="1:69" ht="22.75" customHeight="1" x14ac:dyDescent="0.35">
      <c r="A3340" s="137">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5"/>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42"/>
      <c r="BQ3340" s="120"/>
    </row>
    <row r="3341" spans="1:69" ht="22.75" customHeight="1" x14ac:dyDescent="0.35">
      <c r="A3341" s="137">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5"/>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42"/>
      <c r="BQ3341" s="120"/>
    </row>
    <row r="3342" spans="1:69" ht="22.75" customHeight="1" x14ac:dyDescent="0.35">
      <c r="A3342" s="137">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5"/>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42"/>
      <c r="BQ3342" s="120"/>
    </row>
    <row r="3343" spans="1:69" ht="22.75" customHeight="1" x14ac:dyDescent="0.35">
      <c r="A3343" s="137">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5"/>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42"/>
      <c r="BQ3343" s="120"/>
    </row>
    <row r="3344" spans="1:69" ht="22.75" customHeight="1" x14ac:dyDescent="0.35">
      <c r="A3344" s="137">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5"/>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42"/>
      <c r="BQ3344" s="120"/>
    </row>
    <row r="3345" spans="1:69" ht="34.25" customHeight="1" x14ac:dyDescent="0.35">
      <c r="A3345" s="137">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5"/>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42"/>
      <c r="BQ3345" s="120"/>
    </row>
    <row r="3346" spans="1:69" ht="34.25" customHeight="1" x14ac:dyDescent="0.35">
      <c r="A3346" s="137">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5"/>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42"/>
      <c r="BQ3346" s="120"/>
    </row>
    <row r="3347" spans="1:69" ht="22.75" customHeight="1" x14ac:dyDescent="0.35">
      <c r="A3347" s="137">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5"/>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42"/>
      <c r="BQ3347" s="120"/>
    </row>
    <row r="3348" spans="1:69" ht="34.25" customHeight="1" x14ac:dyDescent="0.35">
      <c r="A3348" s="137">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5"/>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42"/>
      <c r="BQ3348" s="120"/>
    </row>
    <row r="3349" spans="1:69" ht="34.25" customHeight="1" x14ac:dyDescent="0.35">
      <c r="A3349" s="137">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5"/>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42"/>
      <c r="BQ3349" s="120"/>
    </row>
    <row r="3350" spans="1:69" ht="34.25" customHeight="1" x14ac:dyDescent="0.35">
      <c r="A3350" s="137">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5"/>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42"/>
      <c r="BQ3350" s="120"/>
    </row>
    <row r="3351" spans="1:69" ht="34.25" customHeight="1" x14ac:dyDescent="0.35">
      <c r="A3351" s="137">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5"/>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42"/>
      <c r="BQ3351" s="120"/>
    </row>
    <row r="3352" spans="1:69" ht="22.75" customHeight="1" x14ac:dyDescent="0.35">
      <c r="A3352" s="137">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5"/>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42"/>
      <c r="BQ3352" s="120"/>
    </row>
    <row r="3353" spans="1:69" ht="34.25" customHeight="1" x14ac:dyDescent="0.35">
      <c r="A3353" s="137">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5"/>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42"/>
      <c r="BQ3353" s="120"/>
    </row>
    <row r="3354" spans="1:69" ht="34.25" customHeight="1" x14ac:dyDescent="0.35">
      <c r="A3354" s="137">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5"/>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42"/>
      <c r="BQ3354" s="120"/>
    </row>
    <row r="3355" spans="1:69" ht="34.25" customHeight="1" x14ac:dyDescent="0.35">
      <c r="A3355" s="137">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5"/>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42"/>
      <c r="BQ3355" s="120"/>
    </row>
    <row r="3356" spans="1:69" ht="34.25" customHeight="1" x14ac:dyDescent="0.35">
      <c r="A3356" s="137">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5"/>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42"/>
      <c r="BQ3356" s="120"/>
    </row>
    <row r="3357" spans="1:69" ht="34.25" customHeight="1" x14ac:dyDescent="0.35">
      <c r="A3357" s="137">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5"/>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42"/>
      <c r="BQ3357" s="120"/>
    </row>
    <row r="3358" spans="1:69" ht="34.25" customHeight="1" x14ac:dyDescent="0.35">
      <c r="A3358" s="137">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5"/>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42"/>
      <c r="BQ3358" s="120"/>
    </row>
    <row r="3359" spans="1:69" ht="34.25" customHeight="1" x14ac:dyDescent="0.35">
      <c r="A3359" s="137">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5"/>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42"/>
      <c r="BQ3359" s="120"/>
    </row>
    <row r="3360" spans="1:69" ht="34.25" customHeight="1" x14ac:dyDescent="0.35">
      <c r="A3360" s="137">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5"/>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42"/>
      <c r="BQ3360" s="120"/>
    </row>
    <row r="3361" spans="1:69" ht="34.25" customHeight="1" x14ac:dyDescent="0.35">
      <c r="A3361" s="137">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5"/>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42"/>
      <c r="BQ3361" s="120"/>
    </row>
    <row r="3362" spans="1:69" ht="34.25" customHeight="1" x14ac:dyDescent="0.35">
      <c r="A3362" s="137">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5"/>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42"/>
      <c r="BQ3362" s="120"/>
    </row>
    <row r="3363" spans="1:69" ht="34.25" customHeight="1" x14ac:dyDescent="0.35">
      <c r="A3363" s="137">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5"/>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42"/>
      <c r="BQ3363" s="120"/>
    </row>
    <row r="3364" spans="1:69" ht="34.25" customHeight="1" x14ac:dyDescent="0.35">
      <c r="A3364" s="137">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5"/>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42"/>
      <c r="BQ3364" s="120"/>
    </row>
    <row r="3365" spans="1:69" ht="34.25" customHeight="1" x14ac:dyDescent="0.35">
      <c r="A3365" s="137">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5"/>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42"/>
      <c r="BQ3365" s="120"/>
    </row>
    <row r="3366" spans="1:69" ht="34.25" customHeight="1" x14ac:dyDescent="0.35">
      <c r="A3366" s="137">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5"/>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42"/>
      <c r="BQ3366" s="120"/>
    </row>
    <row r="3367" spans="1:69" ht="34.25" customHeight="1" x14ac:dyDescent="0.35">
      <c r="A3367" s="137">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5"/>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42"/>
      <c r="BQ3367" s="120"/>
    </row>
    <row r="3368" spans="1:69" ht="34.25" customHeight="1" x14ac:dyDescent="0.35">
      <c r="A3368" s="137">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5"/>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42"/>
      <c r="BQ3368" s="120"/>
    </row>
    <row r="3369" spans="1:69" ht="34.25" customHeight="1" x14ac:dyDescent="0.35">
      <c r="A3369" s="137">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5"/>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42"/>
      <c r="BQ3369" s="120"/>
    </row>
    <row r="3370" spans="1:69" ht="34.25" customHeight="1" x14ac:dyDescent="0.35">
      <c r="A3370" s="137">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5"/>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42"/>
      <c r="BQ3370" s="120"/>
    </row>
    <row r="3371" spans="1:69" ht="34.25" customHeight="1" x14ac:dyDescent="0.35">
      <c r="A3371" s="137">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5"/>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42"/>
      <c r="BQ3371" s="120"/>
    </row>
    <row r="3372" spans="1:69" ht="34.25" customHeight="1" x14ac:dyDescent="0.35">
      <c r="A3372" s="137">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5"/>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42"/>
      <c r="BQ3372" s="120"/>
    </row>
    <row r="3373" spans="1:69" ht="34.25" customHeight="1" x14ac:dyDescent="0.35">
      <c r="A3373" s="137">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5"/>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42"/>
      <c r="BQ3373" s="120"/>
    </row>
    <row r="3374" spans="1:69" ht="34.25" customHeight="1" x14ac:dyDescent="0.35">
      <c r="A3374" s="137">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5"/>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42"/>
      <c r="BQ3374" s="120"/>
    </row>
    <row r="3375" spans="1:69" ht="34.25" customHeight="1" x14ac:dyDescent="0.35">
      <c r="A3375" s="137">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5"/>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42"/>
      <c r="BQ3375" s="120"/>
    </row>
    <row r="3376" spans="1:69" ht="34.25" customHeight="1" x14ac:dyDescent="0.35">
      <c r="A3376" s="137">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5"/>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42"/>
      <c r="BQ3376" s="120"/>
    </row>
    <row r="3377" spans="1:69" ht="34.25" customHeight="1" x14ac:dyDescent="0.35">
      <c r="A3377" s="137">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5"/>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42"/>
      <c r="BQ3377" s="120"/>
    </row>
    <row r="3378" spans="1:69" ht="34.25" customHeight="1" x14ac:dyDescent="0.35">
      <c r="A3378" s="137">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5"/>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42"/>
      <c r="BQ3378" s="120"/>
    </row>
    <row r="3379" spans="1:69" ht="34.25" customHeight="1" x14ac:dyDescent="0.35">
      <c r="A3379" s="137">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5"/>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42"/>
      <c r="BQ3379" s="120"/>
    </row>
    <row r="3380" spans="1:69" ht="34.25" customHeight="1" x14ac:dyDescent="0.35">
      <c r="A3380" s="137">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5"/>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42"/>
      <c r="BQ3380" s="120"/>
    </row>
    <row r="3381" spans="1:69" ht="34.25" customHeight="1" x14ac:dyDescent="0.35">
      <c r="A3381" s="137">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5"/>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42"/>
      <c r="BQ3381" s="120"/>
    </row>
    <row r="3382" spans="1:69" ht="34.25" customHeight="1" x14ac:dyDescent="0.35">
      <c r="A3382" s="137">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5"/>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42"/>
      <c r="BQ3382" s="120"/>
    </row>
    <row r="3383" spans="1:69" ht="34.25" customHeight="1" x14ac:dyDescent="0.35">
      <c r="A3383" s="137">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5"/>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42"/>
      <c r="BQ3383" s="120"/>
    </row>
    <row r="3384" spans="1:69" ht="34.25" customHeight="1" x14ac:dyDescent="0.35">
      <c r="A3384" s="137">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5"/>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42"/>
      <c r="BQ3384" s="120"/>
    </row>
    <row r="3385" spans="1:69" ht="34.25" customHeight="1" x14ac:dyDescent="0.35">
      <c r="A3385" s="137">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5"/>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42"/>
      <c r="BQ3385" s="120"/>
    </row>
    <row r="3386" spans="1:69" ht="34.25" customHeight="1" x14ac:dyDescent="0.35">
      <c r="A3386" s="137">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5"/>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42"/>
      <c r="BQ3386" s="120"/>
    </row>
    <row r="3387" spans="1:69" ht="34.25" customHeight="1" x14ac:dyDescent="0.35">
      <c r="A3387" s="137">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5"/>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42"/>
      <c r="BQ3387" s="120"/>
    </row>
    <row r="3388" spans="1:69" ht="34.25" customHeight="1" x14ac:dyDescent="0.35">
      <c r="A3388" s="137">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5"/>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42"/>
      <c r="BQ3388" s="120"/>
    </row>
    <row r="3389" spans="1:69" ht="34.25" customHeight="1" x14ac:dyDescent="0.35">
      <c r="A3389" s="137">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5"/>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42"/>
      <c r="BQ3389" s="120"/>
    </row>
    <row r="3390" spans="1:69" ht="34.25" customHeight="1" x14ac:dyDescent="0.35">
      <c r="A3390" s="137">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5"/>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42"/>
      <c r="BQ3390" s="120"/>
    </row>
    <row r="3391" spans="1:69" ht="34.25" customHeight="1" x14ac:dyDescent="0.35">
      <c r="A3391" s="137">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5"/>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42"/>
      <c r="BQ3391" s="120"/>
    </row>
    <row r="3392" spans="1:69" ht="34.25" customHeight="1" x14ac:dyDescent="0.35">
      <c r="A3392" s="137">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5"/>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42"/>
      <c r="BQ3392" s="120"/>
    </row>
    <row r="3393" spans="1:69" ht="34.25" customHeight="1" x14ac:dyDescent="0.35">
      <c r="A3393" s="137">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5"/>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42"/>
      <c r="BQ3393" s="120"/>
    </row>
    <row r="3394" spans="1:69" ht="34.25" customHeight="1" x14ac:dyDescent="0.35">
      <c r="A3394" s="137">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5"/>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42"/>
      <c r="BQ3394" s="120"/>
    </row>
    <row r="3395" spans="1:69" ht="34.25" customHeight="1" x14ac:dyDescent="0.35">
      <c r="A3395" s="137">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5"/>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42"/>
      <c r="BQ3395" s="120"/>
    </row>
    <row r="3396" spans="1:69" ht="34.25" customHeight="1" x14ac:dyDescent="0.35">
      <c r="A3396" s="137">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5"/>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42"/>
      <c r="BQ3396" s="120"/>
    </row>
    <row r="3397" spans="1:69" ht="34.25" customHeight="1" x14ac:dyDescent="0.35">
      <c r="A3397" s="137">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5"/>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42"/>
      <c r="BQ3397" s="120"/>
    </row>
    <row r="3398" spans="1:69" ht="34.25" customHeight="1" x14ac:dyDescent="0.35">
      <c r="A3398" s="137">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5"/>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42"/>
      <c r="BQ3398" s="120"/>
    </row>
    <row r="3399" spans="1:69" ht="34.25" customHeight="1" x14ac:dyDescent="0.35">
      <c r="A3399" s="137">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5"/>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42"/>
      <c r="BQ3399" s="120"/>
    </row>
    <row r="3400" spans="1:69" ht="34.25" customHeight="1" x14ac:dyDescent="0.35">
      <c r="A3400" s="137">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5"/>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42"/>
      <c r="BQ3400" s="120"/>
    </row>
    <row r="3401" spans="1:69" ht="34.25" customHeight="1" x14ac:dyDescent="0.35">
      <c r="A3401" s="137">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5"/>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42"/>
      <c r="BQ3401" s="120"/>
    </row>
    <row r="3402" spans="1:69" ht="34.25" customHeight="1" x14ac:dyDescent="0.35">
      <c r="A3402" s="137">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5"/>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42"/>
      <c r="BQ3402" s="120"/>
    </row>
    <row r="3403" spans="1:69" ht="34.25" customHeight="1" x14ac:dyDescent="0.35">
      <c r="A3403" s="137">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5"/>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42"/>
      <c r="BQ3403" s="120"/>
    </row>
    <row r="3404" spans="1:69" ht="34.25" customHeight="1" x14ac:dyDescent="0.35">
      <c r="A3404" s="137">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5"/>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42"/>
      <c r="BQ3404" s="120"/>
    </row>
    <row r="3405" spans="1:69" ht="34.25" customHeight="1" x14ac:dyDescent="0.35">
      <c r="A3405" s="137">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5"/>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42"/>
      <c r="BQ3405" s="120"/>
    </row>
    <row r="3406" spans="1:69" ht="34.25" customHeight="1" x14ac:dyDescent="0.35">
      <c r="A3406" s="137">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5"/>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42"/>
      <c r="BQ3406" s="120"/>
    </row>
    <row r="3407" spans="1:69" ht="34.25" customHeight="1" x14ac:dyDescent="0.35">
      <c r="A3407" s="137">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5"/>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42"/>
      <c r="BQ3407" s="120"/>
    </row>
    <row r="3408" spans="1:69" ht="34.25" customHeight="1" x14ac:dyDescent="0.35">
      <c r="A3408" s="137">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5"/>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42"/>
      <c r="BQ3408" s="120"/>
    </row>
    <row r="3409" spans="1:69" ht="34.25" customHeight="1" x14ac:dyDescent="0.35">
      <c r="A3409" s="137">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5"/>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42"/>
      <c r="BQ3409" s="120"/>
    </row>
    <row r="3410" spans="1:69" ht="34.25" customHeight="1" x14ac:dyDescent="0.35">
      <c r="A3410" s="137">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5"/>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42"/>
      <c r="BQ3410" s="120"/>
    </row>
    <row r="3411" spans="1:69" ht="34.25" customHeight="1" x14ac:dyDescent="0.35">
      <c r="A3411" s="137">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5"/>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42"/>
      <c r="BQ3411" s="120"/>
    </row>
    <row r="3412" spans="1:69" ht="34.25" customHeight="1" x14ac:dyDescent="0.35">
      <c r="A3412" s="137">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5"/>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42"/>
      <c r="BQ3412" s="120"/>
    </row>
    <row r="3413" spans="1:69" ht="34.25" customHeight="1" x14ac:dyDescent="0.35">
      <c r="A3413" s="137">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5"/>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42"/>
      <c r="BQ3413" s="120"/>
    </row>
    <row r="3414" spans="1:69" ht="34.25" customHeight="1" x14ac:dyDescent="0.35">
      <c r="A3414" s="137">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5"/>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42"/>
      <c r="BQ3414" s="120"/>
    </row>
    <row r="3415" spans="1:69" ht="34.25" customHeight="1" x14ac:dyDescent="0.35">
      <c r="A3415" s="137">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5"/>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42"/>
      <c r="BQ3415" s="120"/>
    </row>
    <row r="3416" spans="1:69" ht="34.25" customHeight="1" x14ac:dyDescent="0.35">
      <c r="A3416" s="137">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5"/>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42"/>
      <c r="BQ3416" s="120"/>
    </row>
    <row r="3417" spans="1:69" ht="34.25" customHeight="1" x14ac:dyDescent="0.35">
      <c r="A3417" s="137">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5"/>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42"/>
      <c r="BQ3417" s="120"/>
    </row>
    <row r="3418" spans="1:69" ht="34.25" customHeight="1" x14ac:dyDescent="0.35">
      <c r="A3418" s="137">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5"/>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42"/>
      <c r="BQ3418" s="120"/>
    </row>
    <row r="3419" spans="1:69" ht="30" customHeight="1" x14ac:dyDescent="0.35">
      <c r="A3419" s="137">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5"/>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42"/>
      <c r="BQ3419" s="120"/>
    </row>
    <row r="3420" spans="1:69" ht="30" customHeight="1" x14ac:dyDescent="0.35">
      <c r="A3420" s="137">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5"/>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42"/>
      <c r="BQ3420" s="120"/>
    </row>
    <row r="3421" spans="1:69" ht="30" customHeight="1" x14ac:dyDescent="0.35">
      <c r="A3421" s="137">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5"/>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42"/>
      <c r="BQ3421" s="120"/>
    </row>
    <row r="3422" spans="1:69" ht="30" customHeight="1" x14ac:dyDescent="0.35">
      <c r="A3422" s="137">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5"/>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42"/>
      <c r="BQ3422" s="120"/>
    </row>
    <row r="3423" spans="1:69" ht="30" customHeight="1" x14ac:dyDescent="0.35">
      <c r="A3423" s="137">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5"/>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42"/>
      <c r="BQ3423" s="120"/>
    </row>
    <row r="3424" spans="1:69" ht="30" customHeight="1" x14ac:dyDescent="0.35">
      <c r="A3424" s="137">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5"/>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42"/>
      <c r="BQ3424" s="120"/>
    </row>
    <row r="3425" spans="1:69" ht="30" customHeight="1" x14ac:dyDescent="0.35">
      <c r="A3425" s="137">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5"/>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42"/>
      <c r="BQ3425" s="120"/>
    </row>
    <row r="3426" spans="1:69" ht="30" customHeight="1" x14ac:dyDescent="0.35">
      <c r="A3426" s="137">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5"/>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42"/>
      <c r="BQ3426" s="120"/>
    </row>
    <row r="3427" spans="1:69" ht="30" customHeight="1" x14ac:dyDescent="0.35">
      <c r="A3427" s="137">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5"/>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42"/>
      <c r="BQ3427" s="120"/>
    </row>
    <row r="3428" spans="1:69" ht="30" customHeight="1" x14ac:dyDescent="0.35">
      <c r="A3428" s="137">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5"/>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42"/>
      <c r="BQ3428" s="120"/>
    </row>
    <row r="3429" spans="1:69" ht="30" customHeight="1" x14ac:dyDescent="0.35">
      <c r="A3429" s="137">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5"/>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42"/>
      <c r="BQ3429" s="120"/>
    </row>
    <row r="3430" spans="1:69" ht="30" customHeight="1" x14ac:dyDescent="0.35">
      <c r="A3430" s="137">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5"/>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42"/>
      <c r="BQ3430" s="120"/>
    </row>
    <row r="3431" spans="1:69" ht="30" customHeight="1" x14ac:dyDescent="0.35">
      <c r="A3431" s="137">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5"/>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42"/>
      <c r="BQ3431" s="120"/>
    </row>
    <row r="3432" spans="1:69" ht="30" customHeight="1" x14ac:dyDescent="0.35">
      <c r="A3432" s="137">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5"/>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42"/>
      <c r="BQ3432" s="120"/>
    </row>
    <row r="3433" spans="1:69" ht="30" customHeight="1" x14ac:dyDescent="0.35">
      <c r="A3433" s="137">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5"/>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42"/>
      <c r="BQ3433" s="120"/>
    </row>
    <row r="3434" spans="1:69" ht="30" customHeight="1" x14ac:dyDescent="0.35">
      <c r="A3434" s="137">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5"/>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42"/>
      <c r="BQ3434" s="120"/>
    </row>
    <row r="3435" spans="1:69" ht="30" customHeight="1" x14ac:dyDescent="0.35">
      <c r="A3435" s="137">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5"/>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42"/>
      <c r="BQ3435" s="120"/>
    </row>
    <row r="3436" spans="1:69" ht="30" customHeight="1" x14ac:dyDescent="0.35">
      <c r="A3436" s="137">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5"/>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42"/>
      <c r="BQ3436" s="120"/>
    </row>
    <row r="3437" spans="1:69" ht="30" customHeight="1" x14ac:dyDescent="0.35">
      <c r="A3437" s="137">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5"/>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42"/>
      <c r="BQ3437" s="120"/>
    </row>
    <row r="3438" spans="1:69" ht="30" customHeight="1" x14ac:dyDescent="0.35">
      <c r="A3438" s="137">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5"/>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42"/>
      <c r="BQ3438" s="120"/>
    </row>
    <row r="3439" spans="1:69" ht="30" customHeight="1" x14ac:dyDescent="0.35">
      <c r="A3439" s="137">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5"/>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42"/>
      <c r="BQ3439" s="120"/>
    </row>
    <row r="3440" spans="1:69" ht="30" customHeight="1" x14ac:dyDescent="0.35">
      <c r="A3440" s="137">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5"/>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42"/>
      <c r="BQ3440" s="120"/>
    </row>
    <row r="3441" spans="1:69" ht="30" customHeight="1" x14ac:dyDescent="0.35">
      <c r="A3441" s="137">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5"/>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42"/>
      <c r="BQ3441" s="120"/>
    </row>
    <row r="3442" spans="1:69" ht="30" customHeight="1" x14ac:dyDescent="0.35">
      <c r="A3442" s="137">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5"/>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42"/>
      <c r="BQ3442" s="120"/>
    </row>
    <row r="3443" spans="1:69" ht="30" customHeight="1" x14ac:dyDescent="0.35">
      <c r="A3443" s="137">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5"/>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42"/>
      <c r="BQ3443" s="120"/>
    </row>
    <row r="3444" spans="1:69" ht="30" customHeight="1" x14ac:dyDescent="0.35">
      <c r="A3444" s="137">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5"/>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42"/>
      <c r="BQ3444" s="120"/>
    </row>
    <row r="3445" spans="1:69" ht="30" customHeight="1" x14ac:dyDescent="0.35">
      <c r="A3445" s="137">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5"/>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42"/>
      <c r="BQ3445" s="120"/>
    </row>
    <row r="3446" spans="1:69" ht="30" customHeight="1" x14ac:dyDescent="0.35">
      <c r="A3446" s="137">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5"/>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42"/>
      <c r="BQ3446" s="120"/>
    </row>
    <row r="3447" spans="1:69" ht="30" customHeight="1" x14ac:dyDescent="0.35">
      <c r="A3447" s="137">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5"/>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42"/>
      <c r="BQ3447" s="120"/>
    </row>
    <row r="3448" spans="1:69" ht="30" customHeight="1" x14ac:dyDescent="0.35">
      <c r="A3448" s="137">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5"/>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42"/>
      <c r="BQ3448" s="120"/>
    </row>
    <row r="3449" spans="1:69" ht="30" customHeight="1" x14ac:dyDescent="0.35">
      <c r="A3449" s="137">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5"/>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42"/>
      <c r="BQ3449" s="120"/>
    </row>
    <row r="3450" spans="1:69" ht="30" customHeight="1" x14ac:dyDescent="0.35">
      <c r="A3450" s="137">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5"/>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42"/>
      <c r="BQ3450" s="120"/>
    </row>
    <row r="3451" spans="1:69" ht="30" customHeight="1" x14ac:dyDescent="0.35">
      <c r="A3451" s="137">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5"/>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42"/>
      <c r="BQ3451" s="120"/>
    </row>
    <row r="3452" spans="1:69" ht="30" customHeight="1" x14ac:dyDescent="0.35">
      <c r="A3452" s="137">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5"/>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42"/>
      <c r="BQ3452" s="120"/>
    </row>
    <row r="3453" spans="1:69" ht="30" customHeight="1" x14ac:dyDescent="0.35">
      <c r="A3453" s="137">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5"/>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42"/>
      <c r="BQ3453" s="120"/>
    </row>
    <row r="3454" spans="1:69" ht="30" customHeight="1" x14ac:dyDescent="0.35">
      <c r="A3454" s="137">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5"/>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42"/>
      <c r="BQ3454" s="120"/>
    </row>
    <row r="3455" spans="1:69" ht="30" customHeight="1" x14ac:dyDescent="0.35">
      <c r="A3455" s="137">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5"/>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42"/>
      <c r="BQ3455" s="120"/>
    </row>
    <row r="3456" spans="1:69" ht="30" customHeight="1" x14ac:dyDescent="0.35">
      <c r="A3456" s="137">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5"/>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42"/>
      <c r="BQ3456" s="120"/>
    </row>
    <row r="3457" spans="1:69" ht="30" customHeight="1" x14ac:dyDescent="0.35">
      <c r="A3457" s="137">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5"/>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42"/>
      <c r="BQ3457" s="120"/>
    </row>
    <row r="3458" spans="1:69" ht="30" customHeight="1" x14ac:dyDescent="0.35">
      <c r="A3458" s="137">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5"/>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42"/>
      <c r="BQ3458" s="120"/>
    </row>
    <row r="3459" spans="1:69" ht="30" customHeight="1" x14ac:dyDescent="0.35">
      <c r="A3459" s="137">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5"/>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42"/>
      <c r="BQ3459" s="120"/>
    </row>
    <row r="3460" spans="1:69" ht="30" customHeight="1" x14ac:dyDescent="0.35">
      <c r="A3460" s="137">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5"/>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42"/>
      <c r="BQ3460" s="120"/>
    </row>
    <row r="3461" spans="1:69" ht="30" customHeight="1" x14ac:dyDescent="0.35">
      <c r="A3461" s="137">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5"/>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42"/>
      <c r="BQ3461" s="120"/>
    </row>
    <row r="3462" spans="1:69" ht="30" customHeight="1" x14ac:dyDescent="0.35">
      <c r="A3462" s="137">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5"/>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42"/>
      <c r="BQ3462" s="120"/>
    </row>
    <row r="3463" spans="1:69" ht="30" customHeight="1" x14ac:dyDescent="0.35">
      <c r="A3463" s="137">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5"/>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42"/>
      <c r="BQ3463" s="120"/>
    </row>
    <row r="3464" spans="1:69" ht="30" customHeight="1" x14ac:dyDescent="0.35">
      <c r="A3464" s="137">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5"/>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42"/>
      <c r="BQ3464" s="120"/>
    </row>
    <row r="3465" spans="1:69" ht="30" customHeight="1" x14ac:dyDescent="0.35">
      <c r="A3465" s="137">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5"/>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42"/>
      <c r="BQ3465" s="120"/>
    </row>
    <row r="3466" spans="1:69" ht="30" customHeight="1" x14ac:dyDescent="0.35">
      <c r="A3466" s="137">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5"/>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42"/>
      <c r="BQ3466" s="120"/>
    </row>
    <row r="3467" spans="1:69" ht="30" customHeight="1" x14ac:dyDescent="0.35">
      <c r="A3467" s="137">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5"/>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42"/>
      <c r="BQ3467" s="120"/>
    </row>
    <row r="3468" spans="1:69" ht="30" customHeight="1" x14ac:dyDescent="0.35">
      <c r="A3468" s="137">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5"/>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42"/>
      <c r="BQ3468" s="120"/>
    </row>
    <row r="3469" spans="1:69" ht="30" customHeight="1" x14ac:dyDescent="0.35">
      <c r="A3469" s="137">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5"/>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42"/>
      <c r="BQ3469" s="120"/>
    </row>
    <row r="3470" spans="1:69" ht="30" customHeight="1" x14ac:dyDescent="0.35">
      <c r="A3470" s="137">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5"/>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42"/>
      <c r="BQ3470" s="120"/>
    </row>
    <row r="3471" spans="1:69" ht="30" customHeight="1" x14ac:dyDescent="0.35">
      <c r="A3471" s="137">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5"/>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42"/>
      <c r="BQ3471" s="120"/>
    </row>
    <row r="3472" spans="1:69" ht="30" customHeight="1" x14ac:dyDescent="0.35">
      <c r="A3472" s="137">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5"/>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42"/>
      <c r="BQ3472" s="120"/>
    </row>
    <row r="3473" spans="1:69" ht="30" customHeight="1" x14ac:dyDescent="0.35">
      <c r="A3473" s="137">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5"/>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42"/>
      <c r="BQ3473" s="120"/>
    </row>
    <row r="3474" spans="1:69" ht="30" customHeight="1" x14ac:dyDescent="0.35">
      <c r="A3474" s="137">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5"/>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42"/>
      <c r="BQ3474" s="120"/>
    </row>
    <row r="3475" spans="1:69" ht="30" customHeight="1" x14ac:dyDescent="0.35">
      <c r="A3475" s="137">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5"/>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42"/>
      <c r="BQ3475" s="120"/>
    </row>
    <row r="3476" spans="1:69" ht="30" customHeight="1" x14ac:dyDescent="0.35">
      <c r="A3476" s="137">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5"/>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42"/>
      <c r="BQ3476" s="120"/>
    </row>
    <row r="3477" spans="1:69" ht="30" customHeight="1" x14ac:dyDescent="0.35">
      <c r="A3477" s="137">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5"/>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42"/>
      <c r="BQ3477" s="120"/>
    </row>
    <row r="3478" spans="1:69" ht="30" customHeight="1" x14ac:dyDescent="0.35">
      <c r="A3478" s="137">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5"/>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42"/>
      <c r="BQ3478" s="120"/>
    </row>
    <row r="3479" spans="1:69" ht="30" customHeight="1" x14ac:dyDescent="0.35">
      <c r="A3479" s="137">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5"/>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42"/>
      <c r="BQ3479" s="120"/>
    </row>
    <row r="3480" spans="1:69" ht="30" customHeight="1" x14ac:dyDescent="0.35">
      <c r="A3480" s="137">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5"/>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42"/>
      <c r="BQ3480" s="120"/>
    </row>
    <row r="3481" spans="1:69" ht="30" customHeight="1" x14ac:dyDescent="0.35">
      <c r="A3481" s="137">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5"/>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42"/>
      <c r="BQ3481" s="120"/>
    </row>
    <row r="3482" spans="1:69" ht="30" customHeight="1" x14ac:dyDescent="0.35">
      <c r="A3482" s="137">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5"/>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42"/>
      <c r="BQ3482" s="120"/>
    </row>
    <row r="3483" spans="1:69" ht="30" customHeight="1" x14ac:dyDescent="0.35">
      <c r="A3483" s="137">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5"/>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42"/>
      <c r="BQ3483" s="120"/>
    </row>
    <row r="3484" spans="1:69" ht="30" customHeight="1" x14ac:dyDescent="0.35">
      <c r="A3484" s="137">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5"/>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42"/>
      <c r="BQ3484" s="120"/>
    </row>
    <row r="3485" spans="1:69" ht="30" customHeight="1" x14ac:dyDescent="0.35">
      <c r="A3485" s="137">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5"/>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42"/>
      <c r="BQ3485" s="120"/>
    </row>
    <row r="3486" spans="1:69" ht="30" customHeight="1" x14ac:dyDescent="0.35">
      <c r="A3486" s="137">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5"/>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42"/>
      <c r="BQ3486" s="120"/>
    </row>
    <row r="3487" spans="1:69" ht="30" customHeight="1" x14ac:dyDescent="0.35">
      <c r="A3487" s="137">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5"/>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42"/>
      <c r="BQ3487" s="120"/>
    </row>
    <row r="3488" spans="1:69" ht="30" customHeight="1" x14ac:dyDescent="0.35">
      <c r="A3488" s="137">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5"/>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42"/>
      <c r="BQ3488" s="120"/>
    </row>
    <row r="3489" spans="1:69" ht="30" customHeight="1" x14ac:dyDescent="0.35">
      <c r="A3489" s="137">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5"/>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42"/>
      <c r="BQ3489" s="120"/>
    </row>
    <row r="3490" spans="1:69" ht="30" customHeight="1" x14ac:dyDescent="0.35">
      <c r="A3490" s="137">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5"/>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42"/>
      <c r="BQ3490" s="120"/>
    </row>
    <row r="3491" spans="1:69" ht="30" customHeight="1" x14ac:dyDescent="0.35">
      <c r="A3491" s="137">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5"/>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42"/>
      <c r="BQ3491" s="120"/>
    </row>
    <row r="3492" spans="1:69" ht="30" customHeight="1" x14ac:dyDescent="0.35">
      <c r="A3492" s="137">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5"/>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42"/>
      <c r="BQ3492" s="120"/>
    </row>
    <row r="3493" spans="1:69" ht="30" customHeight="1" x14ac:dyDescent="0.35">
      <c r="A3493" s="137">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5"/>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42"/>
      <c r="BQ3493" s="120"/>
    </row>
    <row r="3494" spans="1:69" ht="30" customHeight="1" x14ac:dyDescent="0.35">
      <c r="A3494" s="137">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5"/>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42"/>
      <c r="BQ3494" s="120"/>
    </row>
    <row r="3495" spans="1:69" ht="30" customHeight="1" x14ac:dyDescent="0.35">
      <c r="A3495" s="137">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5"/>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42"/>
      <c r="BQ3495" s="120"/>
    </row>
    <row r="3496" spans="1:69" ht="30" customHeight="1" x14ac:dyDescent="0.35">
      <c r="A3496" s="137">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5"/>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42"/>
      <c r="BQ3496" s="120"/>
    </row>
    <row r="3497" spans="1:69" ht="30" customHeight="1" x14ac:dyDescent="0.35">
      <c r="A3497" s="137">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5"/>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42"/>
      <c r="BQ3497" s="120"/>
    </row>
    <row r="3498" spans="1:69" ht="30" customHeight="1" x14ac:dyDescent="0.35">
      <c r="A3498" s="137">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5"/>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42"/>
      <c r="BQ3498" s="120"/>
    </row>
    <row r="3499" spans="1:69" ht="30" customHeight="1" x14ac:dyDescent="0.35">
      <c r="A3499" s="137">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5"/>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42"/>
      <c r="BQ3499" s="120"/>
    </row>
    <row r="3500" spans="1:69" ht="30" customHeight="1" x14ac:dyDescent="0.35">
      <c r="A3500" s="137">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5"/>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42"/>
      <c r="BQ3500" s="120"/>
    </row>
    <row r="3501" spans="1:69" ht="30" customHeight="1" x14ac:dyDescent="0.35">
      <c r="A3501" s="137">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5"/>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42"/>
      <c r="BQ3501" s="120"/>
    </row>
    <row r="3502" spans="1:69" ht="30" customHeight="1" x14ac:dyDescent="0.35">
      <c r="A3502" s="137">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5"/>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42"/>
      <c r="BQ3502" s="120"/>
    </row>
    <row r="3503" spans="1:69" ht="30" customHeight="1" x14ac:dyDescent="0.35">
      <c r="A3503" s="137">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5"/>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42"/>
      <c r="BQ3503" s="120"/>
    </row>
    <row r="3504" spans="1:69" ht="30" customHeight="1" x14ac:dyDescent="0.35">
      <c r="A3504" s="137">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5"/>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42"/>
      <c r="BQ3504" s="120"/>
    </row>
    <row r="3505" spans="1:69" ht="30" customHeight="1" x14ac:dyDescent="0.35">
      <c r="A3505" s="137">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5"/>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42"/>
      <c r="BQ3505" s="120"/>
    </row>
    <row r="3506" spans="1:69" ht="30" customHeight="1" x14ac:dyDescent="0.35">
      <c r="A3506" s="137">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5"/>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42"/>
      <c r="BQ3506" s="120"/>
    </row>
    <row r="3507" spans="1:69" ht="30" customHeight="1" x14ac:dyDescent="0.35">
      <c r="A3507" s="137">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5"/>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42"/>
      <c r="BQ3507" s="120"/>
    </row>
    <row r="3508" spans="1:69" ht="30" customHeight="1" x14ac:dyDescent="0.35">
      <c r="A3508" s="137">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5"/>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42"/>
      <c r="BQ3508" s="120"/>
    </row>
    <row r="3509" spans="1:69" ht="30" customHeight="1" x14ac:dyDescent="0.35">
      <c r="A3509" s="137">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5"/>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42"/>
      <c r="BQ3509" s="120"/>
    </row>
    <row r="3510" spans="1:69" ht="30" customHeight="1" x14ac:dyDescent="0.35">
      <c r="A3510" s="137">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5"/>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42"/>
      <c r="BQ3510" s="120"/>
    </row>
    <row r="3511" spans="1:69" ht="30" customHeight="1" x14ac:dyDescent="0.35">
      <c r="A3511" s="137">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5"/>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42"/>
      <c r="BQ3511" s="120"/>
    </row>
    <row r="3512" spans="1:69" ht="30" customHeight="1" x14ac:dyDescent="0.35">
      <c r="A3512" s="137">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5"/>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42"/>
      <c r="BQ3512" s="120"/>
    </row>
    <row r="3513" spans="1:69" ht="30" customHeight="1" x14ac:dyDescent="0.35">
      <c r="A3513" s="137">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5"/>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42"/>
      <c r="BQ3513" s="120"/>
    </row>
    <row r="3514" spans="1:69" ht="30" customHeight="1" x14ac:dyDescent="0.35">
      <c r="A3514" s="137">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5"/>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42"/>
      <c r="BQ3514" s="120"/>
    </row>
    <row r="3515" spans="1:69" ht="30" customHeight="1" x14ac:dyDescent="0.35">
      <c r="A3515" s="137">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5"/>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42"/>
      <c r="BQ3515" s="120"/>
    </row>
    <row r="3516" spans="1:69" ht="30" customHeight="1" x14ac:dyDescent="0.35">
      <c r="A3516" s="137">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5"/>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42"/>
      <c r="BQ3516" s="120"/>
    </row>
    <row r="3517" spans="1:69" ht="30" customHeight="1" x14ac:dyDescent="0.35">
      <c r="A3517" s="137">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5"/>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42"/>
      <c r="BQ3517" s="120"/>
    </row>
    <row r="3518" spans="1:69" ht="30" customHeight="1" x14ac:dyDescent="0.35">
      <c r="A3518" s="137">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5"/>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42"/>
      <c r="BQ3518" s="120"/>
    </row>
    <row r="3519" spans="1:69" ht="30" customHeight="1" x14ac:dyDescent="0.35">
      <c r="A3519" s="137">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5"/>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42"/>
      <c r="BQ3519" s="120"/>
    </row>
    <row r="3520" spans="1:69" ht="30" customHeight="1" x14ac:dyDescent="0.35">
      <c r="A3520" s="137">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5"/>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42"/>
      <c r="BQ3520" s="120"/>
    </row>
    <row r="3521" spans="1:69" ht="30" customHeight="1" x14ac:dyDescent="0.35">
      <c r="A3521" s="137">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5"/>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42"/>
      <c r="BQ3521" s="120"/>
    </row>
    <row r="3522" spans="1:69" ht="30" customHeight="1" x14ac:dyDescent="0.35">
      <c r="A3522" s="137">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5"/>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42"/>
      <c r="BQ3522" s="120"/>
    </row>
    <row r="3523" spans="1:69" ht="30" customHeight="1" x14ac:dyDescent="0.35">
      <c r="A3523" s="137">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5"/>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42"/>
      <c r="BQ3523" s="120"/>
    </row>
    <row r="3524" spans="1:69" ht="30" customHeight="1" x14ac:dyDescent="0.35">
      <c r="A3524" s="137">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5"/>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42"/>
      <c r="BQ3524" s="120"/>
    </row>
    <row r="3525" spans="1:69" ht="30" customHeight="1" x14ac:dyDescent="0.35">
      <c r="A3525" s="137">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5"/>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42"/>
      <c r="BQ3525" s="120"/>
    </row>
    <row r="3526" spans="1:69" ht="30" customHeight="1" x14ac:dyDescent="0.35">
      <c r="A3526" s="137">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5"/>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42"/>
      <c r="BQ3526" s="120"/>
    </row>
    <row r="3527" spans="1:69" ht="30" customHeight="1" x14ac:dyDescent="0.35">
      <c r="A3527" s="137">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5"/>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42"/>
      <c r="BQ3527" s="120"/>
    </row>
    <row r="3528" spans="1:69" ht="30" customHeight="1" x14ac:dyDescent="0.35">
      <c r="A3528" s="137">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5"/>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42"/>
      <c r="BQ3528" s="120"/>
    </row>
    <row r="3529" spans="1:69" ht="30" customHeight="1" x14ac:dyDescent="0.35">
      <c r="A3529" s="137">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5"/>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42"/>
      <c r="BQ3529" s="120"/>
    </row>
    <row r="3530" spans="1:69" ht="30" customHeight="1" x14ac:dyDescent="0.35">
      <c r="A3530" s="137">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5"/>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42"/>
      <c r="BQ3530" s="120"/>
    </row>
    <row r="3531" spans="1:69" ht="30" customHeight="1" x14ac:dyDescent="0.35">
      <c r="A3531" s="137">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5"/>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42"/>
      <c r="BQ3531" s="120"/>
    </row>
    <row r="3532" spans="1:69" ht="30" customHeight="1" x14ac:dyDescent="0.35">
      <c r="A3532" s="137">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5"/>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42"/>
      <c r="BQ3532" s="120"/>
    </row>
    <row r="3533" spans="1:69" ht="30" customHeight="1" x14ac:dyDescent="0.35">
      <c r="A3533" s="137">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5"/>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42"/>
      <c r="BQ3533" s="120"/>
    </row>
    <row r="3534" spans="1:69" ht="30" customHeight="1" x14ac:dyDescent="0.35">
      <c r="A3534" s="137">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5"/>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42"/>
      <c r="BQ3534" s="120"/>
    </row>
    <row r="3535" spans="1:69" ht="30" customHeight="1" x14ac:dyDescent="0.35">
      <c r="A3535" s="137">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5"/>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42"/>
      <c r="BQ3535" s="120"/>
    </row>
    <row r="3536" spans="1:69" ht="30" customHeight="1" x14ac:dyDescent="0.35">
      <c r="A3536" s="137">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5"/>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42"/>
      <c r="BQ3536" s="120"/>
    </row>
    <row r="3537" spans="1:69" ht="30" customHeight="1" x14ac:dyDescent="0.35">
      <c r="A3537" s="137">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5"/>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42"/>
      <c r="BQ3537" s="120"/>
    </row>
    <row r="3538" spans="1:69" ht="30" customHeight="1" x14ac:dyDescent="0.35">
      <c r="A3538" s="137">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5"/>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42"/>
      <c r="BQ3538" s="120"/>
    </row>
    <row r="3539" spans="1:69" ht="30" customHeight="1" x14ac:dyDescent="0.35">
      <c r="A3539" s="137">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5"/>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42"/>
      <c r="BQ3539" s="120"/>
    </row>
    <row r="3540" spans="1:69" ht="30" customHeight="1" x14ac:dyDescent="0.35">
      <c r="A3540" s="137">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5"/>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42"/>
      <c r="BQ3540" s="120"/>
    </row>
    <row r="3541" spans="1:69" ht="30" customHeight="1" x14ac:dyDescent="0.35">
      <c r="A3541" s="137">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5"/>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42"/>
      <c r="BQ3541" s="120"/>
    </row>
    <row r="3542" spans="1:69" ht="30" customHeight="1" x14ac:dyDescent="0.35">
      <c r="A3542" s="137">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5"/>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42"/>
      <c r="BQ3542" s="120"/>
    </row>
    <row r="3543" spans="1:69" ht="30" customHeight="1" x14ac:dyDescent="0.35">
      <c r="A3543" s="137">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5"/>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42"/>
      <c r="BQ3543" s="120"/>
    </row>
    <row r="3544" spans="1:69" ht="30" customHeight="1" x14ac:dyDescent="0.35">
      <c r="A3544" s="137">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5"/>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42"/>
      <c r="BQ3544" s="120"/>
    </row>
    <row r="3545" spans="1:69" ht="30" customHeight="1" x14ac:dyDescent="0.35">
      <c r="A3545" s="137">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5"/>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42"/>
      <c r="BQ3545" s="120"/>
    </row>
    <row r="3546" spans="1:69" ht="30" customHeight="1" x14ac:dyDescent="0.35">
      <c r="A3546" s="137">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5"/>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42"/>
      <c r="BQ3546" s="120"/>
    </row>
    <row r="3547" spans="1:69" ht="30" customHeight="1" x14ac:dyDescent="0.35">
      <c r="A3547" s="137">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5"/>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42"/>
      <c r="BQ3547" s="120"/>
    </row>
    <row r="3548" spans="1:69" ht="30" customHeight="1" x14ac:dyDescent="0.35">
      <c r="A3548" s="137">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5"/>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42"/>
      <c r="BQ3548" s="120"/>
    </row>
    <row r="3549" spans="1:69" ht="30" customHeight="1" x14ac:dyDescent="0.35">
      <c r="A3549" s="137">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5"/>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42"/>
      <c r="BQ3549" s="120"/>
    </row>
    <row r="3550" spans="1:69" ht="30" customHeight="1" x14ac:dyDescent="0.35">
      <c r="A3550" s="137">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5"/>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42"/>
      <c r="BQ3550" s="120"/>
    </row>
    <row r="3551" spans="1:69" ht="30" customHeight="1" x14ac:dyDescent="0.35">
      <c r="A3551" s="137">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5"/>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42"/>
      <c r="BQ3551" s="120"/>
    </row>
    <row r="3552" spans="1:69" ht="30" customHeight="1" x14ac:dyDescent="0.35">
      <c r="A3552" s="137">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5"/>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42"/>
      <c r="BQ3552" s="120"/>
    </row>
    <row r="3553" spans="1:69" ht="30" customHeight="1" x14ac:dyDescent="0.35">
      <c r="A3553" s="137">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5"/>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42"/>
      <c r="BQ3553" s="120"/>
    </row>
    <row r="3554" spans="1:69" ht="30" customHeight="1" x14ac:dyDescent="0.35">
      <c r="A3554" s="137">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5"/>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42"/>
      <c r="BQ3554" s="120"/>
    </row>
    <row r="3555" spans="1:69" ht="30" customHeight="1" x14ac:dyDescent="0.35">
      <c r="A3555" s="137">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5"/>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42"/>
      <c r="BQ3555" s="120"/>
    </row>
    <row r="3556" spans="1:69" ht="30" customHeight="1" x14ac:dyDescent="0.35">
      <c r="A3556" s="137">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5"/>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42"/>
      <c r="BQ3556" s="120"/>
    </row>
    <row r="3557" spans="1:69" ht="30" customHeight="1" x14ac:dyDescent="0.35">
      <c r="A3557" s="137">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5"/>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42"/>
      <c r="BQ3557" s="120"/>
    </row>
    <row r="3558" spans="1:69" ht="30" customHeight="1" x14ac:dyDescent="0.35">
      <c r="A3558" s="137">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5"/>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42"/>
      <c r="BQ3558" s="120"/>
    </row>
    <row r="3559" spans="1:69" ht="30" customHeight="1" x14ac:dyDescent="0.35">
      <c r="A3559" s="137">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5"/>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42"/>
      <c r="BQ3559" s="120"/>
    </row>
    <row r="3560" spans="1:69" ht="30" customHeight="1" x14ac:dyDescent="0.35">
      <c r="A3560" s="137">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5"/>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42"/>
      <c r="BQ3560" s="120"/>
    </row>
    <row r="3561" spans="1:69" ht="30" customHeight="1" x14ac:dyDescent="0.35">
      <c r="A3561" s="137">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5"/>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42"/>
      <c r="BQ3561" s="120"/>
    </row>
    <row r="3562" spans="1:69" ht="30" customHeight="1" x14ac:dyDescent="0.35">
      <c r="A3562" s="137">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5"/>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42"/>
      <c r="BQ3562" s="120"/>
    </row>
    <row r="3563" spans="1:69" ht="30" customHeight="1" x14ac:dyDescent="0.35">
      <c r="A3563" s="137">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5"/>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42"/>
      <c r="BQ3563" s="120"/>
    </row>
    <row r="3564" spans="1:69" ht="30" customHeight="1" x14ac:dyDescent="0.35">
      <c r="A3564" s="137">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5"/>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42"/>
      <c r="BQ3564" s="120"/>
    </row>
    <row r="3565" spans="1:69" ht="30" customHeight="1" x14ac:dyDescent="0.35">
      <c r="A3565" s="137">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5"/>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42"/>
      <c r="BQ3565" s="120"/>
    </row>
    <row r="3566" spans="1:69" ht="30" customHeight="1" x14ac:dyDescent="0.35">
      <c r="A3566" s="137">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5"/>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42"/>
      <c r="BQ3566" s="120"/>
    </row>
    <row r="3567" spans="1:69" ht="30" customHeight="1" x14ac:dyDescent="0.35">
      <c r="A3567" s="137">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5"/>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42"/>
      <c r="BQ3567" s="120"/>
    </row>
    <row r="3568" spans="1:69" ht="30" customHeight="1" x14ac:dyDescent="0.35">
      <c r="A3568" s="137">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5"/>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42"/>
      <c r="BQ3568" s="120"/>
    </row>
    <row r="3569" spans="1:69" ht="30" customHeight="1" x14ac:dyDescent="0.35">
      <c r="A3569" s="137">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5"/>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42"/>
      <c r="BQ3569" s="120"/>
    </row>
    <row r="3570" spans="1:69" ht="30" customHeight="1" x14ac:dyDescent="0.35">
      <c r="A3570" s="137">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5"/>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42"/>
      <c r="BQ3570" s="120"/>
    </row>
    <row r="3571" spans="1:69" ht="30" customHeight="1" x14ac:dyDescent="0.35">
      <c r="A3571" s="137">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5"/>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42"/>
      <c r="BQ3571" s="120"/>
    </row>
    <row r="3572" spans="1:69" ht="30" customHeight="1" x14ac:dyDescent="0.35">
      <c r="A3572" s="137">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5"/>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42"/>
      <c r="BQ3572" s="120"/>
    </row>
    <row r="3573" spans="1:69" ht="30" customHeight="1" x14ac:dyDescent="0.35">
      <c r="A3573" s="137">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5"/>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42"/>
      <c r="BQ3573" s="120"/>
    </row>
    <row r="3574" spans="1:69" ht="30" customHeight="1" x14ac:dyDescent="0.35">
      <c r="A3574" s="137">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5"/>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42"/>
      <c r="BQ3574" s="120"/>
    </row>
    <row r="3575" spans="1:69" ht="30" customHeight="1" x14ac:dyDescent="0.35">
      <c r="A3575" s="137">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5"/>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42"/>
      <c r="BQ3575" s="120"/>
    </row>
    <row r="3576" spans="1:69" ht="30" customHeight="1" x14ac:dyDescent="0.35">
      <c r="A3576" s="137">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5"/>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42"/>
      <c r="BQ3576" s="120"/>
    </row>
    <row r="3577" spans="1:69" ht="30" customHeight="1" x14ac:dyDescent="0.35">
      <c r="A3577" s="137">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5"/>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42"/>
      <c r="BQ3577" s="120"/>
    </row>
    <row r="3578" spans="1:69" ht="30" customHeight="1" x14ac:dyDescent="0.35">
      <c r="A3578" s="137">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5"/>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42"/>
      <c r="BQ3578" s="120"/>
    </row>
    <row r="3579" spans="1:69" ht="30" customHeight="1" x14ac:dyDescent="0.35">
      <c r="A3579" s="137">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5"/>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42"/>
      <c r="BQ3579" s="120"/>
    </row>
    <row r="3580" spans="1:69" ht="30" customHeight="1" x14ac:dyDescent="0.35">
      <c r="A3580" s="137">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5"/>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42"/>
      <c r="BQ3580" s="120"/>
    </row>
    <row r="3581" spans="1:69" ht="30" customHeight="1" x14ac:dyDescent="0.35">
      <c r="A3581" s="137">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5"/>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42"/>
      <c r="BQ3581" s="120"/>
    </row>
    <row r="3582" spans="1:69" ht="30" customHeight="1" x14ac:dyDescent="0.35">
      <c r="A3582" s="137">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5"/>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42"/>
      <c r="BQ3582" s="120"/>
    </row>
    <row r="3583" spans="1:69" ht="30" customHeight="1" x14ac:dyDescent="0.35">
      <c r="A3583" s="137">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5"/>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42"/>
      <c r="BQ3583" s="120"/>
    </row>
    <row r="3584" spans="1:69" ht="30" customHeight="1" x14ac:dyDescent="0.35">
      <c r="A3584" s="137">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5"/>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42"/>
      <c r="BQ3584" s="120"/>
    </row>
    <row r="3585" spans="1:69" ht="30" customHeight="1" x14ac:dyDescent="0.35">
      <c r="A3585" s="137">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5"/>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42"/>
      <c r="BQ3585" s="120"/>
    </row>
    <row r="3586" spans="1:69" ht="30" customHeight="1" x14ac:dyDescent="0.35">
      <c r="A3586" s="137">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5"/>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42"/>
      <c r="BQ3586" s="120"/>
    </row>
    <row r="3587" spans="1:69" ht="30" customHeight="1" x14ac:dyDescent="0.35">
      <c r="A3587" s="137">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5"/>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42"/>
      <c r="BQ3587" s="120"/>
    </row>
    <row r="3588" spans="1:69" ht="30" customHeight="1" x14ac:dyDescent="0.35">
      <c r="A3588" s="137">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5"/>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42"/>
      <c r="BQ3588" s="120"/>
    </row>
    <row r="3589" spans="1:69" ht="30" customHeight="1" x14ac:dyDescent="0.35">
      <c r="A3589" s="137">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5"/>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42"/>
      <c r="BQ3589" s="120"/>
    </row>
    <row r="3590" spans="1:69" ht="30" customHeight="1" x14ac:dyDescent="0.35">
      <c r="A3590" s="137">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5"/>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42"/>
      <c r="BQ3590" s="120"/>
    </row>
    <row r="3591" spans="1:69" ht="30" customHeight="1" x14ac:dyDescent="0.35">
      <c r="A3591" s="137">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5"/>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42"/>
      <c r="BQ3591" s="120"/>
    </row>
    <row r="3592" spans="1:69" ht="30" customHeight="1" x14ac:dyDescent="0.35">
      <c r="A3592" s="137">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5"/>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42"/>
      <c r="BQ3592" s="120"/>
    </row>
    <row r="3593" spans="1:69" ht="30" customHeight="1" x14ac:dyDescent="0.35">
      <c r="A3593" s="137">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5"/>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42"/>
      <c r="BQ3593" s="120"/>
    </row>
    <row r="3594" spans="1:69" ht="30" customHeight="1" x14ac:dyDescent="0.35">
      <c r="A3594" s="137">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5"/>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42"/>
      <c r="BQ3594" s="120"/>
    </row>
    <row r="3595" spans="1:69" ht="30" customHeight="1" x14ac:dyDescent="0.35">
      <c r="A3595" s="137">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5"/>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42"/>
      <c r="BQ3595" s="120"/>
    </row>
    <row r="3596" spans="1:69" ht="30" customHeight="1" x14ac:dyDescent="0.35">
      <c r="A3596" s="137">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5"/>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42"/>
      <c r="BQ3596" s="120"/>
    </row>
    <row r="3597" spans="1:69" ht="30" customHeight="1" x14ac:dyDescent="0.35">
      <c r="A3597" s="137">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5"/>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42"/>
      <c r="BQ3597" s="120"/>
    </row>
    <row r="3598" spans="1:69" ht="30" customHeight="1" x14ac:dyDescent="0.35">
      <c r="A3598" s="137">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5"/>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42"/>
      <c r="BQ3598" s="120"/>
    </row>
    <row r="3599" spans="1:69" ht="30" customHeight="1" x14ac:dyDescent="0.35">
      <c r="A3599" s="137">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5"/>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42"/>
      <c r="BQ3599" s="120"/>
    </row>
    <row r="3600" spans="1:69" ht="30" customHeight="1" x14ac:dyDescent="0.35">
      <c r="A3600" s="137">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5"/>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42"/>
      <c r="BQ3600" s="120"/>
    </row>
    <row r="3601" spans="1:69" ht="30" customHeight="1" x14ac:dyDescent="0.35">
      <c r="A3601" s="137">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5"/>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42"/>
      <c r="BQ3601" s="120"/>
    </row>
    <row r="3602" spans="1:69" ht="30" customHeight="1" x14ac:dyDescent="0.35">
      <c r="A3602" s="137">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5"/>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42"/>
      <c r="BQ3602" s="120"/>
    </row>
    <row r="3603" spans="1:69" ht="30" customHeight="1" x14ac:dyDescent="0.35">
      <c r="A3603" s="137">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5"/>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42"/>
      <c r="BQ3603" s="120"/>
    </row>
    <row r="3604" spans="1:69" ht="30" customHeight="1" x14ac:dyDescent="0.35">
      <c r="A3604" s="137">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5"/>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42"/>
      <c r="BQ3604" s="120"/>
    </row>
    <row r="3605" spans="1:69" ht="30" customHeight="1" x14ac:dyDescent="0.35">
      <c r="A3605" s="137">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5"/>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42"/>
      <c r="BQ3605" s="120"/>
    </row>
    <row r="3606" spans="1:69" ht="30" customHeight="1" x14ac:dyDescent="0.35">
      <c r="A3606" s="137">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5"/>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42"/>
      <c r="BQ3606" s="120"/>
    </row>
    <row r="3607" spans="1:69" ht="30" customHeight="1" x14ac:dyDescent="0.35">
      <c r="A3607" s="137">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5"/>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42"/>
      <c r="BQ3607" s="120"/>
    </row>
    <row r="3608" spans="1:69" ht="30" customHeight="1" x14ac:dyDescent="0.35">
      <c r="A3608" s="137">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5"/>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42"/>
      <c r="BQ3608" s="120"/>
    </row>
    <row r="3609" spans="1:69" ht="30" customHeight="1" x14ac:dyDescent="0.35">
      <c r="A3609" s="137">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5"/>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42"/>
      <c r="BQ3609" s="120"/>
    </row>
    <row r="3610" spans="1:69" ht="30" customHeight="1" x14ac:dyDescent="0.35">
      <c r="A3610" s="137">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5"/>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42"/>
      <c r="BQ3610" s="120"/>
    </row>
    <row r="3611" spans="1:69" ht="30" customHeight="1" x14ac:dyDescent="0.35">
      <c r="A3611" s="137">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5"/>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42"/>
      <c r="BQ3611" s="120"/>
    </row>
    <row r="3612" spans="1:69" ht="30" customHeight="1" x14ac:dyDescent="0.35">
      <c r="A3612" s="137">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5"/>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42"/>
      <c r="BQ3612" s="120"/>
    </row>
    <row r="3613" spans="1:69" ht="30" customHeight="1" x14ac:dyDescent="0.35">
      <c r="A3613" s="137">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5"/>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42"/>
      <c r="BQ3613" s="120"/>
    </row>
    <row r="3614" spans="1:69" ht="30" customHeight="1" x14ac:dyDescent="0.35">
      <c r="A3614" s="137">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5"/>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42"/>
      <c r="BQ3614" s="120"/>
    </row>
    <row r="3615" spans="1:69" ht="30" customHeight="1" x14ac:dyDescent="0.35">
      <c r="A3615" s="137">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5"/>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42"/>
      <c r="BQ3615" s="120"/>
    </row>
    <row r="3616" spans="1:69" ht="30" customHeight="1" x14ac:dyDescent="0.35">
      <c r="A3616" s="137">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5"/>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42"/>
      <c r="BQ3616" s="120"/>
    </row>
    <row r="3617" spans="1:69" ht="30" customHeight="1" x14ac:dyDescent="0.35">
      <c r="A3617" s="137">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5"/>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42"/>
      <c r="BQ3617" s="120"/>
    </row>
    <row r="3618" spans="1:69" ht="30" customHeight="1" x14ac:dyDescent="0.35">
      <c r="A3618" s="137">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5"/>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42"/>
      <c r="BQ3618" s="120"/>
    </row>
    <row r="3619" spans="1:69" ht="30" customHeight="1" x14ac:dyDescent="0.35">
      <c r="A3619" s="137">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5"/>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42"/>
      <c r="BQ3619" s="120"/>
    </row>
    <row r="3620" spans="1:69" ht="30" customHeight="1" x14ac:dyDescent="0.35">
      <c r="A3620" s="137">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5"/>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42"/>
      <c r="BQ3620" s="120"/>
    </row>
    <row r="3621" spans="1:69" ht="30" customHeight="1" x14ac:dyDescent="0.35">
      <c r="A3621" s="137">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5"/>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42"/>
      <c r="BQ3621" s="120"/>
    </row>
    <row r="3622" spans="1:69" ht="30" customHeight="1" x14ac:dyDescent="0.35">
      <c r="A3622" s="137">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5"/>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42"/>
      <c r="BQ3622" s="120"/>
    </row>
    <row r="3623" spans="1:69" ht="30" customHeight="1" x14ac:dyDescent="0.35">
      <c r="A3623" s="137">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5"/>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42"/>
      <c r="BQ3623" s="120"/>
    </row>
    <row r="3624" spans="1:69" ht="30" customHeight="1" x14ac:dyDescent="0.35">
      <c r="A3624" s="137">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5"/>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42"/>
      <c r="BQ3624" s="120"/>
    </row>
    <row r="3625" spans="1:69" ht="30" customHeight="1" x14ac:dyDescent="0.35">
      <c r="A3625" s="137">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5"/>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42"/>
      <c r="BQ3625" s="120"/>
    </row>
    <row r="3626" spans="1:69" ht="30" customHeight="1" x14ac:dyDescent="0.35">
      <c r="A3626" s="137">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5"/>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42"/>
      <c r="BQ3626" s="120"/>
    </row>
    <row r="3627" spans="1:69" ht="30" customHeight="1" x14ac:dyDescent="0.35">
      <c r="A3627" s="137">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5"/>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42"/>
      <c r="BQ3627" s="120"/>
    </row>
    <row r="3628" spans="1:69" ht="30" customHeight="1" x14ac:dyDescent="0.35">
      <c r="A3628" s="137">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5"/>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42"/>
      <c r="BQ3628" s="120"/>
    </row>
    <row r="3629" spans="1:69" ht="30" customHeight="1" x14ac:dyDescent="0.35">
      <c r="A3629" s="137">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5"/>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42"/>
      <c r="BQ3629" s="120"/>
    </row>
    <row r="3630" spans="1:69" ht="30" customHeight="1" x14ac:dyDescent="0.35">
      <c r="A3630" s="137">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5"/>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42"/>
      <c r="BQ3630" s="120"/>
    </row>
    <row r="3631" spans="1:69" ht="30" customHeight="1" x14ac:dyDescent="0.35">
      <c r="A3631" s="137">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5"/>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42"/>
      <c r="BQ3631" s="120"/>
    </row>
    <row r="3632" spans="1:69" ht="30" customHeight="1" x14ac:dyDescent="0.35">
      <c r="A3632" s="137">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5"/>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42"/>
      <c r="BQ3632" s="120"/>
    </row>
    <row r="3633" spans="1:69" ht="30" customHeight="1" x14ac:dyDescent="0.35">
      <c r="A3633" s="137">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5"/>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42"/>
      <c r="BQ3633" s="120"/>
    </row>
    <row r="3634" spans="1:69" ht="30" customHeight="1" x14ac:dyDescent="0.35">
      <c r="A3634" s="137">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5"/>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42"/>
      <c r="BQ3634" s="120"/>
    </row>
    <row r="3635" spans="1:69" ht="30" customHeight="1" x14ac:dyDescent="0.35">
      <c r="A3635" s="137">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5"/>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42"/>
      <c r="BQ3635" s="120"/>
    </row>
    <row r="3636" spans="1:69" ht="30" customHeight="1" x14ac:dyDescent="0.35">
      <c r="A3636" s="137">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5"/>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42"/>
      <c r="BQ3636" s="120"/>
    </row>
    <row r="3637" spans="1:69" ht="30" customHeight="1" x14ac:dyDescent="0.35">
      <c r="A3637" s="137">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5"/>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42"/>
      <c r="BQ3637" s="120"/>
    </row>
    <row r="3638" spans="1:69" ht="30" customHeight="1" x14ac:dyDescent="0.35">
      <c r="A3638" s="137">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5"/>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42"/>
      <c r="BQ3638" s="120"/>
    </row>
    <row r="3639" spans="1:69" ht="30" customHeight="1" x14ac:dyDescent="0.35">
      <c r="A3639" s="137">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5"/>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42"/>
      <c r="BQ3639" s="120"/>
    </row>
    <row r="3640" spans="1:69" ht="30" customHeight="1" x14ac:dyDescent="0.35">
      <c r="A3640" s="137">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5"/>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42"/>
      <c r="BQ3640" s="120"/>
    </row>
    <row r="3641" spans="1:69" ht="30" customHeight="1" x14ac:dyDescent="0.35">
      <c r="A3641" s="137">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5"/>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42"/>
      <c r="BQ3641" s="120"/>
    </row>
    <row r="3642" spans="1:69" ht="30" customHeight="1" x14ac:dyDescent="0.35">
      <c r="A3642" s="137">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5"/>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42"/>
      <c r="BQ3642" s="120"/>
    </row>
    <row r="3643" spans="1:69" ht="30" customHeight="1" x14ac:dyDescent="0.35">
      <c r="A3643" s="137">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5"/>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42"/>
      <c r="BQ3643" s="120"/>
    </row>
    <row r="3644" spans="1:69" ht="30" customHeight="1" x14ac:dyDescent="0.35">
      <c r="A3644" s="137">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5"/>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42"/>
      <c r="BQ3644" s="120"/>
    </row>
    <row r="3645" spans="1:69" ht="30" customHeight="1" x14ac:dyDescent="0.35">
      <c r="A3645" s="137">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5"/>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42"/>
      <c r="BQ3645" s="120"/>
    </row>
    <row r="3646" spans="1:69" ht="30" customHeight="1" x14ac:dyDescent="0.35">
      <c r="A3646" s="137">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5"/>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42"/>
      <c r="BQ3646" s="120"/>
    </row>
    <row r="3647" spans="1:69" ht="30" customHeight="1" x14ac:dyDescent="0.35">
      <c r="A3647" s="137">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5"/>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42"/>
      <c r="BQ3647" s="120"/>
    </row>
    <row r="3648" spans="1:69" ht="30" customHeight="1" x14ac:dyDescent="0.35">
      <c r="A3648" s="137">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5"/>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42"/>
      <c r="BQ3648" s="120"/>
    </row>
    <row r="3649" spans="1:69" ht="30" customHeight="1" x14ac:dyDescent="0.35">
      <c r="A3649" s="137">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5"/>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42"/>
      <c r="BQ3649" s="120"/>
    </row>
    <row r="3650" spans="1:69" ht="30" customHeight="1" x14ac:dyDescent="0.35">
      <c r="A3650" s="137">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5"/>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42"/>
      <c r="BQ3650" s="120"/>
    </row>
    <row r="3651" spans="1:69" ht="30" customHeight="1" x14ac:dyDescent="0.35">
      <c r="A3651" s="137">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5"/>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42"/>
      <c r="BQ3651" s="120"/>
    </row>
    <row r="3652" spans="1:69" ht="30" customHeight="1" x14ac:dyDescent="0.35">
      <c r="A3652" s="137">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5"/>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42"/>
      <c r="BQ3652" s="120"/>
    </row>
    <row r="3653" spans="1:69" ht="30" customHeight="1" x14ac:dyDescent="0.35">
      <c r="A3653" s="137">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5"/>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42"/>
      <c r="BQ3653" s="120"/>
    </row>
    <row r="3654" spans="1:69" ht="30" customHeight="1" x14ac:dyDescent="0.35">
      <c r="A3654" s="137">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5"/>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42"/>
      <c r="BQ3654" s="120"/>
    </row>
    <row r="3655" spans="1:69" ht="30" customHeight="1" x14ac:dyDescent="0.35">
      <c r="A3655" s="137">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5"/>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42"/>
      <c r="BQ3655" s="120"/>
    </row>
    <row r="3656" spans="1:69" ht="30" customHeight="1" x14ac:dyDescent="0.35">
      <c r="A3656" s="137">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5"/>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42"/>
      <c r="BQ3656" s="120"/>
    </row>
    <row r="3657" spans="1:69" ht="30" customHeight="1" x14ac:dyDescent="0.35">
      <c r="A3657" s="137">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5"/>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42"/>
      <c r="BQ3657" s="120"/>
    </row>
    <row r="3658" spans="1:69" ht="30" customHeight="1" x14ac:dyDescent="0.35">
      <c r="A3658" s="137">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5"/>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42"/>
      <c r="BQ3658" s="120"/>
    </row>
    <row r="3659" spans="1:69" ht="30" customHeight="1" x14ac:dyDescent="0.35">
      <c r="A3659" s="137">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5"/>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42"/>
      <c r="BQ3659" s="120"/>
    </row>
    <row r="3660" spans="1:69" ht="30" customHeight="1" x14ac:dyDescent="0.35">
      <c r="A3660" s="137">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5"/>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42"/>
      <c r="BQ3660" s="120"/>
    </row>
    <row r="3661" spans="1:69" ht="30" customHeight="1" x14ac:dyDescent="0.35">
      <c r="A3661" s="137">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5"/>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42"/>
      <c r="BQ3661" s="120"/>
    </row>
    <row r="3662" spans="1:69" ht="30" customHeight="1" x14ac:dyDescent="0.35">
      <c r="A3662" s="137">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5"/>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42"/>
      <c r="BQ3662" s="120"/>
    </row>
    <row r="3663" spans="1:69" ht="30" customHeight="1" x14ac:dyDescent="0.35">
      <c r="A3663" s="137">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5"/>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42"/>
      <c r="BQ3663" s="120"/>
    </row>
    <row r="3664" spans="1:69" ht="30" customHeight="1" x14ac:dyDescent="0.35">
      <c r="A3664" s="137">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5"/>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42"/>
      <c r="BQ3664" s="120"/>
    </row>
    <row r="3665" spans="1:69" ht="30" customHeight="1" x14ac:dyDescent="0.35">
      <c r="A3665" s="137">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5"/>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42"/>
      <c r="BQ3665" s="120"/>
    </row>
    <row r="3666" spans="1:69" ht="30" customHeight="1" x14ac:dyDescent="0.35">
      <c r="A3666" s="137">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5"/>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42"/>
      <c r="BQ3666" s="120"/>
    </row>
    <row r="3667" spans="1:69" ht="30" customHeight="1" x14ac:dyDescent="0.35">
      <c r="A3667" s="137">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5"/>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42"/>
      <c r="BQ3667" s="120"/>
    </row>
    <row r="3668" spans="1:69" ht="30" customHeight="1" x14ac:dyDescent="0.35">
      <c r="A3668" s="137">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5"/>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42"/>
      <c r="BQ3668" s="120"/>
    </row>
    <row r="3669" spans="1:69" ht="30" customHeight="1" x14ac:dyDescent="0.35">
      <c r="A3669" s="137">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5"/>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42"/>
      <c r="BQ3669" s="120"/>
    </row>
    <row r="3670" spans="1:69" ht="30" customHeight="1" x14ac:dyDescent="0.35">
      <c r="A3670" s="137">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5"/>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42"/>
      <c r="BQ3670" s="120"/>
    </row>
    <row r="3671" spans="1:69" ht="30" customHeight="1" x14ac:dyDescent="0.35">
      <c r="A3671" s="137">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5"/>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42"/>
      <c r="BQ3671" s="120"/>
    </row>
    <row r="3672" spans="1:69" ht="30" customHeight="1" x14ac:dyDescent="0.35">
      <c r="A3672" s="137">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5"/>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42"/>
      <c r="BQ3672" s="120"/>
    </row>
    <row r="3673" spans="1:69" ht="30" customHeight="1" x14ac:dyDescent="0.35">
      <c r="A3673" s="137">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5"/>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42"/>
      <c r="BQ3673" s="120"/>
    </row>
    <row r="3674" spans="1:69" ht="30" customHeight="1" x14ac:dyDescent="0.35">
      <c r="A3674" s="137">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5"/>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42"/>
      <c r="BQ3674" s="120"/>
    </row>
    <row r="3675" spans="1:69" ht="30" customHeight="1" x14ac:dyDescent="0.35">
      <c r="A3675" s="137">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5"/>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42"/>
      <c r="BQ3675" s="120"/>
    </row>
    <row r="3676" spans="1:69" ht="30" customHeight="1" x14ac:dyDescent="0.35">
      <c r="A3676" s="137">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5"/>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42"/>
      <c r="BQ3676" s="120"/>
    </row>
    <row r="3677" spans="1:69" ht="30" customHeight="1" x14ac:dyDescent="0.35">
      <c r="A3677" s="137">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5"/>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42"/>
      <c r="BQ3677" s="120"/>
    </row>
    <row r="3678" spans="1:69" ht="30" customHeight="1" x14ac:dyDescent="0.35">
      <c r="A3678" s="137">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5"/>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42"/>
      <c r="BQ3678" s="120"/>
    </row>
    <row r="3679" spans="1:69" ht="30" customHeight="1" x14ac:dyDescent="0.35">
      <c r="A3679" s="137">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5"/>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42"/>
      <c r="BQ3679" s="120"/>
    </row>
    <row r="3680" spans="1:69" ht="30" customHeight="1" x14ac:dyDescent="0.35">
      <c r="A3680" s="137">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5"/>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42"/>
      <c r="BQ3680" s="120"/>
    </row>
    <row r="3681" spans="1:69" ht="30" customHeight="1" x14ac:dyDescent="0.35">
      <c r="A3681" s="137">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5"/>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42"/>
      <c r="BQ3681" s="120"/>
    </row>
    <row r="3682" spans="1:69" ht="30" customHeight="1" x14ac:dyDescent="0.35">
      <c r="A3682" s="137">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5"/>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42"/>
      <c r="BQ3682" s="120"/>
    </row>
    <row r="3683" spans="1:69" ht="30" customHeight="1" x14ac:dyDescent="0.35">
      <c r="A3683" s="137">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5"/>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42"/>
      <c r="BQ3683" s="120"/>
    </row>
    <row r="3684" spans="1:69" ht="30" customHeight="1" x14ac:dyDescent="0.35">
      <c r="A3684" s="137">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5"/>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42"/>
      <c r="BQ3684" s="120"/>
    </row>
    <row r="3685" spans="1:69" ht="30" customHeight="1" x14ac:dyDescent="0.35">
      <c r="A3685" s="137">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5"/>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42"/>
      <c r="BQ3685" s="120"/>
    </row>
    <row r="3686" spans="1:69" ht="30" customHeight="1" x14ac:dyDescent="0.35">
      <c r="A3686" s="137">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5"/>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42"/>
      <c r="BQ3686" s="120"/>
    </row>
    <row r="3687" spans="1:69" ht="30" customHeight="1" x14ac:dyDescent="0.35">
      <c r="A3687" s="137">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5"/>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42"/>
      <c r="BQ3687" s="120"/>
    </row>
    <row r="3688" spans="1:69" ht="30" customHeight="1" x14ac:dyDescent="0.35">
      <c r="A3688" s="137">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5"/>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42"/>
      <c r="BQ3688" s="120"/>
    </row>
    <row r="3689" spans="1:69" ht="30" customHeight="1" x14ac:dyDescent="0.35">
      <c r="A3689" s="137">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5"/>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42"/>
      <c r="BQ3689" s="120"/>
    </row>
    <row r="3690" spans="1:69" ht="30" customHeight="1" x14ac:dyDescent="0.35">
      <c r="A3690" s="137">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5"/>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42"/>
      <c r="BQ3690" s="120"/>
    </row>
    <row r="3691" spans="1:69" ht="30" customHeight="1" x14ac:dyDescent="0.35">
      <c r="A3691" s="137">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5"/>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42"/>
      <c r="BQ3691" s="120"/>
    </row>
    <row r="3692" spans="1:69" ht="30" customHeight="1" x14ac:dyDescent="0.35">
      <c r="A3692" s="137">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5"/>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42"/>
      <c r="BQ3692" s="120"/>
    </row>
    <row r="3693" spans="1:69" ht="30" customHeight="1" x14ac:dyDescent="0.35">
      <c r="A3693" s="137">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5"/>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42"/>
      <c r="BQ3693" s="120"/>
    </row>
    <row r="3694" spans="1:69" ht="30" customHeight="1" x14ac:dyDescent="0.35">
      <c r="A3694" s="137">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5"/>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42"/>
      <c r="BQ3694" s="120"/>
    </row>
    <row r="3695" spans="1:69" ht="30" customHeight="1" x14ac:dyDescent="0.35">
      <c r="A3695" s="137">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5"/>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42"/>
      <c r="BQ3695" s="120"/>
    </row>
    <row r="3696" spans="1:69" ht="30" customHeight="1" x14ac:dyDescent="0.35">
      <c r="A3696" s="137">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5"/>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42"/>
      <c r="BQ3696" s="120"/>
    </row>
    <row r="3697" spans="1:69" ht="30" customHeight="1" x14ac:dyDescent="0.35">
      <c r="A3697" s="137">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5"/>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42"/>
      <c r="BQ3697" s="120"/>
    </row>
    <row r="3698" spans="1:69" ht="30" customHeight="1" x14ac:dyDescent="0.35">
      <c r="A3698" s="137">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5"/>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42"/>
      <c r="BQ3698" s="120"/>
    </row>
    <row r="3699" spans="1:69" ht="30" customHeight="1" x14ac:dyDescent="0.35">
      <c r="A3699" s="137">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5"/>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42"/>
      <c r="BQ3699" s="120"/>
    </row>
    <row r="3700" spans="1:69" ht="30" customHeight="1" x14ac:dyDescent="0.35">
      <c r="A3700" s="137">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5"/>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42"/>
      <c r="BQ3700" s="120"/>
    </row>
    <row r="3701" spans="1:69" ht="30" customHeight="1" x14ac:dyDescent="0.35">
      <c r="A3701" s="137">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5"/>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42"/>
      <c r="BQ3701" s="120"/>
    </row>
    <row r="3702" spans="1:69" ht="30" customHeight="1" x14ac:dyDescent="0.35">
      <c r="A3702" s="137">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5"/>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42"/>
      <c r="BQ3702" s="120"/>
    </row>
    <row r="3703" spans="1:69" ht="30" customHeight="1" x14ac:dyDescent="0.35">
      <c r="A3703" s="137">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5"/>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42"/>
      <c r="BQ3703" s="120"/>
    </row>
    <row r="3704" spans="1:69" ht="30" customHeight="1" x14ac:dyDescent="0.35">
      <c r="A3704" s="137">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5"/>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42"/>
      <c r="BQ3704" s="120"/>
    </row>
    <row r="3705" spans="1:69" ht="30" customHeight="1" x14ac:dyDescent="0.35">
      <c r="A3705" s="137">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5"/>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42"/>
      <c r="BQ3705" s="120"/>
    </row>
    <row r="3706" spans="1:69" ht="30" customHeight="1" x14ac:dyDescent="0.35">
      <c r="A3706" s="137">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5"/>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42"/>
      <c r="BQ3706" s="120"/>
    </row>
    <row r="3707" spans="1:69" ht="30" customHeight="1" x14ac:dyDescent="0.35">
      <c r="A3707" s="137">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5"/>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42"/>
      <c r="BQ3707" s="120"/>
    </row>
    <row r="3708" spans="1:69" ht="30" customHeight="1" x14ac:dyDescent="0.35">
      <c r="A3708" s="137">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5"/>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42"/>
      <c r="BQ3708" s="120"/>
    </row>
    <row r="3709" spans="1:69" ht="30" customHeight="1" x14ac:dyDescent="0.35">
      <c r="A3709" s="137">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5"/>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42"/>
      <c r="BQ3709" s="120"/>
    </row>
    <row r="3710" spans="1:69" ht="30" customHeight="1" x14ac:dyDescent="0.35">
      <c r="A3710" s="137">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5"/>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42"/>
      <c r="BQ3710" s="120"/>
    </row>
    <row r="3711" spans="1:69" ht="30" customHeight="1" x14ac:dyDescent="0.35">
      <c r="A3711" s="137">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5"/>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42"/>
      <c r="BQ3711" s="120"/>
    </row>
    <row r="3712" spans="1:69" ht="30" customHeight="1" x14ac:dyDescent="0.35">
      <c r="A3712" s="137">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5"/>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42"/>
      <c r="BQ3712" s="120"/>
    </row>
    <row r="3713" spans="1:69" ht="30" customHeight="1" x14ac:dyDescent="0.35">
      <c r="A3713" s="137">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5"/>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42"/>
      <c r="BQ3713" s="120"/>
    </row>
    <row r="3714" spans="1:69" ht="30" customHeight="1" x14ac:dyDescent="0.35">
      <c r="A3714" s="137">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5"/>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42"/>
      <c r="BQ3714" s="120"/>
    </row>
    <row r="3715" spans="1:69" ht="30" customHeight="1" x14ac:dyDescent="0.35">
      <c r="A3715" s="137">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5"/>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42"/>
      <c r="BQ3715" s="120"/>
    </row>
    <row r="3716" spans="1:69" ht="30" customHeight="1" x14ac:dyDescent="0.35">
      <c r="A3716" s="137">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5"/>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42"/>
      <c r="BQ3716" s="120"/>
    </row>
    <row r="3717" spans="1:69" ht="30" customHeight="1" x14ac:dyDescent="0.35">
      <c r="A3717" s="137">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5"/>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42"/>
      <c r="BQ3717" s="120"/>
    </row>
    <row r="3718" spans="1:69" ht="30" customHeight="1" x14ac:dyDescent="0.35">
      <c r="A3718" s="137">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5"/>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42"/>
      <c r="BQ3718" s="120"/>
    </row>
    <row r="3719" spans="1:69" ht="30" customHeight="1" x14ac:dyDescent="0.35">
      <c r="A3719" s="137">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5"/>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42"/>
      <c r="BQ3719" s="120"/>
    </row>
    <row r="3720" spans="1:69" ht="30" customHeight="1" x14ac:dyDescent="0.35">
      <c r="A3720" s="137">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5"/>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42"/>
      <c r="BQ3720" s="120"/>
    </row>
    <row r="3721" spans="1:69" ht="30" customHeight="1" x14ac:dyDescent="0.35">
      <c r="A3721" s="137">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5"/>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42"/>
      <c r="BQ3721" s="120"/>
    </row>
    <row r="3722" spans="1:69" ht="30" customHeight="1" x14ac:dyDescent="0.35">
      <c r="A3722" s="137">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5"/>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42"/>
      <c r="BQ3722" s="120"/>
    </row>
    <row r="3723" spans="1:69" ht="30" customHeight="1" x14ac:dyDescent="0.35">
      <c r="A3723" s="137">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5"/>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42"/>
      <c r="BQ3723" s="120"/>
    </row>
    <row r="3724" spans="1:69" ht="30" customHeight="1" x14ac:dyDescent="0.35">
      <c r="A3724" s="137">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5"/>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42"/>
      <c r="BQ3724" s="120"/>
    </row>
    <row r="3725" spans="1:69" ht="30" customHeight="1" x14ac:dyDescent="0.35">
      <c r="A3725" s="137">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5"/>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42"/>
      <c r="BQ3725" s="120"/>
    </row>
    <row r="3726" spans="1:69" ht="30" customHeight="1" x14ac:dyDescent="0.35">
      <c r="A3726" s="137">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5"/>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42"/>
      <c r="BQ3726" s="120"/>
    </row>
    <row r="3727" spans="1:69" ht="30" customHeight="1" x14ac:dyDescent="0.35">
      <c r="A3727" s="137">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5"/>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42"/>
      <c r="BQ3727" s="120"/>
    </row>
    <row r="3728" spans="1:69" ht="30" customHeight="1" x14ac:dyDescent="0.35">
      <c r="A3728" s="137">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5"/>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42"/>
      <c r="BQ3728" s="120"/>
    </row>
    <row r="3729" spans="1:69" ht="30" customHeight="1" x14ac:dyDescent="0.35">
      <c r="A3729" s="137">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5"/>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42"/>
      <c r="BQ3729" s="120"/>
    </row>
    <row r="3730" spans="1:69" ht="30" customHeight="1" x14ac:dyDescent="0.35">
      <c r="A3730" s="137">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5"/>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42"/>
      <c r="BQ3730" s="120"/>
    </row>
    <row r="3731" spans="1:69" ht="30" customHeight="1" x14ac:dyDescent="0.35">
      <c r="A3731" s="137">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5"/>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42"/>
      <c r="BQ3731" s="120"/>
    </row>
    <row r="3732" spans="1:69" ht="30" customHeight="1" x14ac:dyDescent="0.35">
      <c r="A3732" s="137">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5"/>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42"/>
      <c r="BQ3732" s="120"/>
    </row>
    <row r="3733" spans="1:69" ht="30" customHeight="1" x14ac:dyDescent="0.35">
      <c r="A3733" s="137">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5"/>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42"/>
      <c r="BQ3733" s="120"/>
    </row>
    <row r="3734" spans="1:69" ht="30" customHeight="1" x14ac:dyDescent="0.35">
      <c r="A3734" s="137">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5"/>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42"/>
      <c r="BQ3734" s="120"/>
    </row>
    <row r="3735" spans="1:69" ht="30" customHeight="1" x14ac:dyDescent="0.35">
      <c r="A3735" s="137">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5"/>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42"/>
      <c r="BQ3735" s="120"/>
    </row>
    <row r="3736" spans="1:69" ht="30" customHeight="1" x14ac:dyDescent="0.35">
      <c r="A3736" s="137">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5"/>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42"/>
      <c r="BQ3736" s="120"/>
    </row>
    <row r="3737" spans="1:69" ht="30" customHeight="1" x14ac:dyDescent="0.35">
      <c r="A3737" s="137">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5"/>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42"/>
      <c r="BQ3737" s="120"/>
    </row>
    <row r="3738" spans="1:69" ht="30" customHeight="1" x14ac:dyDescent="0.35">
      <c r="A3738" s="137">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5"/>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42"/>
      <c r="BQ3738" s="120"/>
    </row>
    <row r="3739" spans="1:69" ht="30" customHeight="1" x14ac:dyDescent="0.35">
      <c r="A3739" s="137">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5"/>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42"/>
      <c r="BQ3739" s="120"/>
    </row>
    <row r="3740" spans="1:69" ht="30" customHeight="1" x14ac:dyDescent="0.35">
      <c r="A3740" s="137">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5"/>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42"/>
      <c r="BQ3740" s="120"/>
    </row>
    <row r="3741" spans="1:69" ht="30" customHeight="1" x14ac:dyDescent="0.35">
      <c r="A3741" s="137">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5"/>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42"/>
      <c r="BQ3741" s="120"/>
    </row>
    <row r="3742" spans="1:69" ht="30" customHeight="1" x14ac:dyDescent="0.35">
      <c r="A3742" s="137">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5"/>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42"/>
      <c r="BQ3742" s="120"/>
    </row>
    <row r="3743" spans="1:69" ht="30" customHeight="1" x14ac:dyDescent="0.35">
      <c r="A3743" s="137">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5"/>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42"/>
      <c r="BQ3743" s="120"/>
    </row>
    <row r="3744" spans="1:69" ht="30" customHeight="1" x14ac:dyDescent="0.35">
      <c r="A3744" s="137">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5"/>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42"/>
      <c r="BQ3744" s="120"/>
    </row>
    <row r="3745" spans="1:69" ht="30" customHeight="1" x14ac:dyDescent="0.35">
      <c r="A3745" s="137">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5"/>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42"/>
      <c r="BQ3745" s="120"/>
    </row>
    <row r="3746" spans="1:69" ht="30" customHeight="1" x14ac:dyDescent="0.35">
      <c r="A3746" s="137">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5"/>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42"/>
      <c r="BQ3746" s="120"/>
    </row>
    <row r="3747" spans="1:69" ht="30" customHeight="1" x14ac:dyDescent="0.35">
      <c r="A3747" s="137">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5"/>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42"/>
      <c r="BQ3747" s="120"/>
    </row>
    <row r="3748" spans="1:69" ht="30" customHeight="1" x14ac:dyDescent="0.35">
      <c r="A3748" s="137">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5"/>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42"/>
      <c r="BQ3748" s="120"/>
    </row>
    <row r="3749" spans="1:69" ht="30" customHeight="1" x14ac:dyDescent="0.35">
      <c r="A3749" s="137">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5"/>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42"/>
      <c r="BQ3749" s="120"/>
    </row>
    <row r="3750" spans="1:69" ht="30" customHeight="1" x14ac:dyDescent="0.35">
      <c r="A3750" s="137">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5"/>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42"/>
      <c r="BQ3750" s="120"/>
    </row>
    <row r="3751" spans="1:69" ht="30" customHeight="1" x14ac:dyDescent="0.35">
      <c r="A3751" s="137">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5"/>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42"/>
      <c r="BQ3751" s="120"/>
    </row>
    <row r="3752" spans="1:69" ht="30" customHeight="1" x14ac:dyDescent="0.35">
      <c r="A3752" s="137">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5"/>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42"/>
      <c r="BQ3752" s="120"/>
    </row>
    <row r="3753" spans="1:69" ht="30" customHeight="1" x14ac:dyDescent="0.35">
      <c r="A3753" s="137">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5"/>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42"/>
      <c r="BQ3753" s="120"/>
    </row>
    <row r="3754" spans="1:69" ht="30" customHeight="1" x14ac:dyDescent="0.35">
      <c r="A3754" s="137">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5"/>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42"/>
      <c r="BQ3754" s="120"/>
    </row>
    <row r="3755" spans="1:69" ht="30" customHeight="1" x14ac:dyDescent="0.35">
      <c r="A3755" s="137">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5"/>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42"/>
      <c r="BQ3755" s="120"/>
    </row>
    <row r="3756" spans="1:69" ht="30" customHeight="1" x14ac:dyDescent="0.35">
      <c r="A3756" s="137">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5"/>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42"/>
      <c r="BQ3756" s="120"/>
    </row>
    <row r="3757" spans="1:69" ht="30" customHeight="1" x14ac:dyDescent="0.35">
      <c r="A3757" s="137">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5"/>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42"/>
      <c r="BQ3757" s="120"/>
    </row>
    <row r="3758" spans="1:69" ht="30" customHeight="1" x14ac:dyDescent="0.35">
      <c r="A3758" s="137">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5"/>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42"/>
      <c r="BQ3758" s="120"/>
    </row>
    <row r="3759" spans="1:69" ht="30" customHeight="1" x14ac:dyDescent="0.35">
      <c r="A3759" s="137">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5"/>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42"/>
      <c r="BQ3759" s="120"/>
    </row>
    <row r="3760" spans="1:69" ht="30" customHeight="1" x14ac:dyDescent="0.35">
      <c r="A3760" s="137">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5"/>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42"/>
      <c r="BQ3760" s="120"/>
    </row>
    <row r="3761" spans="1:69" ht="30" customHeight="1" x14ac:dyDescent="0.35">
      <c r="A3761" s="137">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5"/>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42"/>
      <c r="BQ3761" s="120"/>
    </row>
    <row r="3762" spans="1:69" ht="30" customHeight="1" x14ac:dyDescent="0.35">
      <c r="A3762" s="137">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5"/>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42"/>
      <c r="BQ3762" s="120"/>
    </row>
    <row r="3763" spans="1:69" ht="30" customHeight="1" x14ac:dyDescent="0.35">
      <c r="A3763" s="137">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5"/>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42"/>
      <c r="BQ3763" s="120"/>
    </row>
    <row r="3764" spans="1:69" ht="30" customHeight="1" x14ac:dyDescent="0.35">
      <c r="A3764" s="137">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5"/>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42"/>
      <c r="BQ3764" s="120"/>
    </row>
    <row r="3765" spans="1:69" ht="30" customHeight="1" x14ac:dyDescent="0.35">
      <c r="A3765" s="137">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5"/>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42"/>
      <c r="BQ3765" s="120"/>
    </row>
    <row r="3766" spans="1:69" ht="30" customHeight="1" x14ac:dyDescent="0.35">
      <c r="A3766" s="137">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5"/>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42"/>
      <c r="BQ3766" s="120"/>
    </row>
    <row r="3767" spans="1:69" ht="30" customHeight="1" x14ac:dyDescent="0.35">
      <c r="A3767" s="137">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5"/>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42"/>
      <c r="BQ3767" s="120"/>
    </row>
    <row r="3768" spans="1:69" ht="30" customHeight="1" x14ac:dyDescent="0.35">
      <c r="A3768" s="137">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5"/>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42"/>
      <c r="BQ3768" s="120"/>
    </row>
    <row r="3769" spans="1:69" ht="30" customHeight="1" x14ac:dyDescent="0.35">
      <c r="A3769" s="137">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5"/>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42"/>
      <c r="BQ3769" s="120"/>
    </row>
    <row r="3770" spans="1:69" ht="30" customHeight="1" x14ac:dyDescent="0.35">
      <c r="A3770" s="137">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5"/>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42"/>
      <c r="BQ3770" s="120"/>
    </row>
    <row r="3771" spans="1:69" ht="30" customHeight="1" x14ac:dyDescent="0.35">
      <c r="A3771" s="137">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5"/>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42"/>
      <c r="BQ3771" s="120"/>
    </row>
    <row r="3772" spans="1:69" ht="30" customHeight="1" x14ac:dyDescent="0.35">
      <c r="A3772" s="137">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5"/>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42"/>
      <c r="BQ3772" s="120"/>
    </row>
    <row r="3773" spans="1:69" ht="30" customHeight="1" x14ac:dyDescent="0.35">
      <c r="A3773" s="137">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5"/>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42"/>
      <c r="BQ3773" s="120"/>
    </row>
    <row r="3774" spans="1:69" ht="30" customHeight="1" x14ac:dyDescent="0.35">
      <c r="A3774" s="137">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5"/>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42"/>
      <c r="BQ3774" s="120"/>
    </row>
    <row r="3775" spans="1:69" ht="30" customHeight="1" x14ac:dyDescent="0.35">
      <c r="A3775" s="137">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5"/>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42"/>
      <c r="BQ3775" s="120"/>
    </row>
    <row r="3776" spans="1:69" ht="30" customHeight="1" x14ac:dyDescent="0.35">
      <c r="A3776" s="137">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5"/>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42"/>
      <c r="BQ3776" s="120"/>
    </row>
    <row r="3777" spans="1:69" ht="30" customHeight="1" x14ac:dyDescent="0.35">
      <c r="A3777" s="137">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5"/>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42"/>
      <c r="BQ3777" s="120"/>
    </row>
    <row r="3778" spans="1:69" ht="30" customHeight="1" x14ac:dyDescent="0.35">
      <c r="A3778" s="137">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5"/>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42"/>
      <c r="BQ3778" s="120"/>
    </row>
    <row r="3779" spans="1:69" ht="30" customHeight="1" x14ac:dyDescent="0.35">
      <c r="A3779" s="137">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5"/>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42"/>
      <c r="BQ3779" s="120"/>
    </row>
    <row r="3780" spans="1:69" ht="30" customHeight="1" x14ac:dyDescent="0.35">
      <c r="A3780" s="137">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5"/>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42"/>
      <c r="BQ3780" s="120"/>
    </row>
    <row r="3781" spans="1:69" ht="30" customHeight="1" x14ac:dyDescent="0.35">
      <c r="A3781" s="137">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5"/>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42"/>
      <c r="BQ3781" s="120"/>
    </row>
    <row r="3782" spans="1:69" ht="30" customHeight="1" x14ac:dyDescent="0.35">
      <c r="A3782" s="137">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5"/>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42"/>
      <c r="BQ3782" s="120"/>
    </row>
    <row r="3783" spans="1:69" ht="30" customHeight="1" x14ac:dyDescent="0.35">
      <c r="A3783" s="137">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5"/>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42"/>
      <c r="BQ3783" s="120"/>
    </row>
    <row r="3784" spans="1:69" ht="30" customHeight="1" x14ac:dyDescent="0.35">
      <c r="A3784" s="137">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5"/>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42"/>
      <c r="BQ3784" s="120"/>
    </row>
    <row r="3785" spans="1:69" ht="30" customHeight="1" x14ac:dyDescent="0.35">
      <c r="A3785" s="137">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5"/>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42"/>
      <c r="BQ3785" s="120"/>
    </row>
    <row r="3786" spans="1:69" ht="30" customHeight="1" x14ac:dyDescent="0.35">
      <c r="A3786" s="137">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5"/>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42"/>
      <c r="BQ3786" s="120"/>
    </row>
    <row r="3787" spans="1:69" ht="30" customHeight="1" x14ac:dyDescent="0.35">
      <c r="A3787" s="137">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5"/>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42"/>
      <c r="BQ3787" s="120"/>
    </row>
    <row r="3788" spans="1:69" ht="30" customHeight="1" x14ac:dyDescent="0.35">
      <c r="A3788" s="137">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5"/>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42"/>
      <c r="BQ3788" s="120"/>
    </row>
    <row r="3789" spans="1:69" ht="30" customHeight="1" x14ac:dyDescent="0.35">
      <c r="A3789" s="137">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5"/>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42"/>
      <c r="BQ3789" s="120"/>
    </row>
    <row r="3790" spans="1:69" ht="30" customHeight="1" x14ac:dyDescent="0.35">
      <c r="A3790" s="137">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5"/>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42"/>
      <c r="BQ3790" s="120"/>
    </row>
    <row r="3791" spans="1:69" ht="30" customHeight="1" x14ac:dyDescent="0.35">
      <c r="A3791" s="137">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5"/>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42"/>
      <c r="BQ3791" s="120"/>
    </row>
    <row r="3792" spans="1:69" ht="30" customHeight="1" x14ac:dyDescent="0.35">
      <c r="A3792" s="137">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5"/>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42"/>
      <c r="BQ3792" s="120"/>
    </row>
    <row r="3793" spans="1:69" ht="30" customHeight="1" x14ac:dyDescent="0.35">
      <c r="A3793" s="137">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5"/>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42"/>
      <c r="BQ3793" s="120"/>
    </row>
    <row r="3794" spans="1:69" ht="30" customHeight="1" x14ac:dyDescent="0.35">
      <c r="A3794" s="137">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5"/>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42"/>
      <c r="BQ3794" s="120"/>
    </row>
    <row r="3795" spans="1:69" ht="30" customHeight="1" x14ac:dyDescent="0.35">
      <c r="A3795" s="137">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5"/>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42"/>
      <c r="BQ3795" s="120"/>
    </row>
    <row r="3796" spans="1:69" ht="30" customHeight="1" x14ac:dyDescent="0.35">
      <c r="A3796" s="137">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5"/>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42"/>
      <c r="BQ3796" s="120"/>
    </row>
    <row r="3797" spans="1:69" ht="30" customHeight="1" x14ac:dyDescent="0.35">
      <c r="A3797" s="137">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5"/>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42"/>
      <c r="BQ3797" s="120"/>
    </row>
    <row r="3798" spans="1:69" ht="30" customHeight="1" x14ac:dyDescent="0.35">
      <c r="A3798" s="137">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5"/>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42"/>
      <c r="BQ3798" s="120"/>
    </row>
    <row r="3799" spans="1:69" ht="30" customHeight="1" x14ac:dyDescent="0.35">
      <c r="A3799" s="137">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5"/>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42"/>
      <c r="BQ3799" s="120"/>
    </row>
    <row r="3800" spans="1:69" ht="30" customHeight="1" x14ac:dyDescent="0.35">
      <c r="A3800" s="137">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5"/>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42"/>
      <c r="BQ3800" s="120"/>
    </row>
    <row r="3801" spans="1:69" ht="30" customHeight="1" x14ac:dyDescent="0.35">
      <c r="A3801" s="137">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5"/>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42"/>
      <c r="BQ3801" s="120"/>
    </row>
    <row r="3802" spans="1:69" ht="30" customHeight="1" x14ac:dyDescent="0.35">
      <c r="A3802" s="137">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5"/>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42"/>
      <c r="BQ3802" s="120"/>
    </row>
    <row r="3803" spans="1:69" ht="30" customHeight="1" x14ac:dyDescent="0.35">
      <c r="A3803" s="137">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5"/>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42"/>
      <c r="BQ3803" s="120"/>
    </row>
    <row r="3804" spans="1:69" ht="30" customHeight="1" x14ac:dyDescent="0.35">
      <c r="A3804" s="137">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5"/>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42"/>
      <c r="BQ3804" s="120"/>
    </row>
    <row r="3805" spans="1:69" ht="30" customHeight="1" x14ac:dyDescent="0.35">
      <c r="A3805" s="137">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5"/>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42"/>
      <c r="BQ3805" s="120"/>
    </row>
    <row r="3806" spans="1:69" ht="30" customHeight="1" x14ac:dyDescent="0.35">
      <c r="A3806" s="137">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customHeight="1" x14ac:dyDescent="0.35">
      <c r="A3807" s="137">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customHeight="1" x14ac:dyDescent="0.35">
      <c r="A3808" s="137">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customHeight="1" x14ac:dyDescent="0.35">
      <c r="A3809" s="137">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customHeight="1" x14ac:dyDescent="0.35">
      <c r="A3810" s="137">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customHeight="1" x14ac:dyDescent="0.35">
      <c r="A3811" s="137">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customHeight="1" x14ac:dyDescent="0.35">
      <c r="A3812" s="137">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customHeight="1" x14ac:dyDescent="0.35">
      <c r="A3813" s="137">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customHeight="1" x14ac:dyDescent="0.35">
      <c r="A3814" s="137">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customHeight="1" x14ac:dyDescent="0.35">
      <c r="A3815" s="137">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customHeight="1" x14ac:dyDescent="0.35">
      <c r="A3816" s="137">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customHeight="1" x14ac:dyDescent="0.35">
      <c r="A3817" s="137">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customHeight="1" x14ac:dyDescent="0.35">
      <c r="A3818" s="137">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customHeight="1" x14ac:dyDescent="0.35">
      <c r="A3819" s="137">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customHeight="1" x14ac:dyDescent="0.35">
      <c r="A3820" s="137">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customHeight="1" x14ac:dyDescent="0.35">
      <c r="A3821" s="137">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customHeight="1" x14ac:dyDescent="0.35">
      <c r="A3822" s="137">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customHeight="1" x14ac:dyDescent="0.35">
      <c r="A3823" s="137">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customHeight="1" x14ac:dyDescent="0.35">
      <c r="A3824" s="137">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customHeight="1" x14ac:dyDescent="0.35">
      <c r="A3825" s="137">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customHeight="1" x14ac:dyDescent="0.35">
      <c r="A3826" s="137">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customHeight="1" x14ac:dyDescent="0.35">
      <c r="A3827" s="137">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customHeight="1" x14ac:dyDescent="0.35">
      <c r="A3828" s="137">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customHeight="1" x14ac:dyDescent="0.35">
      <c r="A3829" s="137">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customHeight="1" x14ac:dyDescent="0.35">
      <c r="A3830" s="137">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customHeight="1" x14ac:dyDescent="0.35">
      <c r="A3831" s="137">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customHeight="1" x14ac:dyDescent="0.35">
      <c r="A3832" s="137">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customHeight="1" x14ac:dyDescent="0.35">
      <c r="A3833" s="137">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customHeight="1" x14ac:dyDescent="0.35">
      <c r="A3834" s="137">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customHeight="1" x14ac:dyDescent="0.35">
      <c r="A3835" s="137">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customHeight="1" x14ac:dyDescent="0.35">
      <c r="A3836" s="137">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customHeight="1" x14ac:dyDescent="0.35">
      <c r="A3837" s="137">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customHeight="1" x14ac:dyDescent="0.35">
      <c r="A3838" s="137">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customHeight="1" x14ac:dyDescent="0.35">
      <c r="A3839" s="137">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customHeight="1" x14ac:dyDescent="0.35">
      <c r="A3840" s="137">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customHeight="1" x14ac:dyDescent="0.35">
      <c r="A3841" s="137">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customHeight="1" x14ac:dyDescent="0.35">
      <c r="A3842" s="137">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customHeight="1" x14ac:dyDescent="0.35">
      <c r="A3843" s="137">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customHeight="1" x14ac:dyDescent="0.35">
      <c r="A3844" s="137">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customHeight="1" x14ac:dyDescent="0.35">
      <c r="A3845" s="137">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customHeight="1" x14ac:dyDescent="0.35">
      <c r="A3846" s="137">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customHeight="1" x14ac:dyDescent="0.35">
      <c r="A3847" s="137">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customHeight="1" x14ac:dyDescent="0.35">
      <c r="A3848" s="137">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customHeight="1" x14ac:dyDescent="0.35">
      <c r="A3849" s="137">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customHeight="1" x14ac:dyDescent="0.35">
      <c r="A3850" s="137">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customHeight="1" x14ac:dyDescent="0.35">
      <c r="A3851" s="137">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customHeight="1" x14ac:dyDescent="0.35">
      <c r="A3852" s="137">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customHeight="1" x14ac:dyDescent="0.35">
      <c r="A3853" s="137">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customHeight="1" x14ac:dyDescent="0.35">
      <c r="A3854" s="137">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customHeight="1" x14ac:dyDescent="0.35">
      <c r="A3855" s="137">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customHeight="1" x14ac:dyDescent="0.35">
      <c r="A3856" s="137">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customHeight="1" x14ac:dyDescent="0.35">
      <c r="A3857" s="137">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customHeight="1" x14ac:dyDescent="0.35">
      <c r="A3858" s="137">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customHeight="1" x14ac:dyDescent="0.35">
      <c r="A3859" s="137">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customHeight="1" x14ac:dyDescent="0.35">
      <c r="A3860" s="137">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customHeight="1" x14ac:dyDescent="0.35">
      <c r="A3861" s="137">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customHeight="1" x14ac:dyDescent="0.35">
      <c r="A3862" s="137">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customHeight="1" x14ac:dyDescent="0.35">
      <c r="A3863" s="137">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customHeight="1" x14ac:dyDescent="0.35">
      <c r="A3864" s="137">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customHeight="1" x14ac:dyDescent="0.35">
      <c r="A3865" s="137">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customHeight="1" x14ac:dyDescent="0.35">
      <c r="A3866" s="137">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customHeight="1" x14ac:dyDescent="0.35">
      <c r="A3867" s="137">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customHeight="1" x14ac:dyDescent="0.35">
      <c r="A3868" s="137">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customHeight="1" x14ac:dyDescent="0.35">
      <c r="A3869" s="137">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customHeight="1" x14ac:dyDescent="0.35">
      <c r="A3870" s="137">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customHeight="1" x14ac:dyDescent="0.35">
      <c r="A3871" s="137">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customHeight="1" x14ac:dyDescent="0.35">
      <c r="A3872" s="137">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customHeight="1" x14ac:dyDescent="0.35">
      <c r="A3873" s="137">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customHeight="1" x14ac:dyDescent="0.35">
      <c r="A3874" s="137">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customHeight="1" x14ac:dyDescent="0.35">
      <c r="A3875" s="137">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customHeight="1" x14ac:dyDescent="0.35">
      <c r="A3876" s="137">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customHeight="1" x14ac:dyDescent="0.35">
      <c r="A3877" s="137">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customHeight="1" x14ac:dyDescent="0.35">
      <c r="A3878" s="137">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customHeight="1" x14ac:dyDescent="0.35">
      <c r="A3879" s="137">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customHeight="1" x14ac:dyDescent="0.35">
      <c r="A3880" s="137">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customHeight="1" x14ac:dyDescent="0.35">
      <c r="A3881" s="137">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customHeight="1" x14ac:dyDescent="0.35">
      <c r="A3882" s="137">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customHeight="1" x14ac:dyDescent="0.35">
      <c r="A3883" s="137">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customHeight="1" x14ac:dyDescent="0.35">
      <c r="A3884" s="137">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customHeight="1" x14ac:dyDescent="0.35">
      <c r="A3885" s="137">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customHeight="1" x14ac:dyDescent="0.35">
      <c r="A3886" s="137">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customHeight="1" x14ac:dyDescent="0.35">
      <c r="A3887" s="137">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customHeight="1" x14ac:dyDescent="0.35">
      <c r="A3888" s="137">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customHeight="1" x14ac:dyDescent="0.35">
      <c r="A3889" s="137">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customHeight="1" x14ac:dyDescent="0.35">
      <c r="A3890" s="137">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customHeight="1" x14ac:dyDescent="0.35">
      <c r="A3891" s="137">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customHeight="1" x14ac:dyDescent="0.35">
      <c r="A3892" s="137">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customHeight="1" x14ac:dyDescent="0.35">
      <c r="A3893" s="137">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customHeight="1" x14ac:dyDescent="0.35">
      <c r="A3894" s="137">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customHeight="1" x14ac:dyDescent="0.35">
      <c r="A3895" s="137">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customHeight="1" x14ac:dyDescent="0.35">
      <c r="A3896" s="137">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customHeight="1" x14ac:dyDescent="0.35">
      <c r="A3897" s="137">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customHeight="1" x14ac:dyDescent="0.35">
      <c r="A3898" s="137">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customHeight="1" x14ac:dyDescent="0.35">
      <c r="A3899" s="137">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customHeight="1" x14ac:dyDescent="0.35">
      <c r="A3900" s="137">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customHeight="1" x14ac:dyDescent="0.35">
      <c r="A3901" s="137">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customHeight="1" x14ac:dyDescent="0.35">
      <c r="A3902" s="137">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customHeight="1" x14ac:dyDescent="0.35">
      <c r="A3903" s="137">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customHeight="1" x14ac:dyDescent="0.35">
      <c r="A3904" s="137">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customHeight="1" x14ac:dyDescent="0.35">
      <c r="A3905" s="137">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customHeight="1" x14ac:dyDescent="0.35">
      <c r="A3906" s="137">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customHeight="1" x14ac:dyDescent="0.35">
      <c r="A3907" s="137">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customHeight="1" x14ac:dyDescent="0.35">
      <c r="A3908" s="137">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customHeight="1" x14ac:dyDescent="0.35">
      <c r="A3909" s="137">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customHeight="1" x14ac:dyDescent="0.35">
      <c r="A3910" s="137">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customHeight="1" x14ac:dyDescent="0.35">
      <c r="A3911" s="137">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customHeight="1" x14ac:dyDescent="0.35">
      <c r="A3912" s="137">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customHeight="1" x14ac:dyDescent="0.35">
      <c r="A3913" s="137">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customHeight="1" x14ac:dyDescent="0.35">
      <c r="A3914" s="137">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customHeight="1" x14ac:dyDescent="0.35">
      <c r="A3915" s="137">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customHeight="1" x14ac:dyDescent="0.35">
      <c r="A3916" s="137">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customHeight="1" x14ac:dyDescent="0.35">
      <c r="A3917" s="137">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customHeight="1" x14ac:dyDescent="0.35">
      <c r="A3918" s="137">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customHeight="1" x14ac:dyDescent="0.35">
      <c r="A3919" s="137">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customHeight="1" x14ac:dyDescent="0.35">
      <c r="A3920" s="137">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customHeight="1" x14ac:dyDescent="0.35">
      <c r="A3921" s="137">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customHeight="1" x14ac:dyDescent="0.35">
      <c r="A3922" s="137">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customHeight="1" x14ac:dyDescent="0.35">
      <c r="A3923" s="137">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customHeight="1" x14ac:dyDescent="0.35">
      <c r="A3924" s="137">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customHeight="1" x14ac:dyDescent="0.35">
      <c r="A3925" s="137">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customHeight="1" x14ac:dyDescent="0.35">
      <c r="A3926" s="137">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customHeight="1" x14ac:dyDescent="0.35">
      <c r="A3927" s="137">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customHeight="1" x14ac:dyDescent="0.35">
      <c r="A3928" s="137">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customHeight="1" x14ac:dyDescent="0.35">
      <c r="A3929" s="137">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customHeight="1" x14ac:dyDescent="0.35">
      <c r="A3930" s="137">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customHeight="1" x14ac:dyDescent="0.35">
      <c r="A3931" s="137">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customHeight="1" x14ac:dyDescent="0.35">
      <c r="A3932" s="137">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customHeight="1" x14ac:dyDescent="0.35">
      <c r="A3933" s="137">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customHeight="1" x14ac:dyDescent="0.35">
      <c r="A3934" s="137">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customHeight="1" x14ac:dyDescent="0.35">
      <c r="A3935" s="137">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customHeight="1" x14ac:dyDescent="0.35">
      <c r="A3936" s="137">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customHeight="1" x14ac:dyDescent="0.35">
      <c r="A3937" s="137">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customHeight="1" x14ac:dyDescent="0.35">
      <c r="A3938" s="137">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customHeight="1" x14ac:dyDescent="0.35">
      <c r="A3939" s="137">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customHeight="1" x14ac:dyDescent="0.35">
      <c r="A3940" s="137">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customHeight="1" x14ac:dyDescent="0.35">
      <c r="A3941" s="137">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customHeight="1" x14ac:dyDescent="0.35">
      <c r="A3942" s="137">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customHeight="1" x14ac:dyDescent="0.35">
      <c r="A3943" s="137">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customHeight="1" x14ac:dyDescent="0.35">
      <c r="A3944" s="137">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customHeight="1" x14ac:dyDescent="0.35">
      <c r="A3945" s="137">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customHeight="1" x14ac:dyDescent="0.35">
      <c r="A3946" s="137">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customHeight="1" x14ac:dyDescent="0.35">
      <c r="A3947" s="137">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customHeight="1" x14ac:dyDescent="0.35">
      <c r="A3948" s="137">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customHeight="1" x14ac:dyDescent="0.35">
      <c r="A3949" s="137">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customHeight="1" x14ac:dyDescent="0.35">
      <c r="A3950" s="137">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customHeight="1" x14ac:dyDescent="0.35">
      <c r="A3951" s="137">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customHeight="1" x14ac:dyDescent="0.35">
      <c r="A3952" s="137">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customHeight="1" x14ac:dyDescent="0.35">
      <c r="A3953" s="137">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customHeight="1" x14ac:dyDescent="0.35">
      <c r="A3954" s="137">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customHeight="1" x14ac:dyDescent="0.35">
      <c r="A3955" s="137">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customHeight="1" x14ac:dyDescent="0.35">
      <c r="A3956" s="137">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customHeight="1" x14ac:dyDescent="0.35">
      <c r="A3957" s="137">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customHeight="1" x14ac:dyDescent="0.35">
      <c r="A3958" s="137">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customHeight="1" x14ac:dyDescent="0.35">
      <c r="A3959" s="137">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customHeight="1" x14ac:dyDescent="0.35">
      <c r="A3960" s="137">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customHeight="1" x14ac:dyDescent="0.35">
      <c r="A3961" s="137">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customHeight="1" x14ac:dyDescent="0.35">
      <c r="A3962" s="137">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customHeight="1" x14ac:dyDescent="0.35">
      <c r="A3963" s="137">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customHeight="1" x14ac:dyDescent="0.35">
      <c r="A3964" s="137">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customHeight="1" x14ac:dyDescent="0.35">
      <c r="A3965" s="137">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customHeight="1" x14ac:dyDescent="0.35">
      <c r="A3966" s="137">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customHeight="1" x14ac:dyDescent="0.35">
      <c r="A3967" s="137">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customHeight="1" x14ac:dyDescent="0.35">
      <c r="A3968" s="137">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customHeight="1" x14ac:dyDescent="0.35">
      <c r="A3969" s="137">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customHeight="1" x14ac:dyDescent="0.35">
      <c r="A3970" s="137">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customHeight="1" x14ac:dyDescent="0.35">
      <c r="A3971" s="137">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customHeight="1" x14ac:dyDescent="0.35">
      <c r="A3972" s="137">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customHeight="1" x14ac:dyDescent="0.35">
      <c r="A3973" s="137">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customHeight="1" x14ac:dyDescent="0.35">
      <c r="A3974" s="137">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customHeight="1" x14ac:dyDescent="0.35">
      <c r="A3975" s="137">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customHeight="1" x14ac:dyDescent="0.35">
      <c r="A3976" s="137">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customHeight="1" x14ac:dyDescent="0.35">
      <c r="A3977" s="137">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customHeight="1" x14ac:dyDescent="0.35">
      <c r="A3978" s="137">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customHeight="1" x14ac:dyDescent="0.35">
      <c r="A3979" s="137">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customHeight="1" x14ac:dyDescent="0.35">
      <c r="A3980" s="137">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customHeight="1" x14ac:dyDescent="0.35">
      <c r="A3981" s="137">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customHeight="1" x14ac:dyDescent="0.35">
      <c r="A3982" s="137">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customHeight="1" x14ac:dyDescent="0.35">
      <c r="A3983" s="137">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customHeight="1" x14ac:dyDescent="0.35">
      <c r="A3984" s="137">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customHeight="1" x14ac:dyDescent="0.35">
      <c r="A3985" s="137">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customHeight="1" x14ac:dyDescent="0.35">
      <c r="A3986" s="137">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customHeight="1" x14ac:dyDescent="0.35">
      <c r="A3987" s="137">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customHeight="1" x14ac:dyDescent="0.35">
      <c r="A3988" s="137">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customHeight="1" x14ac:dyDescent="0.35">
      <c r="A3989" s="137">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customHeight="1" x14ac:dyDescent="0.35">
      <c r="A3990" s="137">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customHeight="1" x14ac:dyDescent="0.35">
      <c r="A3991" s="137">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customHeight="1" x14ac:dyDescent="0.35">
      <c r="A3992" s="137">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customHeight="1" x14ac:dyDescent="0.35">
      <c r="A3993" s="137">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customHeight="1" x14ac:dyDescent="0.35">
      <c r="A3994" s="137">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customHeight="1" x14ac:dyDescent="0.35">
      <c r="A3995" s="137">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customHeight="1" x14ac:dyDescent="0.35">
      <c r="A3996" s="137">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customHeight="1" x14ac:dyDescent="0.35">
      <c r="A3997" s="137">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customHeight="1" x14ac:dyDescent="0.35">
      <c r="A3998" s="137">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customHeight="1" x14ac:dyDescent="0.35">
      <c r="A3999" s="137">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customHeight="1" x14ac:dyDescent="0.35">
      <c r="A4000" s="137">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customHeight="1" x14ac:dyDescent="0.35">
      <c r="A4001" s="137">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customHeight="1" x14ac:dyDescent="0.35">
      <c r="A4002" s="137">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customHeight="1" x14ac:dyDescent="0.35">
      <c r="A4003" s="137">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customHeight="1" x14ac:dyDescent="0.35">
      <c r="A4004" s="137">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customHeight="1" x14ac:dyDescent="0.35">
      <c r="A4005" s="137">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customHeight="1" x14ac:dyDescent="0.35">
      <c r="A4006" s="137">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customHeight="1" x14ac:dyDescent="0.35">
      <c r="A4007" s="137">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customHeight="1" x14ac:dyDescent="0.35">
      <c r="A4008" s="137">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customHeight="1" x14ac:dyDescent="0.35">
      <c r="A4009" s="137">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customHeight="1" x14ac:dyDescent="0.35">
      <c r="A4010" s="137">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customHeight="1" x14ac:dyDescent="0.35">
      <c r="A4011" s="137">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customHeight="1" x14ac:dyDescent="0.35">
      <c r="A4012" s="137">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customHeight="1" x14ac:dyDescent="0.35">
      <c r="A4013" s="137">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customHeight="1" x14ac:dyDescent="0.35">
      <c r="A4014" s="137">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customHeight="1" x14ac:dyDescent="0.35">
      <c r="A4015" s="137">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customHeight="1" x14ac:dyDescent="0.35">
      <c r="A4016" s="137">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customHeight="1" x14ac:dyDescent="0.35">
      <c r="A4017" s="137">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customHeight="1" x14ac:dyDescent="0.35">
      <c r="A4018" s="137">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customHeight="1" x14ac:dyDescent="0.35">
      <c r="A4019" s="137">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customHeight="1" x14ac:dyDescent="0.35">
      <c r="A4020" s="137">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customHeight="1" x14ac:dyDescent="0.35">
      <c r="A4021" s="137">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customHeight="1" x14ac:dyDescent="0.35">
      <c r="A4022" s="137">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customHeight="1" x14ac:dyDescent="0.35">
      <c r="A4023" s="137">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customHeight="1" x14ac:dyDescent="0.35">
      <c r="A4024" s="137">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customHeight="1" x14ac:dyDescent="0.35">
      <c r="A4025" s="137">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customHeight="1" x14ac:dyDescent="0.35">
      <c r="A4026" s="137">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customHeight="1" x14ac:dyDescent="0.35">
      <c r="A4027" s="137">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customHeight="1" x14ac:dyDescent="0.35">
      <c r="A4028" s="137">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customHeight="1" x14ac:dyDescent="0.35">
      <c r="A4029" s="137">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customHeight="1" x14ac:dyDescent="0.35">
      <c r="A4030" s="137">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customHeight="1" x14ac:dyDescent="0.35">
      <c r="A4031" s="137">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customHeight="1" x14ac:dyDescent="0.35">
      <c r="A4032" s="137">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customHeight="1" x14ac:dyDescent="0.35">
      <c r="A4033" s="137">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customHeight="1" x14ac:dyDescent="0.35">
      <c r="A4034" s="137">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customHeight="1" x14ac:dyDescent="0.35">
      <c r="A4035" s="137">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customHeight="1" x14ac:dyDescent="0.35">
      <c r="A4036" s="137">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customHeight="1" x14ac:dyDescent="0.35">
      <c r="A4037" s="137">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customHeight="1" x14ac:dyDescent="0.35">
      <c r="A4038" s="137">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customHeight="1" x14ac:dyDescent="0.35">
      <c r="A4039" s="137">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customHeight="1" x14ac:dyDescent="0.35">
      <c r="A4040" s="137">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customHeight="1" x14ac:dyDescent="0.35">
      <c r="A4041" s="137">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customHeight="1" x14ac:dyDescent="0.35">
      <c r="A4042" s="137">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customHeight="1" x14ac:dyDescent="0.35">
      <c r="A4043" s="137">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customHeight="1" x14ac:dyDescent="0.35">
      <c r="A4044" s="137">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customHeight="1" x14ac:dyDescent="0.35">
      <c r="A4045" s="137">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customHeight="1" x14ac:dyDescent="0.35">
      <c r="A4046" s="137">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customHeight="1" x14ac:dyDescent="0.35">
      <c r="A4047" s="137">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customHeight="1" x14ac:dyDescent="0.35">
      <c r="A4048" s="137">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customHeight="1" x14ac:dyDescent="0.35">
      <c r="A4049" s="137">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customHeight="1" x14ac:dyDescent="0.35">
      <c r="A4050" s="137">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customHeight="1" x14ac:dyDescent="0.35">
      <c r="A4051" s="137">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customHeight="1" x14ac:dyDescent="0.35">
      <c r="A4052" s="137">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customHeight="1" x14ac:dyDescent="0.35">
      <c r="A4053" s="137">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customHeight="1" x14ac:dyDescent="0.35">
      <c r="A4054" s="137">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customHeight="1" x14ac:dyDescent="0.35">
      <c r="A4055" s="137">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customHeight="1" x14ac:dyDescent="0.35">
      <c r="A4056" s="137">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customHeight="1" x14ac:dyDescent="0.35">
      <c r="A4057" s="137">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customHeight="1" x14ac:dyDescent="0.35">
      <c r="A4058" s="137">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customHeight="1" x14ac:dyDescent="0.35">
      <c r="A4059" s="137">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customHeight="1" x14ac:dyDescent="0.35">
      <c r="A4060" s="137">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customHeight="1" x14ac:dyDescent="0.35">
      <c r="A4061" s="137">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customHeight="1" x14ac:dyDescent="0.35">
      <c r="A4062" s="137">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customHeight="1" x14ac:dyDescent="0.35">
      <c r="A4063" s="137">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customHeight="1" x14ac:dyDescent="0.35">
      <c r="A4064" s="137">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customHeight="1" x14ac:dyDescent="0.35">
      <c r="A4065" s="137">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customHeight="1" x14ac:dyDescent="0.35">
      <c r="A4066" s="137">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customHeight="1" x14ac:dyDescent="0.35">
      <c r="A4067" s="137">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customHeight="1" x14ac:dyDescent="0.35">
      <c r="A4068" s="137">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customHeight="1" x14ac:dyDescent="0.35">
      <c r="A4069" s="137">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customHeight="1" x14ac:dyDescent="0.35">
      <c r="A4070" s="137">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customHeight="1" x14ac:dyDescent="0.35">
      <c r="A4071" s="137">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customHeight="1" x14ac:dyDescent="0.35">
      <c r="A4072" s="137">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customHeight="1" x14ac:dyDescent="0.35">
      <c r="A4073" s="137">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customHeight="1" x14ac:dyDescent="0.35">
      <c r="A4074" s="137">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customHeight="1" x14ac:dyDescent="0.35">
      <c r="A4075" s="137">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customHeight="1" x14ac:dyDescent="0.35">
      <c r="A4076" s="137">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customHeight="1" x14ac:dyDescent="0.35">
      <c r="A4077" s="137">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customHeight="1" x14ac:dyDescent="0.35">
      <c r="A4078" s="137">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customHeight="1" x14ac:dyDescent="0.35">
      <c r="A4079" s="137">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customHeight="1" x14ac:dyDescent="0.35">
      <c r="A4080" s="137">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customHeight="1" x14ac:dyDescent="0.35">
      <c r="A4081" s="137">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customHeight="1" x14ac:dyDescent="0.35">
      <c r="A4082" s="137">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customHeight="1" x14ac:dyDescent="0.35">
      <c r="A4083" s="137">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customHeight="1" x14ac:dyDescent="0.35">
      <c r="A4084" s="137">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customHeight="1" x14ac:dyDescent="0.35">
      <c r="A4085" s="137">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customHeight="1" x14ac:dyDescent="0.35">
      <c r="A4086" s="137">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customHeight="1" x14ac:dyDescent="0.35">
      <c r="A4087" s="137">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customHeight="1" x14ac:dyDescent="0.35">
      <c r="A4088" s="137">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customHeight="1" x14ac:dyDescent="0.35">
      <c r="A4089" s="137">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customHeight="1" x14ac:dyDescent="0.35">
      <c r="A4090" s="137">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customHeight="1" x14ac:dyDescent="0.35">
      <c r="A4091" s="137">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customHeight="1" x14ac:dyDescent="0.35">
      <c r="A4092" s="137">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customHeight="1" x14ac:dyDescent="0.35">
      <c r="A4093" s="137">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customHeight="1" x14ac:dyDescent="0.35">
      <c r="A4094" s="137">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customHeight="1" x14ac:dyDescent="0.35">
      <c r="A4095" s="137">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customHeight="1" x14ac:dyDescent="0.35">
      <c r="A4096" s="137">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customHeight="1" x14ac:dyDescent="0.35">
      <c r="A4097" s="137">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customHeight="1" x14ac:dyDescent="0.35">
      <c r="A4098" s="137">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customHeight="1" x14ac:dyDescent="0.35">
      <c r="A4099" s="137">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customHeight="1" x14ac:dyDescent="0.35">
      <c r="A4100" s="137">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customHeight="1" x14ac:dyDescent="0.35">
      <c r="A4101" s="137">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customHeight="1" x14ac:dyDescent="0.35">
      <c r="A4102" s="137">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customHeight="1" x14ac:dyDescent="0.35">
      <c r="A4103" s="137">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customHeight="1" x14ac:dyDescent="0.35">
      <c r="A4104" s="137">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customHeight="1" x14ac:dyDescent="0.35">
      <c r="A4105" s="137">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customHeight="1" x14ac:dyDescent="0.35">
      <c r="A4106" s="137">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customHeight="1" x14ac:dyDescent="0.35">
      <c r="A4107" s="137">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customHeight="1" x14ac:dyDescent="0.35">
      <c r="A4108" s="137">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customHeight="1" x14ac:dyDescent="0.35">
      <c r="A4109" s="137">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customHeight="1" x14ac:dyDescent="0.35">
      <c r="A4110" s="137">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customHeight="1" x14ac:dyDescent="0.35">
      <c r="A4111" s="137">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customHeight="1" x14ac:dyDescent="0.35">
      <c r="A4112" s="137">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customHeight="1" x14ac:dyDescent="0.35">
      <c r="A4113" s="137">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customHeight="1" x14ac:dyDescent="0.35">
      <c r="A4114" s="137">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customHeight="1" x14ac:dyDescent="0.35">
      <c r="A4115" s="137">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customHeight="1" x14ac:dyDescent="0.35">
      <c r="A4116" s="137">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customHeight="1" x14ac:dyDescent="0.35">
      <c r="A4117" s="137">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customHeight="1" x14ac:dyDescent="0.35">
      <c r="A4118" s="137">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customHeight="1" x14ac:dyDescent="0.35">
      <c r="A4119" s="137">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customHeight="1" x14ac:dyDescent="0.35">
      <c r="A4120" s="137">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customHeight="1" x14ac:dyDescent="0.35">
      <c r="A4121" s="137">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customHeight="1" x14ac:dyDescent="0.35">
      <c r="A4122" s="137">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customHeight="1" x14ac:dyDescent="0.35">
      <c r="A4123" s="137">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customHeight="1" x14ac:dyDescent="0.35">
      <c r="A4124" s="137">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customHeight="1" x14ac:dyDescent="0.35">
      <c r="A4125" s="137">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customHeight="1" x14ac:dyDescent="0.35">
      <c r="A4126" s="137">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customHeight="1" x14ac:dyDescent="0.35">
      <c r="A4127" s="137">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customHeight="1" x14ac:dyDescent="0.35">
      <c r="A4128" s="137">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customHeight="1" x14ac:dyDescent="0.35">
      <c r="A4129" s="137">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customHeight="1" x14ac:dyDescent="0.35">
      <c r="A4130" s="137">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customHeight="1" x14ac:dyDescent="0.35">
      <c r="A4131" s="137">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customHeight="1" x14ac:dyDescent="0.35">
      <c r="A4132" s="137">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customHeight="1" x14ac:dyDescent="0.35">
      <c r="A4133" s="137">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customHeight="1" x14ac:dyDescent="0.35">
      <c r="A4134" s="137">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customHeight="1" x14ac:dyDescent="0.35">
      <c r="A4135" s="137">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customHeight="1" x14ac:dyDescent="0.35">
      <c r="A4136" s="137">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customHeight="1" x14ac:dyDescent="0.35">
      <c r="A4137" s="137">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customHeight="1" x14ac:dyDescent="0.35">
      <c r="A4138" s="137">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customHeight="1" x14ac:dyDescent="0.35">
      <c r="A4139" s="137">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customHeight="1" x14ac:dyDescent="0.35">
      <c r="A4140" s="137">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customHeight="1" x14ac:dyDescent="0.35">
      <c r="A4141" s="137">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customHeight="1" x14ac:dyDescent="0.35">
      <c r="A4142" s="137">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customHeight="1" x14ac:dyDescent="0.35">
      <c r="A4143" s="137">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customHeight="1" x14ac:dyDescent="0.35">
      <c r="A4144" s="137">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customHeight="1" x14ac:dyDescent="0.35">
      <c r="A4145" s="137">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customHeight="1" x14ac:dyDescent="0.35">
      <c r="A4146" s="137">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customHeight="1" x14ac:dyDescent="0.35">
      <c r="A4147" s="137">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customHeight="1" x14ac:dyDescent="0.35">
      <c r="A4148" s="137">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customHeight="1" x14ac:dyDescent="0.35">
      <c r="A4149" s="137">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customHeight="1" x14ac:dyDescent="0.35">
      <c r="A4150" s="137">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customHeight="1" x14ac:dyDescent="0.35">
      <c r="A4151" s="137">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customHeight="1" x14ac:dyDescent="0.35">
      <c r="A4152" s="137">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customHeight="1" x14ac:dyDescent="0.35">
      <c r="A4153" s="137">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customHeight="1" x14ac:dyDescent="0.35">
      <c r="A4154" s="137">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customHeight="1" x14ac:dyDescent="0.35">
      <c r="A4155" s="137">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customHeight="1" x14ac:dyDescent="0.35">
      <c r="A4156" s="137">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customHeight="1" x14ac:dyDescent="0.35">
      <c r="A4157" s="137">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customHeight="1" x14ac:dyDescent="0.35">
      <c r="A4158" s="137">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customHeight="1" x14ac:dyDescent="0.35">
      <c r="A4159" s="137">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customHeight="1" x14ac:dyDescent="0.35">
      <c r="A4160" s="137">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customHeight="1" x14ac:dyDescent="0.35">
      <c r="A4161" s="137">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customHeight="1" x14ac:dyDescent="0.35">
      <c r="A4162" s="137">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customHeight="1" x14ac:dyDescent="0.35">
      <c r="A4163" s="137">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customHeight="1" x14ac:dyDescent="0.35">
      <c r="A4164" s="137">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customHeight="1" x14ac:dyDescent="0.35">
      <c r="A4165" s="137">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customHeight="1" x14ac:dyDescent="0.35">
      <c r="A4166" s="137">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customHeight="1" x14ac:dyDescent="0.35">
      <c r="A4167" s="137">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customHeight="1" x14ac:dyDescent="0.35">
      <c r="A4168" s="137">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customHeight="1" x14ac:dyDescent="0.35">
      <c r="A4169" s="137">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customHeight="1" x14ac:dyDescent="0.35">
      <c r="A4170" s="137">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customHeight="1" x14ac:dyDescent="0.35">
      <c r="A4171" s="137">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customHeight="1" x14ac:dyDescent="0.35">
      <c r="A4172" s="137">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customHeight="1" x14ac:dyDescent="0.35">
      <c r="A4173" s="137">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customHeight="1" x14ac:dyDescent="0.35">
      <c r="A4174" s="137">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customHeight="1" x14ac:dyDescent="0.35">
      <c r="A4175" s="137">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customHeight="1" x14ac:dyDescent="0.35">
      <c r="A4176" s="137">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customHeight="1" x14ac:dyDescent="0.35">
      <c r="A4177" s="137">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customHeight="1" x14ac:dyDescent="0.35">
      <c r="A4178" s="137">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customHeight="1" x14ac:dyDescent="0.35">
      <c r="A4179" s="137">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customHeight="1" x14ac:dyDescent="0.35">
      <c r="A4180" s="137">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customHeight="1" x14ac:dyDescent="0.35">
      <c r="A4181" s="137">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customHeight="1" x14ac:dyDescent="0.35">
      <c r="A4182" s="137">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customHeight="1" x14ac:dyDescent="0.35">
      <c r="A4183" s="137">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customHeight="1" x14ac:dyDescent="0.35">
      <c r="A4184" s="137">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customHeight="1" x14ac:dyDescent="0.35">
      <c r="A4185" s="137">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customHeight="1" x14ac:dyDescent="0.35">
      <c r="A4186" s="137">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customHeight="1" x14ac:dyDescent="0.35">
      <c r="A4187" s="137">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customHeight="1" x14ac:dyDescent="0.35">
      <c r="A4188" s="137">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customHeight="1" x14ac:dyDescent="0.35">
      <c r="A4189" s="137">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customHeight="1" x14ac:dyDescent="0.35">
      <c r="A4190" s="137">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customHeight="1" x14ac:dyDescent="0.35">
      <c r="A4191" s="137">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customHeight="1" x14ac:dyDescent="0.35">
      <c r="A4192" s="137">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customHeight="1" x14ac:dyDescent="0.35">
      <c r="A4193" s="137">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customHeight="1" x14ac:dyDescent="0.35">
      <c r="A4194" s="137">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customHeight="1" x14ac:dyDescent="0.35">
      <c r="A4195" s="137">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customHeight="1" x14ac:dyDescent="0.35">
      <c r="A4196" s="137">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customHeight="1" x14ac:dyDescent="0.35">
      <c r="A4197" s="137">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customHeight="1" x14ac:dyDescent="0.35">
      <c r="A4198" s="137">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customHeight="1" x14ac:dyDescent="0.35">
      <c r="A4199" s="137">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customHeight="1" x14ac:dyDescent="0.35">
      <c r="A4200" s="137">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customHeight="1" x14ac:dyDescent="0.35">
      <c r="A4201" s="137">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customHeight="1" x14ac:dyDescent="0.35">
      <c r="A4202" s="137">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customHeight="1" x14ac:dyDescent="0.35">
      <c r="A4203" s="137">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customHeight="1" x14ac:dyDescent="0.35">
      <c r="A4204" s="137">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customHeight="1" x14ac:dyDescent="0.35">
      <c r="A4205" s="137">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customHeight="1" x14ac:dyDescent="0.35">
      <c r="A4206" s="137">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customHeight="1" x14ac:dyDescent="0.35">
      <c r="A4207" s="137">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customHeight="1" x14ac:dyDescent="0.35">
      <c r="A4208" s="137">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customHeight="1" x14ac:dyDescent="0.35">
      <c r="A4209" s="137">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customHeight="1" x14ac:dyDescent="0.35">
      <c r="A4210" s="137">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customHeight="1" x14ac:dyDescent="0.35">
      <c r="A4211" s="137">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customHeight="1" x14ac:dyDescent="0.35">
      <c r="A4212" s="137">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customHeight="1" x14ac:dyDescent="0.35">
      <c r="A4213" s="137">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customHeight="1" x14ac:dyDescent="0.35">
      <c r="A4214" s="137">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customHeight="1" x14ac:dyDescent="0.35">
      <c r="A4215" s="137">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customHeight="1" x14ac:dyDescent="0.35">
      <c r="A4216" s="137">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customHeight="1" x14ac:dyDescent="0.35">
      <c r="A4217" s="137">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customHeight="1" x14ac:dyDescent="0.35">
      <c r="A4218" s="137">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customHeight="1" x14ac:dyDescent="0.35">
      <c r="A4219" s="137">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customHeight="1" x14ac:dyDescent="0.35">
      <c r="A4220" s="137">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customHeight="1" x14ac:dyDescent="0.35">
      <c r="A4221" s="137">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customHeight="1" x14ac:dyDescent="0.35">
      <c r="A4222" s="137">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customHeight="1" x14ac:dyDescent="0.35">
      <c r="A4223" s="137">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customHeight="1" x14ac:dyDescent="0.35">
      <c r="A4224" s="137">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customHeight="1" x14ac:dyDescent="0.35">
      <c r="A4225" s="137">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customHeight="1" x14ac:dyDescent="0.35">
      <c r="A4226" s="137">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customHeight="1" x14ac:dyDescent="0.35">
      <c r="A4227" s="137">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customHeight="1" x14ac:dyDescent="0.35">
      <c r="A4228" s="137">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customHeight="1" x14ac:dyDescent="0.35">
      <c r="A4229" s="137">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customHeight="1" x14ac:dyDescent="0.35">
      <c r="A4230" s="137">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customHeight="1" x14ac:dyDescent="0.35">
      <c r="A4231" s="137">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customHeight="1" x14ac:dyDescent="0.35">
      <c r="A4232" s="137">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customHeight="1" x14ac:dyDescent="0.35">
      <c r="A4233" s="137">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customHeight="1" x14ac:dyDescent="0.35">
      <c r="A4234" s="137">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customHeight="1" x14ac:dyDescent="0.35">
      <c r="A4235" s="137">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customHeight="1" x14ac:dyDescent="0.35">
      <c r="A4236" s="137">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customHeight="1" x14ac:dyDescent="0.35">
      <c r="A4237" s="137">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customHeight="1" x14ac:dyDescent="0.35">
      <c r="A4238" s="137">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customHeight="1" x14ac:dyDescent="0.35">
      <c r="A4239" s="137">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customHeight="1" x14ac:dyDescent="0.35">
      <c r="A4240" s="137">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customHeight="1" x14ac:dyDescent="0.35">
      <c r="A4241" s="137">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customHeight="1" x14ac:dyDescent="0.35">
      <c r="A4242" s="137">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customHeight="1" x14ac:dyDescent="0.35">
      <c r="A4243" s="137">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customHeight="1" x14ac:dyDescent="0.35">
      <c r="A4244" s="137">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customHeight="1" x14ac:dyDescent="0.35">
      <c r="A4245" s="137">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customHeight="1" x14ac:dyDescent="0.35">
      <c r="A4246" s="137">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customHeight="1" x14ac:dyDescent="0.35">
      <c r="A4247" s="137">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customHeight="1" x14ac:dyDescent="0.35">
      <c r="A4248" s="137">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customHeight="1" x14ac:dyDescent="0.35">
      <c r="A4249" s="137">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customHeight="1" x14ac:dyDescent="0.35">
      <c r="A4250" s="137">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customHeight="1" x14ac:dyDescent="0.35">
      <c r="A4251" s="137">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customHeight="1" x14ac:dyDescent="0.35">
      <c r="A4252" s="137">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customHeight="1" x14ac:dyDescent="0.35">
      <c r="A4253" s="137">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customHeight="1" x14ac:dyDescent="0.35">
      <c r="A4254" s="137">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customHeight="1" x14ac:dyDescent="0.35">
      <c r="A4255" s="137">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customHeight="1" x14ac:dyDescent="0.35">
      <c r="A4256" s="137">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customHeight="1" x14ac:dyDescent="0.35">
      <c r="A4257" s="137">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customHeight="1" x14ac:dyDescent="0.35">
      <c r="A4258" s="137">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customHeight="1" x14ac:dyDescent="0.35">
      <c r="A4259" s="137">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customHeight="1" x14ac:dyDescent="0.35">
      <c r="A4260" s="137">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customHeight="1" x14ac:dyDescent="0.35">
      <c r="A4261" s="137">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customHeight="1" x14ac:dyDescent="0.35">
      <c r="A4262" s="137">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customHeight="1" x14ac:dyDescent="0.35">
      <c r="A4263" s="137">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customHeight="1" x14ac:dyDescent="0.35">
      <c r="A4264" s="137">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customHeight="1" x14ac:dyDescent="0.35">
      <c r="A4265" s="137">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customHeight="1" x14ac:dyDescent="0.35">
      <c r="A4266" s="137">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customHeight="1" x14ac:dyDescent="0.35">
      <c r="A4267" s="137">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customHeight="1" x14ac:dyDescent="0.35">
      <c r="A4268" s="137">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customHeight="1" x14ac:dyDescent="0.35">
      <c r="A4269" s="137">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customHeight="1" x14ac:dyDescent="0.35">
      <c r="A4270" s="137">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customHeight="1" x14ac:dyDescent="0.35">
      <c r="A4271" s="137">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customHeight="1" x14ac:dyDescent="0.35">
      <c r="A4272" s="137">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customHeight="1" x14ac:dyDescent="0.35">
      <c r="A4273" s="137">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customHeight="1" x14ac:dyDescent="0.35">
      <c r="A4274" s="137">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customHeight="1" x14ac:dyDescent="0.35">
      <c r="A4275" s="137">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customHeight="1" x14ac:dyDescent="0.35">
      <c r="A4276" s="137">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customHeight="1" x14ac:dyDescent="0.35">
      <c r="A4277" s="137">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customHeight="1" x14ac:dyDescent="0.35">
      <c r="A4278" s="137">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customHeight="1" x14ac:dyDescent="0.35">
      <c r="A4279" s="137">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customHeight="1" x14ac:dyDescent="0.35">
      <c r="A4280" s="137">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customHeight="1" x14ac:dyDescent="0.35">
      <c r="A4281" s="137">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customHeight="1" x14ac:dyDescent="0.35">
      <c r="A4282" s="137">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customHeight="1" x14ac:dyDescent="0.35">
      <c r="A4283" s="137">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customHeight="1" x14ac:dyDescent="0.35">
      <c r="A4284" s="137">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customHeight="1" x14ac:dyDescent="0.35">
      <c r="A4285" s="137">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customHeight="1" x14ac:dyDescent="0.35">
      <c r="A4286" s="137">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customHeight="1" x14ac:dyDescent="0.35">
      <c r="A4287" s="137">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customHeight="1" x14ac:dyDescent="0.35">
      <c r="A4288" s="137">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customHeight="1" x14ac:dyDescent="0.35">
      <c r="A4289" s="137">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customHeight="1" x14ac:dyDescent="0.35">
      <c r="A4290" s="137">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customHeight="1" x14ac:dyDescent="0.35">
      <c r="A4291" s="137">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customHeight="1" x14ac:dyDescent="0.35">
      <c r="A4292" s="137">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customHeight="1" x14ac:dyDescent="0.35">
      <c r="A4293" s="137">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customHeight="1" x14ac:dyDescent="0.35">
      <c r="A4294" s="137">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customHeight="1" x14ac:dyDescent="0.35">
      <c r="A4295" s="137">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customHeight="1" x14ac:dyDescent="0.35">
      <c r="A4296" s="137">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customHeight="1" x14ac:dyDescent="0.35">
      <c r="A4297" s="137">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customHeight="1" x14ac:dyDescent="0.35">
      <c r="A4298" s="137">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customHeight="1" x14ac:dyDescent="0.35">
      <c r="A4299" s="137">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customHeight="1" x14ac:dyDescent="0.35">
      <c r="A4300" s="137">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customHeight="1" x14ac:dyDescent="0.35">
      <c r="A4301" s="137">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customHeight="1" x14ac:dyDescent="0.35">
      <c r="A4302" s="137">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customHeight="1" x14ac:dyDescent="0.35">
      <c r="A4303" s="137">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customHeight="1" x14ac:dyDescent="0.35">
      <c r="A4304" s="137">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customHeight="1" x14ac:dyDescent="0.35">
      <c r="A4305" s="137">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customHeight="1" x14ac:dyDescent="0.35">
      <c r="A4306" s="137">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customHeight="1" x14ac:dyDescent="0.35">
      <c r="A4307" s="137">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customHeight="1" x14ac:dyDescent="0.35">
      <c r="A4308" s="137">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customHeight="1" x14ac:dyDescent="0.35">
      <c r="A4309" s="137">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customHeight="1" x14ac:dyDescent="0.35">
      <c r="A4310" s="137">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customHeight="1" x14ac:dyDescent="0.35">
      <c r="A4311" s="137">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customHeight="1" x14ac:dyDescent="0.35">
      <c r="A4312" s="137">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customHeight="1" x14ac:dyDescent="0.35">
      <c r="A4313" s="137">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customHeight="1" x14ac:dyDescent="0.35">
      <c r="A4314" s="137">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customHeight="1" x14ac:dyDescent="0.35">
      <c r="A4315" s="137">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customHeight="1" x14ac:dyDescent="0.35">
      <c r="A4316" s="137">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customHeight="1" x14ac:dyDescent="0.35">
      <c r="A4317" s="137">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customHeight="1" x14ac:dyDescent="0.35">
      <c r="A4318" s="137">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customHeight="1" x14ac:dyDescent="0.35">
      <c r="A4319" s="137">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customHeight="1" x14ac:dyDescent="0.35">
      <c r="A4320" s="137">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customHeight="1" x14ac:dyDescent="0.35">
      <c r="A4321" s="137">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customHeight="1" x14ac:dyDescent="0.35">
      <c r="A4322" s="137">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customHeight="1" x14ac:dyDescent="0.35">
      <c r="A4323" s="137">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customHeight="1" x14ac:dyDescent="0.35">
      <c r="A4324" s="137">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customHeight="1" x14ac:dyDescent="0.35">
      <c r="A4325" s="137">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customHeight="1" x14ac:dyDescent="0.35">
      <c r="A4326" s="137">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customHeight="1" x14ac:dyDescent="0.35">
      <c r="A4327" s="137">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customHeight="1" x14ac:dyDescent="0.35">
      <c r="A4328" s="137">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customHeight="1" x14ac:dyDescent="0.35">
      <c r="A4329" s="137">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customHeight="1" x14ac:dyDescent="0.35">
      <c r="A4330" s="137">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customHeight="1" x14ac:dyDescent="0.35">
      <c r="A4331" s="137">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customHeight="1" x14ac:dyDescent="0.35">
      <c r="A4332" s="137">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customHeight="1" x14ac:dyDescent="0.35">
      <c r="A4333" s="137">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customHeight="1" x14ac:dyDescent="0.35">
      <c r="A4334" s="137">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customHeight="1" x14ac:dyDescent="0.35">
      <c r="A4335" s="137">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customHeight="1" x14ac:dyDescent="0.35">
      <c r="A4336" s="137">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customHeight="1" x14ac:dyDescent="0.35">
      <c r="A4337" s="137">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customHeight="1" x14ac:dyDescent="0.35">
      <c r="A4338" s="137">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customHeight="1" x14ac:dyDescent="0.35">
      <c r="A4339" s="137">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customHeight="1" x14ac:dyDescent="0.35">
      <c r="A4340" s="137">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customHeight="1" x14ac:dyDescent="0.35">
      <c r="A4341" s="137">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customHeight="1" x14ac:dyDescent="0.35">
      <c r="A4342" s="137">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customHeight="1" x14ac:dyDescent="0.35">
      <c r="A4343" s="137">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customHeight="1" x14ac:dyDescent="0.35">
      <c r="A4344" s="137">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customHeight="1" x14ac:dyDescent="0.35">
      <c r="A4345" s="137">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customHeight="1" x14ac:dyDescent="0.35">
      <c r="A4346" s="137">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customHeight="1" x14ac:dyDescent="0.35">
      <c r="A4347" s="137">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customHeight="1" x14ac:dyDescent="0.35">
      <c r="A4348" s="137">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customHeight="1" x14ac:dyDescent="0.35">
      <c r="A4349" s="137">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customHeight="1" x14ac:dyDescent="0.35">
      <c r="A4350" s="137">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customHeight="1" x14ac:dyDescent="0.35">
      <c r="A4351" s="137">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customHeight="1" x14ac:dyDescent="0.35">
      <c r="A4352" s="137">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customHeight="1" x14ac:dyDescent="0.35">
      <c r="A4353" s="137">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customHeight="1" x14ac:dyDescent="0.35">
      <c r="A4354" s="137">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customHeight="1" x14ac:dyDescent="0.35">
      <c r="A4355" s="137">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customHeight="1" x14ac:dyDescent="0.35">
      <c r="A4356" s="137">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customHeight="1" x14ac:dyDescent="0.35">
      <c r="A4357" s="137">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customHeight="1" x14ac:dyDescent="0.35">
      <c r="A4358" s="137">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customHeight="1" x14ac:dyDescent="0.35">
      <c r="A4359" s="137">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customHeight="1" x14ac:dyDescent="0.35">
      <c r="A4360" s="137">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customHeight="1" x14ac:dyDescent="0.35">
      <c r="A4361" s="137">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customHeight="1" x14ac:dyDescent="0.35">
      <c r="A4362" s="137">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customHeight="1" x14ac:dyDescent="0.35">
      <c r="A4363" s="137">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customHeight="1" x14ac:dyDescent="0.35">
      <c r="A4364" s="137">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customHeight="1" x14ac:dyDescent="0.35">
      <c r="A4365" s="137">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customHeight="1" x14ac:dyDescent="0.35">
      <c r="A4366" s="137">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customHeight="1" x14ac:dyDescent="0.35">
      <c r="A4367" s="137">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customHeight="1" x14ac:dyDescent="0.35">
      <c r="A4368" s="137">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customHeight="1" x14ac:dyDescent="0.35">
      <c r="A4369" s="137">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customHeight="1" x14ac:dyDescent="0.35">
      <c r="A4370" s="137">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customHeight="1" x14ac:dyDescent="0.35">
      <c r="A4371" s="137">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customHeight="1" x14ac:dyDescent="0.35">
      <c r="A4372" s="137">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customHeight="1" x14ac:dyDescent="0.35">
      <c r="A4373" s="137">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customHeight="1" x14ac:dyDescent="0.35">
      <c r="A4374" s="137">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customHeight="1" x14ac:dyDescent="0.35">
      <c r="A4375" s="137">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customHeight="1" x14ac:dyDescent="0.35">
      <c r="A4376" s="137">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customHeight="1" x14ac:dyDescent="0.35">
      <c r="A4377" s="137">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customHeight="1" x14ac:dyDescent="0.35">
      <c r="A4378" s="137">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customHeight="1" x14ac:dyDescent="0.35">
      <c r="A4379" s="137">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customHeight="1" x14ac:dyDescent="0.35">
      <c r="A4380" s="137">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customHeight="1" x14ac:dyDescent="0.35">
      <c r="A4381" s="137">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customHeight="1" x14ac:dyDescent="0.35">
      <c r="A4382" s="137">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customHeight="1" x14ac:dyDescent="0.35">
      <c r="A4383" s="137">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customHeight="1" x14ac:dyDescent="0.35">
      <c r="A4384" s="137">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customHeight="1" x14ac:dyDescent="0.35">
      <c r="A4385" s="137">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customHeight="1" x14ac:dyDescent="0.35">
      <c r="A4386" s="137">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customHeight="1" x14ac:dyDescent="0.35">
      <c r="A4387" s="137">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customHeight="1" x14ac:dyDescent="0.35">
      <c r="A4388" s="137">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customHeight="1" x14ac:dyDescent="0.35">
      <c r="A4389" s="137">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customHeight="1" x14ac:dyDescent="0.35">
      <c r="A4390" s="137">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customHeight="1" x14ac:dyDescent="0.35">
      <c r="A4391" s="137">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customHeight="1" x14ac:dyDescent="0.35">
      <c r="A4392" s="137">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customHeight="1" x14ac:dyDescent="0.35">
      <c r="A4393" s="137">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customHeight="1" x14ac:dyDescent="0.35">
      <c r="A4394" s="137">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customHeight="1" x14ac:dyDescent="0.35">
      <c r="A4395" s="137">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customHeight="1" x14ac:dyDescent="0.35">
      <c r="A4396" s="137">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customHeight="1" x14ac:dyDescent="0.35">
      <c r="A4397" s="137">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customHeight="1" x14ac:dyDescent="0.35">
      <c r="A4398" s="137">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customHeight="1" x14ac:dyDescent="0.35">
      <c r="A4399" s="137">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customHeight="1" x14ac:dyDescent="0.35">
      <c r="A4400" s="137">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customHeight="1" x14ac:dyDescent="0.35">
      <c r="A4401" s="137">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customHeight="1" x14ac:dyDescent="0.35">
      <c r="A4402" s="137">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customHeight="1" x14ac:dyDescent="0.35">
      <c r="A4403" s="137">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customHeight="1" x14ac:dyDescent="0.35">
      <c r="A4404" s="137">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customHeight="1" x14ac:dyDescent="0.35">
      <c r="A4405" s="137">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customHeight="1" x14ac:dyDescent="0.35">
      <c r="A4406" s="137">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customHeight="1" x14ac:dyDescent="0.35">
      <c r="A4407" s="137">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customHeight="1" x14ac:dyDescent="0.35">
      <c r="A4408" s="137">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customHeight="1" x14ac:dyDescent="0.35">
      <c r="A4409" s="137">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customHeight="1" x14ac:dyDescent="0.35">
      <c r="A4410" s="137">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customHeight="1" x14ac:dyDescent="0.35">
      <c r="A4411" s="137">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customHeight="1" x14ac:dyDescent="0.35">
      <c r="A4412" s="137">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customHeight="1" x14ac:dyDescent="0.35">
      <c r="A4413" s="137">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customHeight="1" x14ac:dyDescent="0.35">
      <c r="A4414" s="137">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customHeight="1" x14ac:dyDescent="0.35">
      <c r="A4415" s="137">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customHeight="1" x14ac:dyDescent="0.35">
      <c r="A4416" s="137">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customHeight="1" x14ac:dyDescent="0.35">
      <c r="A4417" s="137">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customHeight="1" x14ac:dyDescent="0.35">
      <c r="A4418" s="137">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customHeight="1" x14ac:dyDescent="0.35">
      <c r="A4419" s="137">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customHeight="1" x14ac:dyDescent="0.35">
      <c r="A4420" s="137">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customHeight="1" x14ac:dyDescent="0.35">
      <c r="A4421" s="137">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customHeight="1" x14ac:dyDescent="0.35">
      <c r="A4422" s="137">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customHeight="1" x14ac:dyDescent="0.35">
      <c r="A4423" s="137">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customHeight="1" x14ac:dyDescent="0.35">
      <c r="A4424" s="137">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customHeight="1" x14ac:dyDescent="0.35">
      <c r="A4425" s="137">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customHeight="1" x14ac:dyDescent="0.35">
      <c r="A4426" s="137">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customHeight="1" x14ac:dyDescent="0.35">
      <c r="A4427" s="137">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customHeight="1" x14ac:dyDescent="0.35">
      <c r="A4428" s="137">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customHeight="1" x14ac:dyDescent="0.35">
      <c r="A4429" s="137">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customHeight="1" x14ac:dyDescent="0.35">
      <c r="A4430" s="137">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customHeight="1" x14ac:dyDescent="0.35">
      <c r="A4431" s="137">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customHeight="1" x14ac:dyDescent="0.35">
      <c r="A4432" s="137">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customHeight="1" x14ac:dyDescent="0.35">
      <c r="A4433" s="137">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customHeight="1" x14ac:dyDescent="0.35">
      <c r="A4434" s="137">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customHeight="1" x14ac:dyDescent="0.35">
      <c r="A4435" s="137">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customHeight="1" x14ac:dyDescent="0.35">
      <c r="A4436" s="137">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customHeight="1" x14ac:dyDescent="0.35">
      <c r="A4437" s="137">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customHeight="1" x14ac:dyDescent="0.35">
      <c r="A4438" s="137">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customHeight="1" x14ac:dyDescent="0.35">
      <c r="A4439" s="137">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customHeight="1" x14ac:dyDescent="0.35">
      <c r="A4440" s="137">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customHeight="1" x14ac:dyDescent="0.35">
      <c r="A4441" s="137">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customHeight="1" x14ac:dyDescent="0.35">
      <c r="A4442" s="137">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customHeight="1" x14ac:dyDescent="0.35">
      <c r="A4443" s="137">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customHeight="1" x14ac:dyDescent="0.35">
      <c r="A4444" s="137">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customHeight="1" x14ac:dyDescent="0.35">
      <c r="A4445" s="137">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customHeight="1" x14ac:dyDescent="0.35">
      <c r="A4446" s="137">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customHeight="1" x14ac:dyDescent="0.35">
      <c r="A4447" s="137">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customHeight="1" x14ac:dyDescent="0.35">
      <c r="A4448" s="137">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customHeight="1" x14ac:dyDescent="0.35">
      <c r="A4449" s="137">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customHeight="1" x14ac:dyDescent="0.35">
      <c r="A4450" s="137">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customHeight="1" x14ac:dyDescent="0.35">
      <c r="A4451" s="137">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customHeight="1" x14ac:dyDescent="0.35">
      <c r="A4452" s="137">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customHeight="1" x14ac:dyDescent="0.35">
      <c r="A4453" s="137">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customHeight="1" x14ac:dyDescent="0.35">
      <c r="A4454" s="137">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customHeight="1" x14ac:dyDescent="0.35">
      <c r="A4455" s="137">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customHeight="1" x14ac:dyDescent="0.35">
      <c r="A4456" s="137">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customHeight="1" x14ac:dyDescent="0.35">
      <c r="A4457" s="137">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customHeight="1" x14ac:dyDescent="0.35">
      <c r="A4458" s="137">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customHeight="1" x14ac:dyDescent="0.35">
      <c r="A4459" s="137">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customHeight="1" x14ac:dyDescent="0.35">
      <c r="A4460" s="137">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customHeight="1" x14ac:dyDescent="0.35">
      <c r="A4461" s="137">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customHeight="1" x14ac:dyDescent="0.35">
      <c r="A4462" s="137">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customHeight="1" x14ac:dyDescent="0.35">
      <c r="A4463" s="137">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customHeight="1" x14ac:dyDescent="0.35">
      <c r="A4464" s="137">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customHeight="1" x14ac:dyDescent="0.35">
      <c r="A4465" s="137">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customHeight="1" x14ac:dyDescent="0.35">
      <c r="A4466" s="137">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customHeight="1" x14ac:dyDescent="0.35">
      <c r="A4467" s="137">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customHeight="1" x14ac:dyDescent="0.35">
      <c r="A4468" s="137">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customHeight="1" x14ac:dyDescent="0.35">
      <c r="A4469" s="137">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customHeight="1" x14ac:dyDescent="0.35">
      <c r="A4470" s="137">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customHeight="1" x14ac:dyDescent="0.35">
      <c r="A4471" s="137">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customHeight="1" x14ac:dyDescent="0.35">
      <c r="A4472" s="137">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customHeight="1" x14ac:dyDescent="0.35">
      <c r="A4473" s="137">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customHeight="1" x14ac:dyDescent="0.35">
      <c r="A4474" s="137">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customHeight="1" x14ac:dyDescent="0.35">
      <c r="A4475" s="137">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customHeight="1" x14ac:dyDescent="0.35">
      <c r="A4476" s="137">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customHeight="1" x14ac:dyDescent="0.35">
      <c r="A4477" s="137">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customHeight="1" x14ac:dyDescent="0.35">
      <c r="A4478" s="137">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customHeight="1" x14ac:dyDescent="0.35">
      <c r="A4479" s="137">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customHeight="1" x14ac:dyDescent="0.35">
      <c r="A4480" s="137">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customHeight="1" x14ac:dyDescent="0.35">
      <c r="A4481" s="137">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customHeight="1" x14ac:dyDescent="0.35">
      <c r="A4482" s="137">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customHeight="1" x14ac:dyDescent="0.35">
      <c r="A4483" s="137">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customHeight="1" x14ac:dyDescent="0.35">
      <c r="A4484" s="137">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customHeight="1" x14ac:dyDescent="0.35">
      <c r="A4485" s="137">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customHeight="1" x14ac:dyDescent="0.35">
      <c r="A4486" s="137">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customHeight="1" x14ac:dyDescent="0.35">
      <c r="A4487" s="137">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customHeight="1" x14ac:dyDescent="0.35">
      <c r="A4488" s="137">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customHeight="1" x14ac:dyDescent="0.35">
      <c r="A4489" s="137">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customHeight="1" x14ac:dyDescent="0.35">
      <c r="A4490" s="137">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customHeight="1" x14ac:dyDescent="0.35">
      <c r="A4491" s="137">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customHeight="1" x14ac:dyDescent="0.35">
      <c r="A4492" s="137">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customHeight="1" x14ac:dyDescent="0.35">
      <c r="A4493" s="137">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customHeight="1" x14ac:dyDescent="0.35">
      <c r="A4494" s="137">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customHeight="1" x14ac:dyDescent="0.35">
      <c r="A4495" s="137">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customHeight="1" x14ac:dyDescent="0.35">
      <c r="A4496" s="137">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customHeight="1" x14ac:dyDescent="0.35">
      <c r="A4497" s="137">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customHeight="1" x14ac:dyDescent="0.35">
      <c r="A4498" s="137">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customHeight="1" x14ac:dyDescent="0.35">
      <c r="A4499" s="137">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customHeight="1" x14ac:dyDescent="0.35">
      <c r="A4500" s="137">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customHeight="1" x14ac:dyDescent="0.35">
      <c r="A4501" s="137">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customHeight="1" x14ac:dyDescent="0.35">
      <c r="A4502" s="137">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customHeight="1" x14ac:dyDescent="0.35">
      <c r="A4503" s="137">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customHeight="1" x14ac:dyDescent="0.35">
      <c r="A4504" s="137">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customHeight="1" x14ac:dyDescent="0.35">
      <c r="A4505" s="137">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customHeight="1" x14ac:dyDescent="0.35">
      <c r="A4506" s="137">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customHeight="1" x14ac:dyDescent="0.35">
      <c r="A4507" s="137">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customHeight="1" x14ac:dyDescent="0.35">
      <c r="A4508" s="137">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customHeight="1" x14ac:dyDescent="0.35">
      <c r="A4509" s="137">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customHeight="1" x14ac:dyDescent="0.35">
      <c r="A4510" s="137">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customHeight="1" x14ac:dyDescent="0.35">
      <c r="A4511" s="137">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customHeight="1" x14ac:dyDescent="0.35">
      <c r="A4512" s="137">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customHeight="1" x14ac:dyDescent="0.35">
      <c r="A4513" s="137">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customHeight="1" x14ac:dyDescent="0.35">
      <c r="A4514" s="137">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customHeight="1" x14ac:dyDescent="0.35">
      <c r="A4515" s="137">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customHeight="1" x14ac:dyDescent="0.35">
      <c r="A4516" s="137">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customHeight="1" x14ac:dyDescent="0.35">
      <c r="A4517" s="137">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customHeight="1" x14ac:dyDescent="0.35">
      <c r="A4518" s="137">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customHeight="1" x14ac:dyDescent="0.35">
      <c r="A4519" s="137">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customHeight="1" x14ac:dyDescent="0.35">
      <c r="A4520" s="137">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customHeight="1" x14ac:dyDescent="0.35">
      <c r="A4521" s="137">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customHeight="1" x14ac:dyDescent="0.35">
      <c r="A4522" s="137">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customHeight="1" x14ac:dyDescent="0.35">
      <c r="A4523" s="137">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customHeight="1" x14ac:dyDescent="0.35">
      <c r="A4524" s="137">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customHeight="1" x14ac:dyDescent="0.35">
      <c r="A4525" s="137">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customHeight="1" x14ac:dyDescent="0.35">
      <c r="A4526" s="137">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customHeight="1" x14ac:dyDescent="0.35">
      <c r="A4527" s="137">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customHeight="1" x14ac:dyDescent="0.35">
      <c r="A4528" s="137">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customHeight="1" x14ac:dyDescent="0.35">
      <c r="A4529" s="137">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customHeight="1" x14ac:dyDescent="0.35">
      <c r="A4530" s="137">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customHeight="1" x14ac:dyDescent="0.35">
      <c r="A4531" s="137">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customHeight="1" x14ac:dyDescent="0.35">
      <c r="A4532" s="137">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customHeight="1" x14ac:dyDescent="0.35">
      <c r="A4533" s="137">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customHeight="1" x14ac:dyDescent="0.35">
      <c r="A4534" s="137">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customHeight="1" x14ac:dyDescent="0.35">
      <c r="A4535" s="137">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customHeight="1" x14ac:dyDescent="0.35">
      <c r="A4536" s="137">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customHeight="1" x14ac:dyDescent="0.35">
      <c r="A4537" s="137">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customHeight="1" x14ac:dyDescent="0.35">
      <c r="A4538" s="137">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customHeight="1" x14ac:dyDescent="0.35">
      <c r="A4539" s="137">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customHeight="1" x14ac:dyDescent="0.35">
      <c r="A4540" s="137">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customHeight="1" x14ac:dyDescent="0.35">
      <c r="A4541" s="137">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customHeight="1" x14ac:dyDescent="0.35">
      <c r="A4542" s="137">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customHeight="1" x14ac:dyDescent="0.35">
      <c r="A4543" s="137">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customHeight="1" x14ac:dyDescent="0.35">
      <c r="A4544" s="137">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customHeight="1" x14ac:dyDescent="0.35">
      <c r="A4545" s="137">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customHeight="1" x14ac:dyDescent="0.35">
      <c r="A4546" s="137">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customHeight="1" x14ac:dyDescent="0.35">
      <c r="A4547" s="137">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customHeight="1" x14ac:dyDescent="0.35">
      <c r="A4548" s="137">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customHeight="1" x14ac:dyDescent="0.35">
      <c r="A4549" s="137">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customHeight="1" x14ac:dyDescent="0.35">
      <c r="A4550" s="137">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customHeight="1" x14ac:dyDescent="0.35">
      <c r="A4551" s="137">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customHeight="1" x14ac:dyDescent="0.35">
      <c r="A4552" s="137">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customHeight="1" x14ac:dyDescent="0.35">
      <c r="A4553" s="137">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customHeight="1" x14ac:dyDescent="0.35">
      <c r="A4554" s="137">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customHeight="1" x14ac:dyDescent="0.35">
      <c r="A4555" s="137">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customHeight="1" x14ac:dyDescent="0.35">
      <c r="A4556" s="137">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customHeight="1" x14ac:dyDescent="0.35">
      <c r="A4557" s="137">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customHeight="1" x14ac:dyDescent="0.35">
      <c r="A4558" s="137">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customHeight="1" x14ac:dyDescent="0.35">
      <c r="A4559" s="137">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customHeight="1" x14ac:dyDescent="0.35">
      <c r="A4560" s="137">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customHeight="1" x14ac:dyDescent="0.35">
      <c r="A4561" s="137">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customHeight="1" x14ac:dyDescent="0.35">
      <c r="A4562" s="137">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customHeight="1" x14ac:dyDescent="0.35">
      <c r="A4563" s="137">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customHeight="1" x14ac:dyDescent="0.35">
      <c r="A4564" s="137">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customHeight="1" x14ac:dyDescent="0.35">
      <c r="A4565" s="137">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customHeight="1" x14ac:dyDescent="0.35">
      <c r="A4566" s="137">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customHeight="1" x14ac:dyDescent="0.35">
      <c r="A4567" s="137">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customHeight="1" x14ac:dyDescent="0.35">
      <c r="A4568" s="137">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customHeight="1" x14ac:dyDescent="0.35">
      <c r="A4569" s="137">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customHeight="1" x14ac:dyDescent="0.35">
      <c r="A4570" s="137">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customHeight="1" x14ac:dyDescent="0.35">
      <c r="A4571" s="137">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customHeight="1" x14ac:dyDescent="0.35">
      <c r="A4572" s="137">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customHeight="1" x14ac:dyDescent="0.35">
      <c r="A4573" s="137">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customHeight="1" x14ac:dyDescent="0.35">
      <c r="A4574" s="137">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customHeight="1" x14ac:dyDescent="0.35">
      <c r="A4575" s="137">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customHeight="1" x14ac:dyDescent="0.35">
      <c r="A4576" s="137">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customHeight="1" x14ac:dyDescent="0.35">
      <c r="A4577" s="137">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customHeight="1" x14ac:dyDescent="0.35">
      <c r="A4578" s="137">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customHeight="1" x14ac:dyDescent="0.35">
      <c r="A4579" s="137">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customHeight="1" x14ac:dyDescent="0.35">
      <c r="A4580" s="137">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customHeight="1" x14ac:dyDescent="0.35">
      <c r="A4581" s="137">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customHeight="1" x14ac:dyDescent="0.35">
      <c r="A4582" s="137">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customHeight="1" x14ac:dyDescent="0.35">
      <c r="A4583" s="137">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customHeight="1" x14ac:dyDescent="0.35">
      <c r="A4584" s="137">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customHeight="1" x14ac:dyDescent="0.35">
      <c r="A4585" s="137">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customHeight="1" x14ac:dyDescent="0.35">
      <c r="A4586" s="137">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customHeight="1" x14ac:dyDescent="0.35">
      <c r="A4587" s="137">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customHeight="1" x14ac:dyDescent="0.35">
      <c r="A4588" s="137">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customHeight="1" x14ac:dyDescent="0.35">
      <c r="A4589" s="137">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customHeight="1" x14ac:dyDescent="0.35">
      <c r="A4590" s="137">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customHeight="1" x14ac:dyDescent="0.35">
      <c r="A4591" s="137">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customHeight="1" x14ac:dyDescent="0.35">
      <c r="A4592" s="137">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customHeight="1" x14ac:dyDescent="0.35">
      <c r="A4593" s="137">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customHeight="1" x14ac:dyDescent="0.35">
      <c r="A4594" s="137">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customHeight="1" x14ac:dyDescent="0.35">
      <c r="A4595" s="137">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customHeight="1" x14ac:dyDescent="0.35">
      <c r="A4596" s="137">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customHeight="1" x14ac:dyDescent="0.35">
      <c r="A4597" s="137">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customHeight="1" x14ac:dyDescent="0.35">
      <c r="A4598" s="137">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customHeight="1" x14ac:dyDescent="0.35">
      <c r="A4599" s="137">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customHeight="1" x14ac:dyDescent="0.35">
      <c r="A4600" s="137">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customHeight="1" x14ac:dyDescent="0.35">
      <c r="A4601" s="137">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customHeight="1" x14ac:dyDescent="0.35">
      <c r="A4602" s="137">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customHeight="1" x14ac:dyDescent="0.35">
      <c r="A4603" s="137">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customHeight="1" x14ac:dyDescent="0.35">
      <c r="A4604" s="137">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customHeight="1" x14ac:dyDescent="0.35">
      <c r="A4605" s="137">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customHeight="1" x14ac:dyDescent="0.35">
      <c r="A4606" s="137">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customHeight="1" x14ac:dyDescent="0.35">
      <c r="A4607" s="137">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customHeight="1" x14ac:dyDescent="0.35">
      <c r="A4608" s="137">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customHeight="1" x14ac:dyDescent="0.35">
      <c r="A4609" s="137">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customHeight="1" x14ac:dyDescent="0.35">
      <c r="A4610" s="137">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customHeight="1" x14ac:dyDescent="0.35">
      <c r="A4611" s="137">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customHeight="1" x14ac:dyDescent="0.35">
      <c r="A4612" s="137">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customHeight="1" x14ac:dyDescent="0.35">
      <c r="A4613" s="137">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customHeight="1" x14ac:dyDescent="0.35">
      <c r="A4614" s="137">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customHeight="1" x14ac:dyDescent="0.35">
      <c r="A4615" s="137">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customHeight="1" x14ac:dyDescent="0.35">
      <c r="A4616" s="137">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customHeight="1" x14ac:dyDescent="0.35">
      <c r="A4617" s="137">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customHeight="1" x14ac:dyDescent="0.35">
      <c r="A4618" s="137">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customHeight="1" x14ac:dyDescent="0.35">
      <c r="A4619" s="137">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customHeight="1" x14ac:dyDescent="0.35">
      <c r="A4620" s="137">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customHeight="1" x14ac:dyDescent="0.35">
      <c r="A4621" s="137">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customHeight="1" x14ac:dyDescent="0.35">
      <c r="A4622" s="137">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customHeight="1" x14ac:dyDescent="0.35">
      <c r="A4623" s="137">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customHeight="1" x14ac:dyDescent="0.35">
      <c r="A4624" s="137">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customHeight="1" x14ac:dyDescent="0.35">
      <c r="A4625" s="137">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customHeight="1" x14ac:dyDescent="0.35">
      <c r="A4626" s="137">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customHeight="1" x14ac:dyDescent="0.35">
      <c r="A4627" s="137">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customHeight="1" x14ac:dyDescent="0.35">
      <c r="A4628" s="137">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customHeight="1" x14ac:dyDescent="0.35">
      <c r="A4629" s="137">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customHeight="1" x14ac:dyDescent="0.35">
      <c r="A4630" s="137">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customHeight="1" x14ac:dyDescent="0.35">
      <c r="A4631" s="137">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customHeight="1" x14ac:dyDescent="0.35">
      <c r="A4632" s="137">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customHeight="1" x14ac:dyDescent="0.35">
      <c r="A4633" s="137">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customHeight="1" x14ac:dyDescent="0.35">
      <c r="A4634" s="137">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customHeight="1" x14ac:dyDescent="0.35">
      <c r="A4635" s="137">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customHeight="1" x14ac:dyDescent="0.35">
      <c r="A4636" s="137">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customHeight="1" x14ac:dyDescent="0.35">
      <c r="A4637" s="137">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customHeight="1" x14ac:dyDescent="0.35">
      <c r="A4638" s="137">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customHeight="1" x14ac:dyDescent="0.35">
      <c r="A4639" s="137">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customHeight="1" x14ac:dyDescent="0.35">
      <c r="A4640" s="137">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customHeight="1" x14ac:dyDescent="0.35">
      <c r="A4641" s="137">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customHeight="1" x14ac:dyDescent="0.35">
      <c r="A4642" s="137">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customHeight="1" x14ac:dyDescent="0.35">
      <c r="A4643" s="137">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customHeight="1" x14ac:dyDescent="0.35">
      <c r="A4644" s="137">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customHeight="1" x14ac:dyDescent="0.35">
      <c r="A4645" s="137">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customHeight="1" x14ac:dyDescent="0.35">
      <c r="A4646" s="137">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customHeight="1" x14ac:dyDescent="0.35">
      <c r="A4647" s="137">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customHeight="1" x14ac:dyDescent="0.35">
      <c r="A4648" s="137">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customHeight="1" x14ac:dyDescent="0.35">
      <c r="A4649" s="137">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customHeight="1" x14ac:dyDescent="0.35">
      <c r="A4650" s="137">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customHeight="1" x14ac:dyDescent="0.35">
      <c r="A4651" s="137">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customHeight="1" x14ac:dyDescent="0.35">
      <c r="A4652" s="137">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customHeight="1" x14ac:dyDescent="0.35">
      <c r="A4653" s="137">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customHeight="1" x14ac:dyDescent="0.35">
      <c r="A4654" s="137">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customHeight="1" x14ac:dyDescent="0.35">
      <c r="A4655" s="137">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customHeight="1" x14ac:dyDescent="0.35">
      <c r="A4656" s="137">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customHeight="1" x14ac:dyDescent="0.35">
      <c r="A4657" s="137">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customHeight="1" x14ac:dyDescent="0.35">
      <c r="A4658" s="137">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customHeight="1" x14ac:dyDescent="0.35">
      <c r="A4659" s="137">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customHeight="1" x14ac:dyDescent="0.35">
      <c r="A4660" s="137">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customHeight="1" x14ac:dyDescent="0.35">
      <c r="A4661" s="137">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customHeight="1" x14ac:dyDescent="0.35">
      <c r="A4662" s="137">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customHeight="1" x14ac:dyDescent="0.35">
      <c r="A4663" s="137">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customHeight="1" x14ac:dyDescent="0.35">
      <c r="A4664" s="137">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customHeight="1" x14ac:dyDescent="0.35">
      <c r="A4665" s="137">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customHeight="1" x14ac:dyDescent="0.35">
      <c r="A4666" s="137">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customHeight="1" x14ac:dyDescent="0.35">
      <c r="A4667" s="137">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customHeight="1" x14ac:dyDescent="0.35">
      <c r="A4668" s="137">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customHeight="1" x14ac:dyDescent="0.35">
      <c r="A4669" s="137">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customHeight="1" x14ac:dyDescent="0.35">
      <c r="A4670" s="137">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customHeight="1" x14ac:dyDescent="0.35">
      <c r="A4671" s="137">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customHeight="1" x14ac:dyDescent="0.35">
      <c r="A4672" s="137">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customHeight="1" x14ac:dyDescent="0.35">
      <c r="A4673" s="137">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customHeight="1" x14ac:dyDescent="0.35">
      <c r="A4674" s="137">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customHeight="1" x14ac:dyDescent="0.35">
      <c r="A4675" s="137">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customHeight="1" x14ac:dyDescent="0.35">
      <c r="A4676" s="137">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customHeight="1" x14ac:dyDescent="0.35">
      <c r="A4677" s="137">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customHeight="1" x14ac:dyDescent="0.35">
      <c r="A4678" s="137">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customHeight="1" x14ac:dyDescent="0.35">
      <c r="A4679" s="137">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customHeight="1" x14ac:dyDescent="0.35">
      <c r="A4680" s="137">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customHeight="1" x14ac:dyDescent="0.35">
      <c r="A4681" s="137">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customHeight="1" x14ac:dyDescent="0.35">
      <c r="A4682" s="137">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customHeight="1" x14ac:dyDescent="0.35">
      <c r="A4683" s="137">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customHeight="1" x14ac:dyDescent="0.35">
      <c r="A4684" s="137">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customHeight="1" x14ac:dyDescent="0.35">
      <c r="A4685" s="137">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customHeight="1" x14ac:dyDescent="0.35">
      <c r="A4686" s="137">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customHeight="1" x14ac:dyDescent="0.35">
      <c r="A4687" s="137">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customHeight="1" x14ac:dyDescent="0.35">
      <c r="A4688" s="137">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customHeight="1" x14ac:dyDescent="0.35">
      <c r="A4689" s="137">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customHeight="1" x14ac:dyDescent="0.35">
      <c r="A4690" s="137">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customHeight="1" x14ac:dyDescent="0.35">
      <c r="A4691" s="137">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customHeight="1" x14ac:dyDescent="0.35">
      <c r="A4692" s="137">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customHeight="1" x14ac:dyDescent="0.35">
      <c r="A4693" s="137">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customHeight="1" x14ac:dyDescent="0.35">
      <c r="A4694" s="137">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customHeight="1" x14ac:dyDescent="0.35">
      <c r="A4695" s="137">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customHeight="1" x14ac:dyDescent="0.35">
      <c r="A4696" s="137">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customHeight="1" x14ac:dyDescent="0.35">
      <c r="A4697" s="137">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customHeight="1" x14ac:dyDescent="0.35">
      <c r="A4698" s="137">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customHeight="1" x14ac:dyDescent="0.35">
      <c r="A4699" s="137">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customHeight="1" x14ac:dyDescent="0.35">
      <c r="A4700" s="137">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customHeight="1" x14ac:dyDescent="0.35">
      <c r="A4701" s="137">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customHeight="1" x14ac:dyDescent="0.35">
      <c r="A4702" s="137">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customHeight="1" x14ac:dyDescent="0.35">
      <c r="A4703" s="137">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customHeight="1" x14ac:dyDescent="0.35">
      <c r="A4704" s="137">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customHeight="1" x14ac:dyDescent="0.35">
      <c r="A4705" s="137">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customHeight="1" x14ac:dyDescent="0.35">
      <c r="A4706" s="137">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customHeight="1" x14ac:dyDescent="0.35">
      <c r="A4707" s="137">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customHeight="1" x14ac:dyDescent="0.35">
      <c r="A4708" s="137">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customHeight="1" x14ac:dyDescent="0.35">
      <c r="A4709" s="137">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customHeight="1" x14ac:dyDescent="0.35">
      <c r="A4710" s="137">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customHeight="1" x14ac:dyDescent="0.35">
      <c r="A4711" s="137">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customHeight="1" x14ac:dyDescent="0.35">
      <c r="A4712" s="137">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customHeight="1" x14ac:dyDescent="0.35">
      <c r="A4713" s="137">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customHeight="1" x14ac:dyDescent="0.35">
      <c r="A4714" s="137">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customHeight="1" x14ac:dyDescent="0.35">
      <c r="A4715" s="137">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customHeight="1" x14ac:dyDescent="0.35">
      <c r="A4716" s="137">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customHeight="1" x14ac:dyDescent="0.35">
      <c r="A4717" s="137">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customHeight="1" x14ac:dyDescent="0.35">
      <c r="A4718" s="137">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customHeight="1" x14ac:dyDescent="0.35">
      <c r="A4719" s="137">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customHeight="1" x14ac:dyDescent="0.35">
      <c r="A4720" s="137">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customHeight="1" x14ac:dyDescent="0.35">
      <c r="A4721" s="137">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customHeight="1" x14ac:dyDescent="0.35">
      <c r="A4722" s="137">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customHeight="1" x14ac:dyDescent="0.35">
      <c r="A4723" s="137">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customHeight="1" x14ac:dyDescent="0.35">
      <c r="A4724" s="137">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customHeight="1" x14ac:dyDescent="0.35">
      <c r="A4725" s="137">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customHeight="1" x14ac:dyDescent="0.35">
      <c r="A4726" s="137">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customHeight="1" x14ac:dyDescent="0.35">
      <c r="A4727" s="137">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customHeight="1" x14ac:dyDescent="0.35">
      <c r="A4728" s="137">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customHeight="1" x14ac:dyDescent="0.35">
      <c r="A4729" s="137">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customHeight="1" x14ac:dyDescent="0.35">
      <c r="A4730" s="137">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customHeight="1" x14ac:dyDescent="0.35">
      <c r="A4731" s="137">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customHeight="1" x14ac:dyDescent="0.35">
      <c r="A4732" s="137">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customHeight="1" x14ac:dyDescent="0.35">
      <c r="A4733" s="137">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customHeight="1" x14ac:dyDescent="0.35">
      <c r="A4734" s="137">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customHeight="1" x14ac:dyDescent="0.35">
      <c r="A4735" s="137">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customHeight="1" x14ac:dyDescent="0.35">
      <c r="A4736" s="137">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customHeight="1" x14ac:dyDescent="0.35">
      <c r="A4737" s="137">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customHeight="1" x14ac:dyDescent="0.35">
      <c r="A4738" s="137">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customHeight="1" x14ac:dyDescent="0.35">
      <c r="A4739" s="137">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customHeight="1" x14ac:dyDescent="0.35">
      <c r="A4740" s="137">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customHeight="1" x14ac:dyDescent="0.35">
      <c r="A4741" s="137">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customHeight="1" x14ac:dyDescent="0.35">
      <c r="A4742" s="137">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customHeight="1" x14ac:dyDescent="0.35">
      <c r="A4743" s="137">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customHeight="1" x14ac:dyDescent="0.35">
      <c r="A4744" s="137">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customHeight="1" x14ac:dyDescent="0.35">
      <c r="A4745" s="137">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customHeight="1" x14ac:dyDescent="0.35">
      <c r="A4746" s="137">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customHeight="1" x14ac:dyDescent="0.35">
      <c r="A4747" s="137">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customHeight="1" x14ac:dyDescent="0.35">
      <c r="A4748" s="137">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customHeight="1" x14ac:dyDescent="0.35">
      <c r="A4749" s="137">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customHeight="1" x14ac:dyDescent="0.35">
      <c r="A4750" s="137">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customHeight="1" x14ac:dyDescent="0.35">
      <c r="A4751" s="137">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customHeight="1" x14ac:dyDescent="0.35">
      <c r="A4752" s="137">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customHeight="1" x14ac:dyDescent="0.35">
      <c r="A4753" s="137">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customHeight="1" x14ac:dyDescent="0.35">
      <c r="A4754" s="137">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customHeight="1" x14ac:dyDescent="0.35">
      <c r="A4755" s="137">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customHeight="1" x14ac:dyDescent="0.35">
      <c r="A4756" s="137">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customHeight="1" x14ac:dyDescent="0.35">
      <c r="A4757" s="137">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customHeight="1" x14ac:dyDescent="0.35">
      <c r="A4758" s="137">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customHeight="1" x14ac:dyDescent="0.35">
      <c r="A4759" s="137">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customHeight="1" x14ac:dyDescent="0.35">
      <c r="A4760" s="137">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customHeight="1" x14ac:dyDescent="0.35">
      <c r="A4761" s="137">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customHeight="1" x14ac:dyDescent="0.35">
      <c r="A4762" s="137">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customHeight="1" x14ac:dyDescent="0.35">
      <c r="A4763" s="137">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customHeight="1" x14ac:dyDescent="0.35">
      <c r="A4764" s="137">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customHeight="1" x14ac:dyDescent="0.35">
      <c r="A4765" s="137">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customHeight="1" x14ac:dyDescent="0.35">
      <c r="A4766" s="137">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customHeight="1" x14ac:dyDescent="0.35">
      <c r="A4767" s="137">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customHeight="1" x14ac:dyDescent="0.35">
      <c r="A4768" s="137">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customHeight="1" x14ac:dyDescent="0.35">
      <c r="A4769" s="137">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customHeight="1" x14ac:dyDescent="0.35">
      <c r="A4770" s="137">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customHeight="1" x14ac:dyDescent="0.35">
      <c r="A4771" s="137">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customHeight="1" x14ac:dyDescent="0.35">
      <c r="A4772" s="137">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customHeight="1" x14ac:dyDescent="0.35">
      <c r="A4773" s="137">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customHeight="1" x14ac:dyDescent="0.35">
      <c r="A4774" s="137">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customHeight="1" x14ac:dyDescent="0.35">
      <c r="A4775" s="137">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customHeight="1" x14ac:dyDescent="0.35">
      <c r="A4776" s="137">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customHeight="1" x14ac:dyDescent="0.35">
      <c r="A4777" s="137">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customHeight="1" x14ac:dyDescent="0.35">
      <c r="A4778" s="137">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customHeight="1" x14ac:dyDescent="0.35">
      <c r="A4779" s="137">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customHeight="1" x14ac:dyDescent="0.35">
      <c r="A4780" s="137">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customHeight="1" x14ac:dyDescent="0.35">
      <c r="A4781" s="137">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customHeight="1" x14ac:dyDescent="0.35">
      <c r="A4782" s="137">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customHeight="1" x14ac:dyDescent="0.35">
      <c r="A4783" s="137">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customHeight="1" x14ac:dyDescent="0.35">
      <c r="A4784" s="137">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customHeight="1" x14ac:dyDescent="0.35">
      <c r="A4785" s="137">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customHeight="1" x14ac:dyDescent="0.35">
      <c r="A4786" s="137">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customHeight="1" x14ac:dyDescent="0.35">
      <c r="A4787" s="137">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customHeight="1" x14ac:dyDescent="0.35">
      <c r="A4788" s="137">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customHeight="1" x14ac:dyDescent="0.35">
      <c r="A4789" s="137">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customHeight="1" x14ac:dyDescent="0.35">
      <c r="A4790" s="137">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customHeight="1" x14ac:dyDescent="0.35">
      <c r="A4791" s="137">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customHeight="1" x14ac:dyDescent="0.35">
      <c r="A4792" s="137">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customHeight="1" x14ac:dyDescent="0.35">
      <c r="A4793" s="137">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customHeight="1" x14ac:dyDescent="0.35">
      <c r="A4794" s="137">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customHeight="1" x14ac:dyDescent="0.35">
      <c r="A4795" s="137">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customHeight="1" x14ac:dyDescent="0.35">
      <c r="A4796" s="137">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customHeight="1" x14ac:dyDescent="0.35">
      <c r="A4797" s="137">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customHeight="1" x14ac:dyDescent="0.35">
      <c r="A4798" s="137">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customHeight="1" x14ac:dyDescent="0.35">
      <c r="A4799" s="137">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customHeight="1" x14ac:dyDescent="0.35">
      <c r="A4800" s="137">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customHeight="1" x14ac:dyDescent="0.35">
      <c r="A4801" s="137">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customHeight="1" x14ac:dyDescent="0.35">
      <c r="A4802" s="137">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customHeight="1" x14ac:dyDescent="0.35">
      <c r="A4803" s="137">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customHeight="1" x14ac:dyDescent="0.35">
      <c r="A4804" s="137">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customHeight="1" x14ac:dyDescent="0.35">
      <c r="A4805" s="137">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customHeight="1" x14ac:dyDescent="0.35">
      <c r="A4806" s="137">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customHeight="1" x14ac:dyDescent="0.35">
      <c r="A4807" s="137">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customHeight="1" x14ac:dyDescent="0.35">
      <c r="A4808" s="137">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customHeight="1" x14ac:dyDescent="0.35">
      <c r="A4809" s="137">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customHeight="1" x14ac:dyDescent="0.35">
      <c r="A4810" s="137">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customHeight="1" x14ac:dyDescent="0.35">
      <c r="A4811" s="137">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customHeight="1" x14ac:dyDescent="0.35">
      <c r="A4812" s="137">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customHeight="1" x14ac:dyDescent="0.35">
      <c r="A4813" s="137">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customHeight="1" x14ac:dyDescent="0.35">
      <c r="A4814" s="137">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customHeight="1" x14ac:dyDescent="0.35">
      <c r="A4815" s="137">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customHeight="1" x14ac:dyDescent="0.35">
      <c r="A4816" s="137">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customHeight="1" x14ac:dyDescent="0.35">
      <c r="A4817" s="137">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customHeight="1" x14ac:dyDescent="0.35">
      <c r="A4818" s="137">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customHeight="1" x14ac:dyDescent="0.35">
      <c r="A4819" s="137">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customHeight="1" x14ac:dyDescent="0.35">
      <c r="A4820" s="137">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customHeight="1" x14ac:dyDescent="0.35">
      <c r="A4821" s="137">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customHeight="1" x14ac:dyDescent="0.35">
      <c r="A4822" s="137">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customHeight="1" x14ac:dyDescent="0.35">
      <c r="A4823" s="137">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customHeight="1" x14ac:dyDescent="0.35">
      <c r="A4824" s="137">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customHeight="1" x14ac:dyDescent="0.35">
      <c r="A4825" s="137">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customHeight="1" x14ac:dyDescent="0.35">
      <c r="A4826" s="137">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customHeight="1" x14ac:dyDescent="0.35">
      <c r="A4827" s="137">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customHeight="1" x14ac:dyDescent="0.35">
      <c r="A4828" s="137">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customHeight="1" x14ac:dyDescent="0.35">
      <c r="A4829" s="137">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customHeight="1" x14ac:dyDescent="0.35">
      <c r="A4830" s="137">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customHeight="1" x14ac:dyDescent="0.35">
      <c r="A4831" s="137">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customHeight="1" x14ac:dyDescent="0.35">
      <c r="A4832" s="137">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customHeight="1" x14ac:dyDescent="0.35">
      <c r="A4833" s="137">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customHeight="1" x14ac:dyDescent="0.35">
      <c r="A4834" s="137">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customHeight="1" x14ac:dyDescent="0.35">
      <c r="A4835" s="137">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customHeight="1" x14ac:dyDescent="0.35">
      <c r="A4836" s="137">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customHeight="1" x14ac:dyDescent="0.35">
      <c r="A4837" s="137">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customHeight="1" x14ac:dyDescent="0.35">
      <c r="A4838" s="137">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customHeight="1" x14ac:dyDescent="0.35">
      <c r="A4839" s="137">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customHeight="1" x14ac:dyDescent="0.35">
      <c r="A4840" s="137">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customHeight="1" x14ac:dyDescent="0.35">
      <c r="A4841" s="137">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customHeight="1" x14ac:dyDescent="0.35">
      <c r="A4842" s="137">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customHeight="1" x14ac:dyDescent="0.35">
      <c r="A4843" s="137">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customHeight="1" x14ac:dyDescent="0.35">
      <c r="A4844" s="137">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customHeight="1" x14ac:dyDescent="0.35">
      <c r="A4845" s="137">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customHeight="1" x14ac:dyDescent="0.35">
      <c r="A4846" s="137">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customHeight="1" x14ac:dyDescent="0.35">
      <c r="A4847" s="137">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customHeight="1" x14ac:dyDescent="0.35">
      <c r="A4848" s="137">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customHeight="1" x14ac:dyDescent="0.35">
      <c r="A4849" s="137">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customHeight="1" x14ac:dyDescent="0.35">
      <c r="A4850" s="137">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customHeight="1" x14ac:dyDescent="0.35">
      <c r="A4851" s="137">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customHeight="1" x14ac:dyDescent="0.35">
      <c r="A4852" s="137">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customHeight="1" x14ac:dyDescent="0.35">
      <c r="A4853" s="137">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customHeight="1" x14ac:dyDescent="0.35">
      <c r="A4854" s="137">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customHeight="1" x14ac:dyDescent="0.35">
      <c r="A4855" s="137">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customHeight="1" x14ac:dyDescent="0.35">
      <c r="A4856" s="137">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customHeight="1" x14ac:dyDescent="0.35">
      <c r="A4857" s="137">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customHeight="1" x14ac:dyDescent="0.35">
      <c r="A4858" s="137">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customHeight="1" x14ac:dyDescent="0.35">
      <c r="A4859" s="137">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customHeight="1" x14ac:dyDescent="0.35">
      <c r="A4860" s="137">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customHeight="1" x14ac:dyDescent="0.35">
      <c r="A4861" s="137">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customHeight="1" x14ac:dyDescent="0.35">
      <c r="A4862" s="137">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customHeight="1" x14ac:dyDescent="0.35">
      <c r="A4863" s="137">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customHeight="1" x14ac:dyDescent="0.35">
      <c r="A4864" s="137">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customHeight="1" x14ac:dyDescent="0.35">
      <c r="A4865" s="137">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customHeight="1" x14ac:dyDescent="0.35">
      <c r="A4866" s="137">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customHeight="1" x14ac:dyDescent="0.35">
      <c r="A4867" s="137">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customHeight="1" x14ac:dyDescent="0.35">
      <c r="A4868" s="137">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customHeight="1" x14ac:dyDescent="0.35">
      <c r="A4869" s="137">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customHeight="1" x14ac:dyDescent="0.35">
      <c r="A4870" s="137">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customHeight="1" x14ac:dyDescent="0.35">
      <c r="A4871" s="137">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customHeight="1" x14ac:dyDescent="0.35">
      <c r="A4872" s="137">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customHeight="1" x14ac:dyDescent="0.35">
      <c r="A4873" s="137">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customHeight="1" x14ac:dyDescent="0.35">
      <c r="A4874" s="137">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customHeight="1" x14ac:dyDescent="0.35">
      <c r="A4875" s="137">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customHeight="1" x14ac:dyDescent="0.35">
      <c r="A4876" s="137">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customHeight="1" x14ac:dyDescent="0.35">
      <c r="A4877" s="137">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customHeight="1" x14ac:dyDescent="0.35">
      <c r="A4878" s="137">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customHeight="1" x14ac:dyDescent="0.35">
      <c r="A4879" s="137">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customHeight="1" x14ac:dyDescent="0.35">
      <c r="A4880" s="137">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customHeight="1" x14ac:dyDescent="0.35">
      <c r="A4881" s="137">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customHeight="1" x14ac:dyDescent="0.35">
      <c r="A4882" s="137">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customHeight="1" x14ac:dyDescent="0.35">
      <c r="A4883" s="137">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customHeight="1" x14ac:dyDescent="0.35">
      <c r="A4884" s="137">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customHeight="1" x14ac:dyDescent="0.35">
      <c r="A4885" s="137">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customHeight="1" x14ac:dyDescent="0.35">
      <c r="A4886" s="137">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customHeight="1" x14ac:dyDescent="0.35">
      <c r="A4887" s="137">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customHeight="1" x14ac:dyDescent="0.35">
      <c r="A4888" s="137">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customHeight="1" x14ac:dyDescent="0.35">
      <c r="A4889" s="137">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customHeight="1" x14ac:dyDescent="0.35">
      <c r="A4890" s="137">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customHeight="1" x14ac:dyDescent="0.35">
      <c r="A4891" s="137">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customHeight="1" x14ac:dyDescent="0.35">
      <c r="A4892" s="137">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customHeight="1" x14ac:dyDescent="0.35">
      <c r="A4893" s="137">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customHeight="1" x14ac:dyDescent="0.35">
      <c r="A4894" s="137">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customHeight="1" x14ac:dyDescent="0.35">
      <c r="A4895" s="137">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customHeight="1" x14ac:dyDescent="0.35">
      <c r="A4896" s="137">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customHeight="1" x14ac:dyDescent="0.35">
      <c r="A4897" s="137">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customHeight="1" x14ac:dyDescent="0.35">
      <c r="A4898" s="137">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customHeight="1" x14ac:dyDescent="0.35">
      <c r="A4899" s="137">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customHeight="1" x14ac:dyDescent="0.35">
      <c r="A4900" s="137">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customHeight="1" x14ac:dyDescent="0.35">
      <c r="A4901" s="137">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customHeight="1" x14ac:dyDescent="0.35">
      <c r="A4902" s="137">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customHeight="1" x14ac:dyDescent="0.35">
      <c r="A4903" s="137">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customHeight="1" x14ac:dyDescent="0.35">
      <c r="A4904" s="137">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customHeight="1" x14ac:dyDescent="0.35">
      <c r="A4905" s="137">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customHeight="1" x14ac:dyDescent="0.35">
      <c r="A4906" s="137">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customHeight="1" x14ac:dyDescent="0.35">
      <c r="A4907" s="137">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customHeight="1" x14ac:dyDescent="0.35">
      <c r="A4908" s="137">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customHeight="1" x14ac:dyDescent="0.35">
      <c r="A4909" s="137">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customHeight="1" x14ac:dyDescent="0.35">
      <c r="A4910" s="137">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customHeight="1" x14ac:dyDescent="0.35">
      <c r="A4911" s="137">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customHeight="1" x14ac:dyDescent="0.35">
      <c r="A4912" s="137">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customHeight="1" x14ac:dyDescent="0.35">
      <c r="A4913" s="137">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customHeight="1" x14ac:dyDescent="0.35">
      <c r="A4914" s="137">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customHeight="1" x14ac:dyDescent="0.35">
      <c r="A4915" s="137">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customHeight="1" x14ac:dyDescent="0.35">
      <c r="A4916" s="137">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customHeight="1" x14ac:dyDescent="0.35">
      <c r="A4917" s="137">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customHeight="1" x14ac:dyDescent="0.35">
      <c r="A4918" s="137">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customHeight="1" x14ac:dyDescent="0.35">
      <c r="A4919" s="137">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customHeight="1" x14ac:dyDescent="0.35">
      <c r="A4920" s="137">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customHeight="1" x14ac:dyDescent="0.35">
      <c r="A4921" s="137">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customHeight="1" x14ac:dyDescent="0.35">
      <c r="A4922" s="137">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customHeight="1" x14ac:dyDescent="0.35">
      <c r="A4923" s="137">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customHeight="1" x14ac:dyDescent="0.35">
      <c r="A4924" s="137">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customHeight="1" x14ac:dyDescent="0.35">
      <c r="A4925" s="137">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customHeight="1" x14ac:dyDescent="0.35">
      <c r="A4926" s="137">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customHeight="1" x14ac:dyDescent="0.35">
      <c r="A4927" s="137">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customHeight="1" x14ac:dyDescent="0.35">
      <c r="A4928" s="137">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customHeight="1" x14ac:dyDescent="0.35">
      <c r="A4929" s="137">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customHeight="1" x14ac:dyDescent="0.35">
      <c r="A4930" s="137">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customHeight="1" x14ac:dyDescent="0.35">
      <c r="A4931" s="137">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customHeight="1" x14ac:dyDescent="0.35">
      <c r="A4932" s="137">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customHeight="1" x14ac:dyDescent="0.35">
      <c r="A4933" s="137">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customHeight="1" x14ac:dyDescent="0.35">
      <c r="A4934" s="137">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customHeight="1" x14ac:dyDescent="0.35">
      <c r="A4935" s="137">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customHeight="1" x14ac:dyDescent="0.35">
      <c r="A4936" s="137">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customHeight="1" x14ac:dyDescent="0.35">
      <c r="A4937" s="137">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customHeight="1" x14ac:dyDescent="0.35">
      <c r="A4938" s="137">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customHeight="1" x14ac:dyDescent="0.35">
      <c r="A4939" s="137">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customHeight="1" x14ac:dyDescent="0.35">
      <c r="A4940" s="137">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customHeight="1" x14ac:dyDescent="0.35">
      <c r="A4941" s="137">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customHeight="1" x14ac:dyDescent="0.35">
      <c r="A4942" s="137">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customHeight="1" x14ac:dyDescent="0.35">
      <c r="A4943" s="137">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customHeight="1" x14ac:dyDescent="0.35">
      <c r="A4944" s="137">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customHeight="1" x14ac:dyDescent="0.35">
      <c r="A4945" s="137">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customHeight="1" x14ac:dyDescent="0.35">
      <c r="A4946" s="137">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customHeight="1" x14ac:dyDescent="0.35">
      <c r="A4947" s="137">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customHeight="1" x14ac:dyDescent="0.35">
      <c r="A4948" s="137">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customHeight="1" x14ac:dyDescent="0.35">
      <c r="A4949" s="137">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customHeight="1" x14ac:dyDescent="0.35">
      <c r="A4950" s="137">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customHeight="1" x14ac:dyDescent="0.35">
      <c r="A4951" s="137">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customHeight="1" x14ac:dyDescent="0.35">
      <c r="A4952" s="137">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customHeight="1" x14ac:dyDescent="0.35">
      <c r="A4953" s="137">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customHeight="1" x14ac:dyDescent="0.35">
      <c r="A4954" s="137">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customHeight="1" x14ac:dyDescent="0.35">
      <c r="A4955" s="137">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customHeight="1" x14ac:dyDescent="0.35">
      <c r="A4956" s="137">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customHeight="1" x14ac:dyDescent="0.35">
      <c r="A4957" s="137">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customHeight="1" x14ac:dyDescent="0.35">
      <c r="A4958" s="137">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customHeight="1" x14ac:dyDescent="0.35">
      <c r="A4959" s="137">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customHeight="1" x14ac:dyDescent="0.35">
      <c r="A4960" s="137">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customHeight="1" x14ac:dyDescent="0.35">
      <c r="A4961" s="137">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customHeight="1" x14ac:dyDescent="0.35">
      <c r="A4962" s="137">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customHeight="1" x14ac:dyDescent="0.35">
      <c r="A4963" s="137">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customHeight="1" x14ac:dyDescent="0.35">
      <c r="A4964" s="137">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customHeight="1" x14ac:dyDescent="0.35">
      <c r="A4965" s="137">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customHeight="1" x14ac:dyDescent="0.35">
      <c r="A4966" s="137">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customHeight="1" x14ac:dyDescent="0.35">
      <c r="A4967" s="137">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customHeight="1" x14ac:dyDescent="0.35">
      <c r="A4968" s="137">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customHeight="1" x14ac:dyDescent="0.35">
      <c r="A4969" s="137">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customHeight="1" x14ac:dyDescent="0.35">
      <c r="A4970" s="137">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customHeight="1" x14ac:dyDescent="0.35">
      <c r="A4971" s="137">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customHeight="1" x14ac:dyDescent="0.35">
      <c r="A4972" s="137">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customHeight="1" x14ac:dyDescent="0.35">
      <c r="A4973" s="137">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customHeight="1" x14ac:dyDescent="0.35">
      <c r="A4974" s="137">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customHeight="1" x14ac:dyDescent="0.35">
      <c r="A4975" s="137">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customHeight="1" x14ac:dyDescent="0.35">
      <c r="A4976" s="137">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customHeight="1" x14ac:dyDescent="0.35">
      <c r="A4977" s="137">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customHeight="1" x14ac:dyDescent="0.35">
      <c r="A4978" s="137">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customHeight="1" x14ac:dyDescent="0.35">
      <c r="A4979" s="137">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customHeight="1" x14ac:dyDescent="0.35">
      <c r="A4980" s="137">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customHeight="1" x14ac:dyDescent="0.35">
      <c r="A4981" s="137">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customHeight="1" x14ac:dyDescent="0.35">
      <c r="A4982" s="137">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customHeight="1" x14ac:dyDescent="0.35">
      <c r="A4983" s="137">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customHeight="1" x14ac:dyDescent="0.35">
      <c r="A4984" s="137">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customHeight="1" x14ac:dyDescent="0.35">
      <c r="A4985" s="137">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customHeight="1" x14ac:dyDescent="0.35">
      <c r="A4986" s="137">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customHeight="1" x14ac:dyDescent="0.35">
      <c r="A4987" s="137">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customHeight="1" x14ac:dyDescent="0.35">
      <c r="A4988" s="137">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customHeight="1" x14ac:dyDescent="0.35">
      <c r="A4989" s="137">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customHeight="1" x14ac:dyDescent="0.35">
      <c r="A4990" s="137">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customHeight="1" x14ac:dyDescent="0.35">
      <c r="A4991" s="137">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customHeight="1" x14ac:dyDescent="0.35">
      <c r="A4992" s="137">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customHeight="1" x14ac:dyDescent="0.35">
      <c r="A4993" s="137">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customHeight="1" x14ac:dyDescent="0.35">
      <c r="A4994" s="137">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customHeight="1" x14ac:dyDescent="0.35">
      <c r="A4995" s="137">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customHeight="1" x14ac:dyDescent="0.35">
      <c r="A4996" s="137">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customHeight="1" x14ac:dyDescent="0.35">
      <c r="A4997" s="137">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customHeight="1" x14ac:dyDescent="0.35">
      <c r="A4998" s="137">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customHeight="1" x14ac:dyDescent="0.35">
      <c r="A4999" s="137">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customHeight="1" x14ac:dyDescent="0.35">
      <c r="A5000" s="137">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customHeight="1" x14ac:dyDescent="0.35">
      <c r="A5001" s="137">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customHeight="1" x14ac:dyDescent="0.35">
      <c r="A5002" s="137">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customHeight="1" x14ac:dyDescent="0.35">
      <c r="A5003" s="137">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customHeight="1" x14ac:dyDescent="0.35">
      <c r="A5004" s="137">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customHeight="1" x14ac:dyDescent="0.35">
      <c r="A5005" s="137">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customHeight="1" x14ac:dyDescent="0.35">
      <c r="A5006" s="137">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customHeight="1" x14ac:dyDescent="0.35">
      <c r="A5007" s="137">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customHeight="1" x14ac:dyDescent="0.35">
      <c r="A5008" s="137">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customHeight="1" x14ac:dyDescent="0.35">
      <c r="A5009" s="137">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customHeight="1" x14ac:dyDescent="0.35">
      <c r="A5010" s="137">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customHeight="1" x14ac:dyDescent="0.35">
      <c r="A5011" s="137">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customHeight="1" x14ac:dyDescent="0.35">
      <c r="A5012" s="137">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customHeight="1" x14ac:dyDescent="0.35">
      <c r="A5013" s="137">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customHeight="1" x14ac:dyDescent="0.35">
      <c r="A5014" s="137">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customHeight="1" x14ac:dyDescent="0.35">
      <c r="A5015" s="137">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customHeight="1" x14ac:dyDescent="0.35">
      <c r="A5016" s="137">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customHeight="1" x14ac:dyDescent="0.35">
      <c r="A5017" s="137">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customHeight="1" x14ac:dyDescent="0.35">
      <c r="A5018" s="137">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customHeight="1" x14ac:dyDescent="0.35">
      <c r="A5019" s="137">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customHeight="1" x14ac:dyDescent="0.35">
      <c r="A5020" s="137">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customHeight="1" x14ac:dyDescent="0.35">
      <c r="A5021" s="137">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customHeight="1" x14ac:dyDescent="0.35">
      <c r="A5022" s="137">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customHeight="1" x14ac:dyDescent="0.35">
      <c r="A5023" s="137">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customHeight="1" x14ac:dyDescent="0.35">
      <c r="A5024" s="137">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customHeight="1" x14ac:dyDescent="0.35">
      <c r="A5025" s="137">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customHeight="1" x14ac:dyDescent="0.35">
      <c r="A5026" s="137">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customHeight="1" x14ac:dyDescent="0.35">
      <c r="A5027" s="137">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customHeight="1" x14ac:dyDescent="0.35">
      <c r="A5028" s="137">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customHeight="1" x14ac:dyDescent="0.35">
      <c r="A5029" s="137">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customHeight="1" x14ac:dyDescent="0.35">
      <c r="A5030" s="137">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customHeight="1" x14ac:dyDescent="0.35">
      <c r="A5031" s="137">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customHeight="1" x14ac:dyDescent="0.35">
      <c r="A5032" s="137">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customHeight="1" x14ac:dyDescent="0.35">
      <c r="A5033" s="137">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customHeight="1" x14ac:dyDescent="0.35">
      <c r="A5034" s="137">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customHeight="1" x14ac:dyDescent="0.35">
      <c r="A5035" s="137">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customHeight="1" x14ac:dyDescent="0.35">
      <c r="A5036" s="137">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customHeight="1" x14ac:dyDescent="0.35">
      <c r="A5037" s="137">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customHeight="1" x14ac:dyDescent="0.35">
      <c r="A5038" s="137">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customHeight="1" x14ac:dyDescent="0.35">
      <c r="A5039" s="137">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customHeight="1" x14ac:dyDescent="0.35">
      <c r="A5040" s="137">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customHeight="1" x14ac:dyDescent="0.35">
      <c r="A5041" s="137">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customHeight="1" x14ac:dyDescent="0.35">
      <c r="A5042" s="137">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customHeight="1" x14ac:dyDescent="0.35">
      <c r="A5043" s="137">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customHeight="1" x14ac:dyDescent="0.35">
      <c r="A5044" s="137">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customHeight="1" x14ac:dyDescent="0.35">
      <c r="A5045" s="137">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customHeight="1" x14ac:dyDescent="0.35">
      <c r="A5046" s="137">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customHeight="1" x14ac:dyDescent="0.35">
      <c r="A5047" s="137">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customHeight="1" x14ac:dyDescent="0.35">
      <c r="A5048" s="137">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customHeight="1" x14ac:dyDescent="0.35">
      <c r="A5049" s="137">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customHeight="1" x14ac:dyDescent="0.35">
      <c r="A5050" s="137">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customHeight="1" x14ac:dyDescent="0.35">
      <c r="A5051" s="137">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customHeight="1" x14ac:dyDescent="0.35">
      <c r="A5052" s="137">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customHeight="1" x14ac:dyDescent="0.35">
      <c r="A5053" s="137">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customHeight="1" x14ac:dyDescent="0.35">
      <c r="A5054" s="137">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customHeight="1" x14ac:dyDescent="0.35">
      <c r="A5055" s="137">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customHeight="1" x14ac:dyDescent="0.35">
      <c r="A5056" s="137">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customHeight="1" x14ac:dyDescent="0.35">
      <c r="A5057" s="137">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customHeight="1" x14ac:dyDescent="0.35">
      <c r="A5058" s="137">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customHeight="1" x14ac:dyDescent="0.35">
      <c r="A5059" s="137">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customHeight="1" x14ac:dyDescent="0.35">
      <c r="A5060" s="137">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customHeight="1" x14ac:dyDescent="0.35">
      <c r="A5061" s="137">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customHeight="1" x14ac:dyDescent="0.35">
      <c r="A5062" s="137">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customHeight="1" x14ac:dyDescent="0.35">
      <c r="A5063" s="137">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customHeight="1" x14ac:dyDescent="0.35">
      <c r="A5064" s="137">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customHeight="1" x14ac:dyDescent="0.35">
      <c r="A5065" s="137">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customHeight="1" x14ac:dyDescent="0.35">
      <c r="A5066" s="137">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customHeight="1" x14ac:dyDescent="0.35">
      <c r="A5067" s="137">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customHeight="1" x14ac:dyDescent="0.35">
      <c r="A5068" s="137">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customHeight="1" x14ac:dyDescent="0.35">
      <c r="A5069" s="137">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customHeight="1" x14ac:dyDescent="0.35">
      <c r="A5070" s="137">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customHeight="1" x14ac:dyDescent="0.35">
      <c r="A5071" s="137">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customHeight="1" x14ac:dyDescent="0.35">
      <c r="A5072" s="137">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customHeight="1" x14ac:dyDescent="0.35">
      <c r="A5073" s="137">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customHeight="1" x14ac:dyDescent="0.35">
      <c r="A5074" s="137">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customHeight="1" x14ac:dyDescent="0.35">
      <c r="A5075" s="137">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customHeight="1" x14ac:dyDescent="0.35">
      <c r="A5076" s="137">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customHeight="1" x14ac:dyDescent="0.35">
      <c r="A5077" s="137">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customHeight="1" x14ac:dyDescent="0.35">
      <c r="A5078" s="137">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customHeight="1" x14ac:dyDescent="0.35">
      <c r="A5079" s="137">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customHeight="1" x14ac:dyDescent="0.35">
      <c r="A5080" s="137">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customHeight="1" x14ac:dyDescent="0.35">
      <c r="A5081" s="137">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customHeight="1" x14ac:dyDescent="0.35">
      <c r="A5082" s="137">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customHeight="1" x14ac:dyDescent="0.35">
      <c r="A5083" s="137">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customHeight="1" x14ac:dyDescent="0.35">
      <c r="A5084" s="137">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customHeight="1" x14ac:dyDescent="0.35">
      <c r="A5085" s="137">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customHeight="1" x14ac:dyDescent="0.35">
      <c r="A5086" s="137">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customHeight="1" x14ac:dyDescent="0.35">
      <c r="A5087" s="137">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customHeight="1" x14ac:dyDescent="0.35">
      <c r="A5088" s="137">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customHeight="1" x14ac:dyDescent="0.35">
      <c r="A5089" s="137">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customHeight="1" x14ac:dyDescent="0.35">
      <c r="A5090" s="137">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customHeight="1" x14ac:dyDescent="0.35">
      <c r="A5091" s="137">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customHeight="1" x14ac:dyDescent="0.35">
      <c r="A5092" s="137">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customHeight="1" x14ac:dyDescent="0.35">
      <c r="A5093" s="137">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customHeight="1" x14ac:dyDescent="0.35">
      <c r="A5094" s="137">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customHeight="1" x14ac:dyDescent="0.35">
      <c r="A5095" s="137">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customHeight="1" x14ac:dyDescent="0.35">
      <c r="A5096" s="137">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customHeight="1" x14ac:dyDescent="0.35">
      <c r="A5097" s="137">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customHeight="1" x14ac:dyDescent="0.35">
      <c r="A5098" s="137">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customHeight="1" x14ac:dyDescent="0.35">
      <c r="A5099" s="137">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customHeight="1" x14ac:dyDescent="0.35">
      <c r="A5100" s="137">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customHeight="1" x14ac:dyDescent="0.35">
      <c r="A5101" s="137">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customHeight="1" x14ac:dyDescent="0.35">
      <c r="A5102" s="137">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customHeight="1" x14ac:dyDescent="0.35">
      <c r="A5103" s="137">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customHeight="1" x14ac:dyDescent="0.35">
      <c r="A5104" s="137">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customHeight="1" x14ac:dyDescent="0.35">
      <c r="A5105" s="137">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customHeight="1" x14ac:dyDescent="0.35">
      <c r="A5106" s="137">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customHeight="1" x14ac:dyDescent="0.35">
      <c r="A5107" s="137">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customHeight="1" x14ac:dyDescent="0.35">
      <c r="A5108" s="137">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customHeight="1" x14ac:dyDescent="0.35">
      <c r="A5109" s="137">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customHeight="1" x14ac:dyDescent="0.35">
      <c r="A5110" s="137">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customHeight="1" x14ac:dyDescent="0.35">
      <c r="A5111" s="137">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customHeight="1" x14ac:dyDescent="0.35">
      <c r="A5112" s="137">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customHeight="1" x14ac:dyDescent="0.35">
      <c r="A5113" s="137">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customHeight="1" x14ac:dyDescent="0.35">
      <c r="A5114" s="137">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customHeight="1" x14ac:dyDescent="0.35">
      <c r="A5115" s="137">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customHeight="1" x14ac:dyDescent="0.35">
      <c r="A5116" s="137">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customHeight="1" x14ac:dyDescent="0.35">
      <c r="A5117" s="137">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customHeight="1" x14ac:dyDescent="0.35">
      <c r="A5118" s="137">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customHeight="1" x14ac:dyDescent="0.35">
      <c r="A5119" s="137">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customHeight="1" x14ac:dyDescent="0.35">
      <c r="A5120" s="137">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customHeight="1" x14ac:dyDescent="0.35">
      <c r="A5121" s="137">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customHeight="1" x14ac:dyDescent="0.35">
      <c r="A5122" s="137">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customHeight="1" x14ac:dyDescent="0.35">
      <c r="A5123" s="137">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customHeight="1" x14ac:dyDescent="0.35">
      <c r="A5124" s="137">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customHeight="1" x14ac:dyDescent="0.35">
      <c r="A5125" s="137">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customHeight="1" x14ac:dyDescent="0.35">
      <c r="A5126" s="137">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customHeight="1" x14ac:dyDescent="0.35">
      <c r="A5127" s="137">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customHeight="1" x14ac:dyDescent="0.35">
      <c r="A5128" s="137">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customHeight="1" x14ac:dyDescent="0.35">
      <c r="A5129" s="137">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customHeight="1" x14ac:dyDescent="0.35">
      <c r="A5130" s="137">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customHeight="1" x14ac:dyDescent="0.35">
      <c r="A5131" s="137">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customHeight="1" x14ac:dyDescent="0.35">
      <c r="A5132" s="137">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customHeight="1" x14ac:dyDescent="0.35">
      <c r="A5133" s="137">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customHeight="1" x14ac:dyDescent="0.35">
      <c r="A5134" s="137">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customHeight="1" x14ac:dyDescent="0.35">
      <c r="A5135" s="137">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customHeight="1" x14ac:dyDescent="0.35">
      <c r="A5136" s="137">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customHeight="1" x14ac:dyDescent="0.35">
      <c r="A5137" s="137">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customHeight="1" x14ac:dyDescent="0.35">
      <c r="A5138" s="137">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customHeight="1" x14ac:dyDescent="0.35">
      <c r="A5139" s="137">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customHeight="1" x14ac:dyDescent="0.35">
      <c r="A5140" s="137">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customHeight="1" x14ac:dyDescent="0.35">
      <c r="A5141" s="137">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customHeight="1" x14ac:dyDescent="0.35">
      <c r="A5142" s="137">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customHeight="1" x14ac:dyDescent="0.35">
      <c r="A5143" s="137">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customHeight="1" x14ac:dyDescent="0.35">
      <c r="A5144" s="137">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customHeight="1" x14ac:dyDescent="0.35">
      <c r="A5145" s="137">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customHeight="1" x14ac:dyDescent="0.35">
      <c r="A5146" s="137">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customHeight="1" x14ac:dyDescent="0.35">
      <c r="A5147" s="137">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customHeight="1" x14ac:dyDescent="0.35">
      <c r="A5148" s="137">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customHeight="1" x14ac:dyDescent="0.35">
      <c r="A5149" s="137">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customHeight="1" x14ac:dyDescent="0.35">
      <c r="A5150" s="137">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customHeight="1" x14ac:dyDescent="0.35">
      <c r="A5151" s="137">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customHeight="1" x14ac:dyDescent="0.35">
      <c r="A5152" s="137">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customHeight="1" x14ac:dyDescent="0.35">
      <c r="A5153" s="137">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customHeight="1" x14ac:dyDescent="0.35">
      <c r="A5154" s="137">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customHeight="1" x14ac:dyDescent="0.35">
      <c r="A5155" s="137">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customHeight="1" x14ac:dyDescent="0.35">
      <c r="A5156" s="137">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customHeight="1" x14ac:dyDescent="0.35">
      <c r="A5157" s="137">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customHeight="1" x14ac:dyDescent="0.35">
      <c r="A5158" s="137">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customHeight="1" x14ac:dyDescent="0.35">
      <c r="A5159" s="137">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customHeight="1" x14ac:dyDescent="0.35">
      <c r="A5160" s="137">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customHeight="1" x14ac:dyDescent="0.35">
      <c r="A5161" s="137">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customHeight="1" x14ac:dyDescent="0.35">
      <c r="A5162" s="137">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customHeight="1" x14ac:dyDescent="0.35">
      <c r="A5163" s="137">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customHeight="1" x14ac:dyDescent="0.35">
      <c r="A5164" s="137">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customHeight="1" x14ac:dyDescent="0.35">
      <c r="A5165" s="137">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customHeight="1" x14ac:dyDescent="0.35">
      <c r="A5166" s="137">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customHeight="1" x14ac:dyDescent="0.35">
      <c r="A5167" s="137">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customHeight="1" x14ac:dyDescent="0.35">
      <c r="A5168" s="137">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customHeight="1" x14ac:dyDescent="0.35">
      <c r="A5169" s="137">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customHeight="1" x14ac:dyDescent="0.35">
      <c r="A5170" s="137">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customHeight="1" x14ac:dyDescent="0.35">
      <c r="A5171" s="137">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customHeight="1" x14ac:dyDescent="0.35">
      <c r="A5172" s="137">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customHeight="1" x14ac:dyDescent="0.35">
      <c r="A5173" s="137">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customHeight="1" x14ac:dyDescent="0.35">
      <c r="A5174" s="137">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customHeight="1" x14ac:dyDescent="0.35">
      <c r="A5175" s="137">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customHeight="1" x14ac:dyDescent="0.35">
      <c r="A5176" s="137">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customHeight="1" x14ac:dyDescent="0.35">
      <c r="A5177" s="137">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customHeight="1" x14ac:dyDescent="0.35">
      <c r="A5178" s="137">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customHeight="1" x14ac:dyDescent="0.35">
      <c r="A5179" s="137">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customHeight="1" x14ac:dyDescent="0.35">
      <c r="A5180" s="137">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customHeight="1" x14ac:dyDescent="0.35">
      <c r="A5181" s="137">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customHeight="1" x14ac:dyDescent="0.35">
      <c r="A5182" s="137">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customHeight="1" x14ac:dyDescent="0.35">
      <c r="A5183" s="137">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customHeight="1" x14ac:dyDescent="0.35">
      <c r="A5184" s="137">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customHeight="1" x14ac:dyDescent="0.35">
      <c r="A5185" s="137">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customHeight="1" x14ac:dyDescent="0.35">
      <c r="A5186" s="137">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customHeight="1" x14ac:dyDescent="0.35">
      <c r="A5187" s="137">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customHeight="1" x14ac:dyDescent="0.35">
      <c r="A5188" s="137">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customHeight="1" x14ac:dyDescent="0.35">
      <c r="A5189" s="137">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customHeight="1" x14ac:dyDescent="0.35">
      <c r="A5190" s="137">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customHeight="1" x14ac:dyDescent="0.35">
      <c r="A5191" s="137">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customHeight="1" x14ac:dyDescent="0.35">
      <c r="A5192" s="137">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customHeight="1" x14ac:dyDescent="0.35">
      <c r="A5193" s="137">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customHeight="1" x14ac:dyDescent="0.35">
      <c r="A5194" s="137">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customHeight="1" x14ac:dyDescent="0.35">
      <c r="A5195" s="137">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customHeight="1" x14ac:dyDescent="0.35">
      <c r="A5196" s="137">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customHeight="1" x14ac:dyDescent="0.35">
      <c r="A5197" s="137">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customHeight="1" x14ac:dyDescent="0.35">
      <c r="A5198" s="137">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customHeight="1" x14ac:dyDescent="0.35">
      <c r="A5199" s="137">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customHeight="1" x14ac:dyDescent="0.35">
      <c r="A5200" s="137">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customHeight="1" x14ac:dyDescent="0.35">
      <c r="A5201" s="137">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customHeight="1" x14ac:dyDescent="0.35">
      <c r="A5202" s="137">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customHeight="1" x14ac:dyDescent="0.35">
      <c r="A5203" s="137">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customHeight="1" x14ac:dyDescent="0.35">
      <c r="A5204" s="137">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customHeight="1" x14ac:dyDescent="0.35">
      <c r="A5205" s="137">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customHeight="1" x14ac:dyDescent="0.35">
      <c r="A5206" s="137">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customHeight="1" x14ac:dyDescent="0.35">
      <c r="A5207" s="137">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customHeight="1" x14ac:dyDescent="0.35">
      <c r="A5208" s="137">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customHeight="1" x14ac:dyDescent="0.35">
      <c r="A5209" s="137">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customHeight="1" x14ac:dyDescent="0.35">
      <c r="A5210" s="137">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customHeight="1" x14ac:dyDescent="0.35">
      <c r="A5211" s="137">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customHeight="1" x14ac:dyDescent="0.35">
      <c r="A5212" s="137">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customHeight="1" x14ac:dyDescent="0.35">
      <c r="A5213" s="137">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customHeight="1" x14ac:dyDescent="0.35">
      <c r="A5214" s="137">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customHeight="1" x14ac:dyDescent="0.35">
      <c r="A5215" s="137">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customHeight="1" x14ac:dyDescent="0.35">
      <c r="A5216" s="137">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customHeight="1" x14ac:dyDescent="0.35">
      <c r="A5217" s="137">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customHeight="1" x14ac:dyDescent="0.35">
      <c r="A5218" s="137">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customHeight="1" x14ac:dyDescent="0.35">
      <c r="A5219" s="137">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customHeight="1" x14ac:dyDescent="0.35">
      <c r="A5220" s="137">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customHeight="1" x14ac:dyDescent="0.35">
      <c r="A5221" s="137">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customHeight="1" x14ac:dyDescent="0.35">
      <c r="A5222" s="137">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customHeight="1" x14ac:dyDescent="0.35">
      <c r="A5223" s="137">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customHeight="1" x14ac:dyDescent="0.35">
      <c r="A5224" s="137">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customHeight="1" x14ac:dyDescent="0.35">
      <c r="A5225" s="137">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customHeight="1" x14ac:dyDescent="0.35">
      <c r="A5226" s="137">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customHeight="1" x14ac:dyDescent="0.35">
      <c r="A5227" s="137">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customHeight="1" x14ac:dyDescent="0.35">
      <c r="A5228" s="137">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customHeight="1" x14ac:dyDescent="0.35">
      <c r="A5229" s="137">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customHeight="1" x14ac:dyDescent="0.35">
      <c r="A5230" s="137">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customHeight="1" x14ac:dyDescent="0.35">
      <c r="A5231" s="137">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customHeight="1" x14ac:dyDescent="0.35">
      <c r="A5232" s="137">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customHeight="1" x14ac:dyDescent="0.35">
      <c r="A5233" s="137">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customHeight="1" x14ac:dyDescent="0.35">
      <c r="A5234" s="137">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customHeight="1" x14ac:dyDescent="0.35">
      <c r="A5235" s="137">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customHeight="1" x14ac:dyDescent="0.35">
      <c r="A5236" s="137">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customHeight="1" x14ac:dyDescent="0.35">
      <c r="A5237" s="137">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customHeight="1" x14ac:dyDescent="0.35">
      <c r="A5238" s="137">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customHeight="1" x14ac:dyDescent="0.35">
      <c r="A5239" s="137">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customHeight="1" x14ac:dyDescent="0.35">
      <c r="A5240" s="137">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customHeight="1" x14ac:dyDescent="0.35">
      <c r="A5241" s="137">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customHeight="1" x14ac:dyDescent="0.35">
      <c r="A5242" s="137">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customHeight="1" x14ac:dyDescent="0.35">
      <c r="A5243" s="137">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customHeight="1" x14ac:dyDescent="0.35">
      <c r="A5244" s="137">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customHeight="1" x14ac:dyDescent="0.35">
      <c r="A5245" s="137">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customHeight="1" x14ac:dyDescent="0.35">
      <c r="A5246" s="137">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customHeight="1" x14ac:dyDescent="0.35">
      <c r="A5247" s="137">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customHeight="1" x14ac:dyDescent="0.35">
      <c r="A5248" s="137">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customHeight="1" x14ac:dyDescent="0.35">
      <c r="A5249" s="137">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customHeight="1" x14ac:dyDescent="0.35">
      <c r="A5250" s="137">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customHeight="1" x14ac:dyDescent="0.35">
      <c r="A5251" s="137">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customHeight="1" x14ac:dyDescent="0.35">
      <c r="A5252" s="137">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customHeight="1" x14ac:dyDescent="0.35">
      <c r="A5253" s="137">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customHeight="1" x14ac:dyDescent="0.35">
      <c r="A5254" s="137">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customHeight="1" x14ac:dyDescent="0.35">
      <c r="A5255" s="137">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customHeight="1" x14ac:dyDescent="0.35">
      <c r="A5256" s="137">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customHeight="1" x14ac:dyDescent="0.35">
      <c r="A5257" s="137">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customHeight="1" x14ac:dyDescent="0.35">
      <c r="A5258" s="137">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customHeight="1" x14ac:dyDescent="0.35">
      <c r="A5259" s="137">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customHeight="1" x14ac:dyDescent="0.35">
      <c r="A5260" s="137">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customHeight="1" x14ac:dyDescent="0.35">
      <c r="A5261" s="137">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customHeight="1" x14ac:dyDescent="0.35">
      <c r="A5262" s="137">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customHeight="1" x14ac:dyDescent="0.35">
      <c r="A5263" s="137">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customHeight="1" x14ac:dyDescent="0.35">
      <c r="A5264" s="137">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customHeight="1" x14ac:dyDescent="0.35">
      <c r="A5265" s="137">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customHeight="1" x14ac:dyDescent="0.35">
      <c r="A5266" s="137">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customHeight="1" x14ac:dyDescent="0.35">
      <c r="A5267" s="137">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customHeight="1" x14ac:dyDescent="0.35">
      <c r="A5268" s="137">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customHeight="1" x14ac:dyDescent="0.35">
      <c r="A5269" s="137">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customHeight="1" x14ac:dyDescent="0.35">
      <c r="A5270" s="137">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customHeight="1" x14ac:dyDescent="0.35">
      <c r="A5271" s="137">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customHeight="1" x14ac:dyDescent="0.35">
      <c r="A5272" s="137">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customHeight="1" x14ac:dyDescent="0.35">
      <c r="A5273" s="137">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customHeight="1" x14ac:dyDescent="0.35">
      <c r="A5274" s="137">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customHeight="1" x14ac:dyDescent="0.35">
      <c r="A5275" s="137">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customHeight="1" x14ac:dyDescent="0.35">
      <c r="A5276" s="137">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customHeight="1" x14ac:dyDescent="0.35">
      <c r="A5277" s="137">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customHeight="1" x14ac:dyDescent="0.35">
      <c r="A5278" s="137">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customHeight="1" x14ac:dyDescent="0.35">
      <c r="A5279" s="137">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customHeight="1" x14ac:dyDescent="0.35">
      <c r="A5280" s="137">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customHeight="1" x14ac:dyDescent="0.35">
      <c r="A5281" s="137">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customHeight="1" x14ac:dyDescent="0.35">
      <c r="A5282" s="137">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customHeight="1" x14ac:dyDescent="0.35">
      <c r="A5283" s="137">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customHeight="1" x14ac:dyDescent="0.35">
      <c r="A5284" s="137">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customHeight="1" x14ac:dyDescent="0.35">
      <c r="A5285" s="137">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customHeight="1" x14ac:dyDescent="0.35">
      <c r="A5286" s="137">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customHeight="1" x14ac:dyDescent="0.35">
      <c r="A5287" s="137">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customHeight="1" x14ac:dyDescent="0.35">
      <c r="A5288" s="137">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customHeight="1" x14ac:dyDescent="0.35">
      <c r="A5289" s="137">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customHeight="1" x14ac:dyDescent="0.35">
      <c r="A5290" s="137">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customHeight="1" x14ac:dyDescent="0.35">
      <c r="A5291" s="137">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customHeight="1" x14ac:dyDescent="0.35">
      <c r="A5292" s="137">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customHeight="1" x14ac:dyDescent="0.35">
      <c r="A5293" s="137">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customHeight="1" x14ac:dyDescent="0.35">
      <c r="A5294" s="137">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customHeight="1" x14ac:dyDescent="0.35">
      <c r="A5295" s="137">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customHeight="1" x14ac:dyDescent="0.35">
      <c r="A5296" s="137">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customHeight="1" x14ac:dyDescent="0.35">
      <c r="A5297" s="137">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customHeight="1" x14ac:dyDescent="0.35">
      <c r="A5298" s="137">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customHeight="1" x14ac:dyDescent="0.35">
      <c r="A5299" s="137">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customHeight="1" x14ac:dyDescent="0.35">
      <c r="A5300" s="137">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customHeight="1" x14ac:dyDescent="0.35">
      <c r="A5301" s="137">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customHeight="1" x14ac:dyDescent="0.35">
      <c r="A5302" s="137">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customHeight="1" x14ac:dyDescent="0.35">
      <c r="A5303" s="137">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customHeight="1" x14ac:dyDescent="0.35">
      <c r="A5304" s="137">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customHeight="1" x14ac:dyDescent="0.35">
      <c r="A5305" s="137">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customHeight="1" x14ac:dyDescent="0.35">
      <c r="A5306" s="137">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customHeight="1" x14ac:dyDescent="0.35">
      <c r="A5307" s="137">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customHeight="1" x14ac:dyDescent="0.35">
      <c r="A5308" s="137">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customHeight="1" x14ac:dyDescent="0.35">
      <c r="A5309" s="137">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customHeight="1" x14ac:dyDescent="0.35">
      <c r="A5310" s="137">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customHeight="1" x14ac:dyDescent="0.35">
      <c r="A5311" s="137">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customHeight="1" x14ac:dyDescent="0.35">
      <c r="A5312" s="137">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customHeight="1" x14ac:dyDescent="0.35">
      <c r="A5313" s="137">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customHeight="1" x14ac:dyDescent="0.35">
      <c r="A5314" s="137">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customHeight="1" x14ac:dyDescent="0.35">
      <c r="A5315" s="137">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customHeight="1" x14ac:dyDescent="0.35">
      <c r="A5316" s="137">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customHeight="1" x14ac:dyDescent="0.35">
      <c r="A5317" s="137">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customHeight="1" x14ac:dyDescent="0.35">
      <c r="A5318" s="137">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customHeight="1" x14ac:dyDescent="0.35">
      <c r="A5319" s="137">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customHeight="1" x14ac:dyDescent="0.35">
      <c r="A5320" s="137">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customHeight="1" x14ac:dyDescent="0.35">
      <c r="A5321" s="137">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customHeight="1" x14ac:dyDescent="0.35">
      <c r="A5322" s="137">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customHeight="1" x14ac:dyDescent="0.35">
      <c r="A5323" s="137">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customHeight="1" x14ac:dyDescent="0.35">
      <c r="A5324" s="137">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customHeight="1" x14ac:dyDescent="0.35">
      <c r="A5325" s="137">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customHeight="1" x14ac:dyDescent="0.35">
      <c r="A5326" s="137">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customHeight="1" x14ac:dyDescent="0.35">
      <c r="A5327" s="137">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customHeight="1" x14ac:dyDescent="0.35">
      <c r="A5328" s="137">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customHeight="1" x14ac:dyDescent="0.35">
      <c r="A5329" s="137">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customHeight="1" x14ac:dyDescent="0.35">
      <c r="A5330" s="137">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customHeight="1" x14ac:dyDescent="0.35">
      <c r="A5331" s="137">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customHeight="1" x14ac:dyDescent="0.35">
      <c r="A5332" s="137">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customHeight="1" x14ac:dyDescent="0.35">
      <c r="A5333" s="137">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customHeight="1" x14ac:dyDescent="0.35">
      <c r="A5334" s="137">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customHeight="1" x14ac:dyDescent="0.35">
      <c r="A5335" s="137">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customHeight="1" x14ac:dyDescent="0.35">
      <c r="A5336" s="137">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customHeight="1" x14ac:dyDescent="0.35">
      <c r="A5337" s="137">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customHeight="1" x14ac:dyDescent="0.35">
      <c r="A5338" s="137">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customHeight="1" x14ac:dyDescent="0.35">
      <c r="A5339" s="137">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customHeight="1" x14ac:dyDescent="0.35">
      <c r="A5340" s="137">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customHeight="1" x14ac:dyDescent="0.35">
      <c r="A5341" s="137">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customHeight="1" x14ac:dyDescent="0.35">
      <c r="A5342" s="137">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customHeight="1" x14ac:dyDescent="0.35">
      <c r="A5343" s="137">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customHeight="1" x14ac:dyDescent="0.35">
      <c r="A5344" s="137">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customHeight="1" x14ac:dyDescent="0.35">
      <c r="A5345" s="137">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customHeight="1" x14ac:dyDescent="0.35">
      <c r="A5346" s="137">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customHeight="1" x14ac:dyDescent="0.35">
      <c r="A5347" s="137">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customHeight="1" x14ac:dyDescent="0.35">
      <c r="A5348" s="137">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customHeight="1" x14ac:dyDescent="0.35">
      <c r="A5349" s="137">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customHeight="1" x14ac:dyDescent="0.35">
      <c r="A5350" s="137">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customHeight="1" x14ac:dyDescent="0.35">
      <c r="A5351" s="137">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customHeight="1" x14ac:dyDescent="0.35">
      <c r="A5352" s="137">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customHeight="1" x14ac:dyDescent="0.35">
      <c r="A5353" s="137">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customHeight="1" x14ac:dyDescent="0.35">
      <c r="A5354" s="137">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customHeight="1" x14ac:dyDescent="0.35">
      <c r="A5355" s="137">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customHeight="1" x14ac:dyDescent="0.35">
      <c r="A5356" s="137">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customHeight="1" x14ac:dyDescent="0.35">
      <c r="A5357" s="137">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customHeight="1" x14ac:dyDescent="0.35">
      <c r="A5358" s="137">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customHeight="1" x14ac:dyDescent="0.35">
      <c r="A5359" s="137">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customHeight="1" x14ac:dyDescent="0.35">
      <c r="A5360" s="137">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customHeight="1" x14ac:dyDescent="0.35">
      <c r="A5361" s="137">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customHeight="1" x14ac:dyDescent="0.35">
      <c r="A5362" s="137">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customHeight="1" x14ac:dyDescent="0.35">
      <c r="A5363" s="137">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customHeight="1" x14ac:dyDescent="0.35">
      <c r="A5364" s="137">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customHeight="1" x14ac:dyDescent="0.35">
      <c r="A5365" s="137">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customHeight="1" x14ac:dyDescent="0.35">
      <c r="A5366" s="137">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customHeight="1" x14ac:dyDescent="0.35">
      <c r="A5367" s="137">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customHeight="1" x14ac:dyDescent="0.35">
      <c r="A5368" s="137">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customHeight="1" x14ac:dyDescent="0.35">
      <c r="A5369" s="137">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customHeight="1" x14ac:dyDescent="0.35">
      <c r="A5370" s="137">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customHeight="1" x14ac:dyDescent="0.35">
      <c r="A5371" s="137">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customHeight="1" x14ac:dyDescent="0.35">
      <c r="A5372" s="137">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customHeight="1" x14ac:dyDescent="0.35">
      <c r="A5373" s="137">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customHeight="1" x14ac:dyDescent="0.35">
      <c r="A5374" s="137">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customHeight="1" x14ac:dyDescent="0.35">
      <c r="A5375" s="137">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customHeight="1" x14ac:dyDescent="0.35">
      <c r="A5376" s="137">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customHeight="1" x14ac:dyDescent="0.35">
      <c r="A5377" s="137">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customHeight="1" x14ac:dyDescent="0.35">
      <c r="A5378" s="137">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customHeight="1" x14ac:dyDescent="0.35">
      <c r="A5379" s="137">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customHeight="1" x14ac:dyDescent="0.35">
      <c r="A5380" s="137">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customHeight="1" x14ac:dyDescent="0.35">
      <c r="A5381" s="137">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customHeight="1" x14ac:dyDescent="0.35">
      <c r="A5382" s="137">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customHeight="1" x14ac:dyDescent="0.35">
      <c r="A5383" s="137">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customHeight="1" x14ac:dyDescent="0.35">
      <c r="A5384" s="137">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customHeight="1" x14ac:dyDescent="0.35">
      <c r="A5385" s="137">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customHeight="1" x14ac:dyDescent="0.35">
      <c r="A5386" s="137">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customHeight="1" x14ac:dyDescent="0.35">
      <c r="A5387" s="137">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customHeight="1" x14ac:dyDescent="0.35">
      <c r="A5388" s="137">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customHeight="1" x14ac:dyDescent="0.35">
      <c r="A5389" s="137">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customHeight="1" x14ac:dyDescent="0.35">
      <c r="A5390" s="137">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customHeight="1" x14ac:dyDescent="0.35">
      <c r="A5391" s="137">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customHeight="1" x14ac:dyDescent="0.35">
      <c r="A5392" s="137">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customHeight="1" x14ac:dyDescent="0.35">
      <c r="A5393" s="137">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customHeight="1" x14ac:dyDescent="0.35">
      <c r="A5394" s="137">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customHeight="1" x14ac:dyDescent="0.35">
      <c r="A5395" s="137">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customHeight="1" x14ac:dyDescent="0.35">
      <c r="A5396" s="137">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customHeight="1" x14ac:dyDescent="0.35">
      <c r="A5397" s="137">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customHeight="1" x14ac:dyDescent="0.35">
      <c r="A5398" s="137">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customHeight="1" x14ac:dyDescent="0.35">
      <c r="A5399" s="137">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customHeight="1" x14ac:dyDescent="0.35">
      <c r="A5400" s="137">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customHeight="1" x14ac:dyDescent="0.35">
      <c r="A5401" s="137">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customHeight="1" x14ac:dyDescent="0.35">
      <c r="A5402" s="137">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customHeight="1" x14ac:dyDescent="0.35">
      <c r="A5403" s="137">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customHeight="1" x14ac:dyDescent="0.35">
      <c r="A5404" s="137">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customHeight="1" x14ac:dyDescent="0.35">
      <c r="A5405" s="137">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customHeight="1" x14ac:dyDescent="0.35">
      <c r="A5406" s="137">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customHeight="1" x14ac:dyDescent="0.35">
      <c r="A5407" s="137">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customHeight="1" x14ac:dyDescent="0.35">
      <c r="A5408" s="137">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customHeight="1" x14ac:dyDescent="0.35">
      <c r="A5409" s="137">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customHeight="1" x14ac:dyDescent="0.35">
      <c r="A5410" s="137">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customHeight="1" x14ac:dyDescent="0.35">
      <c r="A5411" s="137">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customHeight="1" x14ac:dyDescent="0.35">
      <c r="A5412" s="137">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customHeight="1" x14ac:dyDescent="0.35">
      <c r="A5413" s="137">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customHeight="1" x14ac:dyDescent="0.35">
      <c r="A5414" s="137">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customHeight="1" x14ac:dyDescent="0.35">
      <c r="A5415" s="137">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customHeight="1" x14ac:dyDescent="0.35">
      <c r="A5416" s="137">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customHeight="1" x14ac:dyDescent="0.35">
      <c r="A5417" s="137">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customHeight="1" x14ac:dyDescent="0.35">
      <c r="A5418" s="137">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customHeight="1" x14ac:dyDescent="0.35">
      <c r="A5419" s="137">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customHeight="1" x14ac:dyDescent="0.35">
      <c r="A5420" s="137">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customHeight="1" x14ac:dyDescent="0.35">
      <c r="A5421" s="137">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customHeight="1" x14ac:dyDescent="0.35">
      <c r="A5422" s="137">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customHeight="1" x14ac:dyDescent="0.35">
      <c r="A5423" s="137">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customHeight="1" x14ac:dyDescent="0.35">
      <c r="A5424" s="137">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customHeight="1" x14ac:dyDescent="0.35">
      <c r="A5425" s="137">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customHeight="1" x14ac:dyDescent="0.35">
      <c r="A5426" s="137">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customHeight="1" x14ac:dyDescent="0.35">
      <c r="A5427" s="137">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customHeight="1" x14ac:dyDescent="0.35">
      <c r="A5428" s="137">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customHeight="1" x14ac:dyDescent="0.35">
      <c r="A5429" s="137">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customHeight="1" x14ac:dyDescent="0.35">
      <c r="A5430" s="137">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customHeight="1" x14ac:dyDescent="0.35">
      <c r="A5431" s="137">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customHeight="1" x14ac:dyDescent="0.35">
      <c r="A5432" s="137">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customHeight="1" x14ac:dyDescent="0.35">
      <c r="A5433" s="137">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customHeight="1" x14ac:dyDescent="0.35">
      <c r="A5434" s="137">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customHeight="1" x14ac:dyDescent="0.35">
      <c r="A5435" s="137">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customHeight="1" x14ac:dyDescent="0.35">
      <c r="A5436" s="137">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customHeight="1" x14ac:dyDescent="0.35">
      <c r="A5437" s="137">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customHeight="1" x14ac:dyDescent="0.35">
      <c r="A5438" s="137">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customHeight="1" x14ac:dyDescent="0.35">
      <c r="A5439" s="137">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customHeight="1" x14ac:dyDescent="0.35">
      <c r="A5440" s="137">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customHeight="1" x14ac:dyDescent="0.35">
      <c r="A5441" s="137">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customHeight="1" x14ac:dyDescent="0.35">
      <c r="A5442" s="137">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customHeight="1" x14ac:dyDescent="0.35">
      <c r="A5443" s="137">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customHeight="1" x14ac:dyDescent="0.35">
      <c r="A5444" s="137">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customHeight="1" x14ac:dyDescent="0.35">
      <c r="A5445" s="137">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customHeight="1" x14ac:dyDescent="0.35">
      <c r="A5446" s="137">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customHeight="1" x14ac:dyDescent="0.35">
      <c r="A5447" s="137">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customHeight="1" x14ac:dyDescent="0.35">
      <c r="A5448" s="137">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customHeight="1" x14ac:dyDescent="0.35">
      <c r="A5449" s="137">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customHeight="1" x14ac:dyDescent="0.35">
      <c r="A5450" s="137">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customHeight="1" x14ac:dyDescent="0.35">
      <c r="A5451" s="137">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customHeight="1" x14ac:dyDescent="0.35">
      <c r="A5452" s="137">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customHeight="1" x14ac:dyDescent="0.35">
      <c r="A5453" s="137">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customHeight="1" x14ac:dyDescent="0.35">
      <c r="A5454" s="137">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customHeight="1" x14ac:dyDescent="0.35">
      <c r="A5455" s="137">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customHeight="1" x14ac:dyDescent="0.35">
      <c r="A5456" s="137">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customHeight="1" x14ac:dyDescent="0.35">
      <c r="A5457" s="137">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customHeight="1" x14ac:dyDescent="0.35">
      <c r="A5458" s="137">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customHeight="1" x14ac:dyDescent="0.35">
      <c r="A5459" s="137">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customHeight="1" x14ac:dyDescent="0.35">
      <c r="A5460" s="137">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customHeight="1" x14ac:dyDescent="0.35">
      <c r="A5461" s="137">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customHeight="1" x14ac:dyDescent="0.35">
      <c r="A5462" s="137">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customHeight="1" x14ac:dyDescent="0.35">
      <c r="A5463" s="137">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customHeight="1" x14ac:dyDescent="0.35">
      <c r="A5464" s="137">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customHeight="1" x14ac:dyDescent="0.35">
      <c r="A5465" s="137">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customHeight="1" x14ac:dyDescent="0.35">
      <c r="A5466" s="137">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customHeight="1" x14ac:dyDescent="0.35">
      <c r="A5467" s="137">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customHeight="1" x14ac:dyDescent="0.35">
      <c r="A5468" s="137">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customHeight="1" x14ac:dyDescent="0.35">
      <c r="A5469" s="137">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customHeight="1" x14ac:dyDescent="0.35">
      <c r="A5470" s="137">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customHeight="1" x14ac:dyDescent="0.35">
      <c r="A5471" s="137">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customHeight="1" x14ac:dyDescent="0.35">
      <c r="A5472" s="137">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customHeight="1" x14ac:dyDescent="0.35">
      <c r="A5473" s="137">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customHeight="1" x14ac:dyDescent="0.35">
      <c r="A5474" s="137">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customHeight="1" x14ac:dyDescent="0.35">
      <c r="A5475" s="137">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customHeight="1" x14ac:dyDescent="0.35">
      <c r="A5476" s="137">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customHeight="1" x14ac:dyDescent="0.35">
      <c r="A5477" s="137">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customHeight="1" x14ac:dyDescent="0.35">
      <c r="A5478" s="137">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customHeight="1" x14ac:dyDescent="0.35">
      <c r="A5479" s="137">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customHeight="1" x14ac:dyDescent="0.35">
      <c r="A5480" s="137">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customHeight="1" x14ac:dyDescent="0.35">
      <c r="A5481" s="137">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customHeight="1" x14ac:dyDescent="0.35">
      <c r="A5482" s="137">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customHeight="1" x14ac:dyDescent="0.35">
      <c r="A5483" s="137">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customHeight="1" x14ac:dyDescent="0.35">
      <c r="A5484" s="137">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customHeight="1" x14ac:dyDescent="0.35">
      <c r="A5485" s="137">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customHeight="1" x14ac:dyDescent="0.35">
      <c r="A5486" s="137">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customHeight="1" x14ac:dyDescent="0.35">
      <c r="A5487" s="137">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customHeight="1" x14ac:dyDescent="0.35">
      <c r="A5488" s="137">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customHeight="1" x14ac:dyDescent="0.35">
      <c r="A5489" s="137">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customHeight="1" x14ac:dyDescent="0.35">
      <c r="A5490" s="137">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customHeight="1" x14ac:dyDescent="0.35">
      <c r="A5491" s="137">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customHeight="1" x14ac:dyDescent="0.35">
      <c r="A5492" s="137">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customHeight="1" x14ac:dyDescent="0.35">
      <c r="A5493" s="137">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customHeight="1" x14ac:dyDescent="0.35">
      <c r="A5494" s="137">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customHeight="1" x14ac:dyDescent="0.35">
      <c r="A5495" s="137">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customHeight="1" x14ac:dyDescent="0.35">
      <c r="A5496" s="137">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customHeight="1" x14ac:dyDescent="0.35">
      <c r="A5497" s="137">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customHeight="1" x14ac:dyDescent="0.35">
      <c r="A5498" s="137">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customHeight="1" x14ac:dyDescent="0.35">
      <c r="A5499" s="137">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customHeight="1" x14ac:dyDescent="0.35">
      <c r="A5500" s="137">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customHeight="1" x14ac:dyDescent="0.35">
      <c r="A5501" s="137">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customHeight="1" x14ac:dyDescent="0.35">
      <c r="A5502" s="137">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customHeight="1" x14ac:dyDescent="0.35">
      <c r="A5503" s="137">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customHeight="1" x14ac:dyDescent="0.35">
      <c r="A5504" s="137">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customHeight="1" x14ac:dyDescent="0.35">
      <c r="A5505" s="137">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customHeight="1" x14ac:dyDescent="0.35">
      <c r="A5506" s="137">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customHeight="1" x14ac:dyDescent="0.35">
      <c r="A5507" s="137">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customHeight="1" x14ac:dyDescent="0.35">
      <c r="A5508" s="137">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customHeight="1" x14ac:dyDescent="0.35">
      <c r="A5509" s="137">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customHeight="1" x14ac:dyDescent="0.35">
      <c r="A5510" s="137">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customHeight="1" x14ac:dyDescent="0.35">
      <c r="A5511" s="137">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customHeight="1" x14ac:dyDescent="0.35">
      <c r="A5512" s="137">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customHeight="1" x14ac:dyDescent="0.35">
      <c r="A5513" s="137">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customHeight="1" x14ac:dyDescent="0.35">
      <c r="A5514" s="137">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customHeight="1" x14ac:dyDescent="0.35">
      <c r="A5515" s="137">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customHeight="1" x14ac:dyDescent="0.35">
      <c r="A5516" s="137">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customHeight="1" x14ac:dyDescent="0.35">
      <c r="A5517" s="137">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customHeight="1" x14ac:dyDescent="0.35">
      <c r="A5518" s="137">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customHeight="1" x14ac:dyDescent="0.35">
      <c r="A5519" s="137">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customHeight="1" x14ac:dyDescent="0.35">
      <c r="A5520" s="137">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customHeight="1" x14ac:dyDescent="0.35">
      <c r="A5521" s="137">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customHeight="1" x14ac:dyDescent="0.35">
      <c r="A5522" s="137">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customHeight="1" x14ac:dyDescent="0.35">
      <c r="A5523" s="137">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customHeight="1" x14ac:dyDescent="0.35">
      <c r="A5524" s="137">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customHeight="1" x14ac:dyDescent="0.35">
      <c r="A5525" s="137">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customHeight="1" x14ac:dyDescent="0.35">
      <c r="A5526" s="137">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customHeight="1" x14ac:dyDescent="0.35">
      <c r="A5527" s="137">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customHeight="1" x14ac:dyDescent="0.35">
      <c r="A5528" s="137">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customHeight="1" x14ac:dyDescent="0.35">
      <c r="A5529" s="137">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customHeight="1" x14ac:dyDescent="0.35">
      <c r="A5530" s="137">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customHeight="1" x14ac:dyDescent="0.35">
      <c r="A5531" s="137">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customHeight="1" x14ac:dyDescent="0.35">
      <c r="A5532" s="137">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customHeight="1" x14ac:dyDescent="0.35">
      <c r="A5533" s="137">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customHeight="1" x14ac:dyDescent="0.35">
      <c r="A5534" s="137">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customHeight="1" x14ac:dyDescent="0.35">
      <c r="A5535" s="137">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customHeight="1" x14ac:dyDescent="0.35">
      <c r="A5536" s="137">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customHeight="1" x14ac:dyDescent="0.35">
      <c r="A5537" s="137">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customHeight="1" x14ac:dyDescent="0.35">
      <c r="A5538" s="137">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customHeight="1" x14ac:dyDescent="0.35">
      <c r="A5539" s="137">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customHeight="1" x14ac:dyDescent="0.35">
      <c r="A5540" s="137">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customHeight="1" x14ac:dyDescent="0.35">
      <c r="A5541" s="137">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customHeight="1" x14ac:dyDescent="0.35">
      <c r="A5542" s="137">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customHeight="1" x14ac:dyDescent="0.35">
      <c r="A5543" s="137">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customHeight="1" x14ac:dyDescent="0.35">
      <c r="A5544" s="137">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customHeight="1" x14ac:dyDescent="0.35">
      <c r="A5545" s="137">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customHeight="1" x14ac:dyDescent="0.35">
      <c r="A5546" s="137">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customHeight="1" x14ac:dyDescent="0.35">
      <c r="A5547" s="137">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customHeight="1" x14ac:dyDescent="0.35">
      <c r="A5548" s="137">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customHeight="1" x14ac:dyDescent="0.35">
      <c r="A5549" s="137">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customHeight="1" x14ac:dyDescent="0.35">
      <c r="A5550" s="137">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customHeight="1" x14ac:dyDescent="0.35">
      <c r="A5551" s="137">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customHeight="1" x14ac:dyDescent="0.35">
      <c r="A5552" s="137">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customHeight="1" x14ac:dyDescent="0.35">
      <c r="A5553" s="137">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customHeight="1" x14ac:dyDescent="0.35">
      <c r="A5554" s="137">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customHeight="1" x14ac:dyDescent="0.35">
      <c r="A5555" s="137">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customHeight="1" x14ac:dyDescent="0.35">
      <c r="A5556" s="137">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customHeight="1" x14ac:dyDescent="0.35">
      <c r="A5557" s="137">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customHeight="1" x14ac:dyDescent="0.35">
      <c r="A5558" s="137">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customHeight="1" x14ac:dyDescent="0.35">
      <c r="A5559" s="137">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customHeight="1" x14ac:dyDescent="0.35">
      <c r="A5560" s="137">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customHeight="1" x14ac:dyDescent="0.35">
      <c r="A5561" s="137">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customHeight="1" x14ac:dyDescent="0.35">
      <c r="A5562" s="137">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customHeight="1" x14ac:dyDescent="0.35">
      <c r="A5563" s="137">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customHeight="1" x14ac:dyDescent="0.35">
      <c r="A5564" s="137">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customHeight="1" x14ac:dyDescent="0.35">
      <c r="A5565" s="137">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customHeight="1" x14ac:dyDescent="0.35">
      <c r="A5566" s="137">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customHeight="1" x14ac:dyDescent="0.35">
      <c r="A5567" s="137">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customHeight="1" x14ac:dyDescent="0.35">
      <c r="A5568" s="137">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customHeight="1" x14ac:dyDescent="0.35">
      <c r="A5569" s="137">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customHeight="1" x14ac:dyDescent="0.35">
      <c r="A5570" s="137">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customHeight="1" x14ac:dyDescent="0.35">
      <c r="A5571" s="137">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customHeight="1" x14ac:dyDescent="0.35">
      <c r="A5572" s="137">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customHeight="1" x14ac:dyDescent="0.35">
      <c r="A5573" s="137">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customHeight="1" x14ac:dyDescent="0.35">
      <c r="A5574" s="137">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customHeight="1" x14ac:dyDescent="0.35">
      <c r="A5575" s="137">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customHeight="1" x14ac:dyDescent="0.35">
      <c r="A5576" s="137">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customHeight="1" x14ac:dyDescent="0.35">
      <c r="A5577" s="137">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customHeight="1" x14ac:dyDescent="0.35">
      <c r="A5578" s="137">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customHeight="1" x14ac:dyDescent="0.35">
      <c r="A5579" s="137">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customHeight="1" x14ac:dyDescent="0.35">
      <c r="A5580" s="137">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customHeight="1" x14ac:dyDescent="0.35">
      <c r="A5581" s="137">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customHeight="1" x14ac:dyDescent="0.35">
      <c r="A5582" s="137">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customHeight="1" x14ac:dyDescent="0.35">
      <c r="A5583" s="137">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customHeight="1" x14ac:dyDescent="0.35">
      <c r="A5584" s="137">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customHeight="1" x14ac:dyDescent="0.35">
      <c r="A5585" s="137">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customHeight="1" x14ac:dyDescent="0.35">
      <c r="A5586" s="137">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customHeight="1" x14ac:dyDescent="0.35">
      <c r="A5587" s="137">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customHeight="1" x14ac:dyDescent="0.35">
      <c r="A5588" s="137">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customHeight="1" x14ac:dyDescent="0.35">
      <c r="A5589" s="137">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customHeight="1" x14ac:dyDescent="0.35">
      <c r="A5590" s="137">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customHeight="1" x14ac:dyDescent="0.35">
      <c r="A5591" s="137">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customHeight="1" x14ac:dyDescent="0.35">
      <c r="A5592" s="137">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customHeight="1" x14ac:dyDescent="0.35">
      <c r="A5593" s="137">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customHeight="1" x14ac:dyDescent="0.35">
      <c r="A5594" s="137">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customHeight="1" x14ac:dyDescent="0.35">
      <c r="A5595" s="137">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customHeight="1" x14ac:dyDescent="0.35">
      <c r="A5596" s="137">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customHeight="1" x14ac:dyDescent="0.35">
      <c r="A5597" s="137">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customHeight="1" x14ac:dyDescent="0.35">
      <c r="A5598" s="137">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customHeight="1" x14ac:dyDescent="0.35">
      <c r="A5599" s="137">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customHeight="1" x14ac:dyDescent="0.35">
      <c r="A5600" s="137">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customHeight="1" x14ac:dyDescent="0.35">
      <c r="A5601" s="137">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customHeight="1" x14ac:dyDescent="0.35">
      <c r="A5602" s="137">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customHeight="1" x14ac:dyDescent="0.35">
      <c r="A5603" s="137">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customHeight="1" x14ac:dyDescent="0.35">
      <c r="A5604" s="137">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customHeight="1" x14ac:dyDescent="0.35">
      <c r="A5605" s="137">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customHeight="1" x14ac:dyDescent="0.35">
      <c r="A5606" s="137">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customHeight="1" x14ac:dyDescent="0.35">
      <c r="A5607" s="137">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customHeight="1" x14ac:dyDescent="0.35">
      <c r="A5608" s="137">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customHeight="1" x14ac:dyDescent="0.35">
      <c r="A5609" s="137">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customHeight="1" x14ac:dyDescent="0.35">
      <c r="A5610" s="137">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customHeight="1" x14ac:dyDescent="0.35">
      <c r="A5611" s="137">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customHeight="1" x14ac:dyDescent="0.35">
      <c r="A5612" s="137">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customHeight="1" x14ac:dyDescent="0.35">
      <c r="A5613" s="137">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customHeight="1" x14ac:dyDescent="0.35">
      <c r="A5614" s="137">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customHeight="1" x14ac:dyDescent="0.35">
      <c r="A5615" s="137">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customHeight="1" x14ac:dyDescent="0.35">
      <c r="A5616" s="137">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customHeight="1" x14ac:dyDescent="0.35">
      <c r="A5617" s="137">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customHeight="1" x14ac:dyDescent="0.35">
      <c r="A5618" s="137">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customHeight="1" x14ac:dyDescent="0.35">
      <c r="A5619" s="137">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customHeight="1" x14ac:dyDescent="0.35">
      <c r="A5620" s="137">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customHeight="1" x14ac:dyDescent="0.35">
      <c r="A5621" s="137">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customHeight="1" x14ac:dyDescent="0.35">
      <c r="A5622" s="137">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customHeight="1" x14ac:dyDescent="0.35">
      <c r="A5623" s="137">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customHeight="1" x14ac:dyDescent="0.35">
      <c r="A5624" s="137">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customHeight="1" x14ac:dyDescent="0.35">
      <c r="A5625" s="137">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customHeight="1" x14ac:dyDescent="0.35">
      <c r="A5626" s="137">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customHeight="1" x14ac:dyDescent="0.35">
      <c r="A5627" s="137">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customHeight="1" x14ac:dyDescent="0.35">
      <c r="A5628" s="137">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customHeight="1" x14ac:dyDescent="0.35">
      <c r="A5629" s="137">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customHeight="1" x14ac:dyDescent="0.35">
      <c r="A5630" s="137">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customHeight="1" x14ac:dyDescent="0.35">
      <c r="A5631" s="137">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customHeight="1" x14ac:dyDescent="0.35">
      <c r="A5632" s="137">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customHeight="1" x14ac:dyDescent="0.35">
      <c r="A5633" s="137">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customHeight="1" x14ac:dyDescent="0.35">
      <c r="A5634" s="137">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customHeight="1" x14ac:dyDescent="0.35">
      <c r="A5635" s="137">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customHeight="1" x14ac:dyDescent="0.35">
      <c r="A5636" s="137">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customHeight="1" x14ac:dyDescent="0.35">
      <c r="A5637" s="137">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customHeight="1" x14ac:dyDescent="0.35">
      <c r="A5638" s="137">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customHeight="1" x14ac:dyDescent="0.35">
      <c r="A5639" s="137">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customHeight="1" x14ac:dyDescent="0.35">
      <c r="A5640" s="137">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customHeight="1" x14ac:dyDescent="0.35">
      <c r="A5641" s="137">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customHeight="1" x14ac:dyDescent="0.35">
      <c r="A5642" s="137">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customHeight="1" x14ac:dyDescent="0.35">
      <c r="A5643" s="137">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customHeight="1" x14ac:dyDescent="0.35">
      <c r="A5644" s="137">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customHeight="1" x14ac:dyDescent="0.35">
      <c r="A5645" s="137">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customHeight="1" x14ac:dyDescent="0.35">
      <c r="A5646" s="137">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customHeight="1" x14ac:dyDescent="0.35">
      <c r="A5647" s="137">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customHeight="1" x14ac:dyDescent="0.35">
      <c r="A5648" s="137">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customHeight="1" x14ac:dyDescent="0.35">
      <c r="A5649" s="137">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customHeight="1" x14ac:dyDescent="0.35">
      <c r="A5650" s="137">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customHeight="1" x14ac:dyDescent="0.35">
      <c r="A5651" s="137">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customHeight="1" x14ac:dyDescent="0.35">
      <c r="A5652" s="137">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customHeight="1" x14ac:dyDescent="0.35">
      <c r="A5653" s="137">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customHeight="1" x14ac:dyDescent="0.35">
      <c r="A5654" s="137">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customHeight="1" x14ac:dyDescent="0.35">
      <c r="A5655" s="137">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customHeight="1" x14ac:dyDescent="0.35">
      <c r="A5656" s="137">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customHeight="1" x14ac:dyDescent="0.35">
      <c r="A5657" s="137">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customHeight="1" x14ac:dyDescent="0.35">
      <c r="A5658" s="137">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customHeight="1" x14ac:dyDescent="0.35">
      <c r="A5659" s="137">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customHeight="1" x14ac:dyDescent="0.35">
      <c r="A5660" s="137">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customHeight="1" x14ac:dyDescent="0.35">
      <c r="A5661" s="137">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customHeight="1" x14ac:dyDescent="0.35">
      <c r="A5662" s="137">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customHeight="1" x14ac:dyDescent="0.35">
      <c r="A5663" s="137">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customHeight="1" x14ac:dyDescent="0.35">
      <c r="A5664" s="137">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customHeight="1" x14ac:dyDescent="0.35">
      <c r="A5665" s="137">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customHeight="1" x14ac:dyDescent="0.35">
      <c r="A5666" s="137">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customHeight="1" x14ac:dyDescent="0.35">
      <c r="A5667" s="137">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customHeight="1" x14ac:dyDescent="0.35">
      <c r="A5668" s="137">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customHeight="1" x14ac:dyDescent="0.35">
      <c r="A5669" s="137">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customHeight="1" x14ac:dyDescent="0.35">
      <c r="A5670" s="137">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customHeight="1" x14ac:dyDescent="0.35">
      <c r="A5671" s="137">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customHeight="1" x14ac:dyDescent="0.35">
      <c r="A5672" s="137">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customHeight="1" x14ac:dyDescent="0.35">
      <c r="A5673" s="137">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customHeight="1" x14ac:dyDescent="0.35">
      <c r="A5674" s="137">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customHeight="1" x14ac:dyDescent="0.35">
      <c r="A5675" s="137">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customHeight="1" x14ac:dyDescent="0.35">
      <c r="A5676" s="137">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customHeight="1" x14ac:dyDescent="0.35">
      <c r="A5677" s="137">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customHeight="1" x14ac:dyDescent="0.35">
      <c r="A5678" s="137">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customHeight="1" x14ac:dyDescent="0.35">
      <c r="A5679" s="137">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customHeight="1" x14ac:dyDescent="0.35">
      <c r="A5680" s="137">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customHeight="1" x14ac:dyDescent="0.35">
      <c r="A5681" s="137">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customHeight="1" x14ac:dyDescent="0.35">
      <c r="A5682" s="137">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customHeight="1" x14ac:dyDescent="0.35">
      <c r="A5683" s="137">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customHeight="1" x14ac:dyDescent="0.35">
      <c r="A5684" s="137">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customHeight="1" x14ac:dyDescent="0.35">
      <c r="A5685" s="137">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customHeight="1" x14ac:dyDescent="0.35">
      <c r="A5686" s="137">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customHeight="1" x14ac:dyDescent="0.35">
      <c r="A5687" s="137">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customHeight="1" x14ac:dyDescent="0.35">
      <c r="A5688" s="137">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customHeight="1" x14ac:dyDescent="0.35">
      <c r="A5689" s="137">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customHeight="1" x14ac:dyDescent="0.35">
      <c r="A5690" s="137">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customHeight="1" x14ac:dyDescent="0.35">
      <c r="A5691" s="137">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customHeight="1" x14ac:dyDescent="0.35">
      <c r="A5692" s="137">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customHeight="1" x14ac:dyDescent="0.35">
      <c r="A5693" s="137">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customHeight="1" x14ac:dyDescent="0.35">
      <c r="A5694" s="137">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customHeight="1" x14ac:dyDescent="0.35">
      <c r="A5695" s="137">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customHeight="1" x14ac:dyDescent="0.35">
      <c r="A5696" s="137">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customHeight="1" x14ac:dyDescent="0.35">
      <c r="A5697" s="137">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customHeight="1" x14ac:dyDescent="0.35">
      <c r="A5698" s="137">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customHeight="1" x14ac:dyDescent="0.35">
      <c r="A5699" s="137">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customHeight="1" x14ac:dyDescent="0.35">
      <c r="A5700" s="137">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customHeight="1" x14ac:dyDescent="0.35">
      <c r="A5701" s="137">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customHeight="1" x14ac:dyDescent="0.35">
      <c r="A5702" s="137">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customHeight="1" x14ac:dyDescent="0.35">
      <c r="A5703" s="137">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customHeight="1" x14ac:dyDescent="0.35">
      <c r="A5704" s="137">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customHeight="1" x14ac:dyDescent="0.35">
      <c r="A5705" s="137">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customHeight="1" x14ac:dyDescent="0.35">
      <c r="A5706" s="137">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customHeight="1" x14ac:dyDescent="0.35">
      <c r="A5707" s="137">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customHeight="1" x14ac:dyDescent="0.35">
      <c r="A5708" s="137">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customHeight="1" x14ac:dyDescent="0.35">
      <c r="A5709" s="137">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customHeight="1" x14ac:dyDescent="0.35">
      <c r="A5710" s="137">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customHeight="1" x14ac:dyDescent="0.35">
      <c r="A5711" s="137">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customHeight="1" x14ac:dyDescent="0.35">
      <c r="A5712" s="137">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customHeight="1" x14ac:dyDescent="0.35">
      <c r="A5713" s="137">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customHeight="1" x14ac:dyDescent="0.35">
      <c r="A5714" s="137">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customHeight="1" x14ac:dyDescent="0.35">
      <c r="A5715" s="137">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customHeight="1" x14ac:dyDescent="0.35">
      <c r="A5716" s="137">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customHeight="1" x14ac:dyDescent="0.35">
      <c r="A5717" s="137">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customHeight="1" x14ac:dyDescent="0.35">
      <c r="A5718" s="137">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customHeight="1" x14ac:dyDescent="0.35">
      <c r="A5719" s="137">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customHeight="1" x14ac:dyDescent="0.35">
      <c r="A5720" s="137">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customHeight="1" x14ac:dyDescent="0.35">
      <c r="A5721" s="137">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customHeight="1" x14ac:dyDescent="0.35">
      <c r="A5722" s="137">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customHeight="1" x14ac:dyDescent="0.35">
      <c r="A5723" s="137">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customHeight="1" x14ac:dyDescent="0.35">
      <c r="A5724" s="137">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customHeight="1" x14ac:dyDescent="0.35">
      <c r="A5725" s="137">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customHeight="1" x14ac:dyDescent="0.35">
      <c r="A5726" s="137">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customHeight="1" x14ac:dyDescent="0.35">
      <c r="A5727" s="137">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customHeight="1" x14ac:dyDescent="0.35">
      <c r="A5728" s="137">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customHeight="1" x14ac:dyDescent="0.35">
      <c r="A5729" s="137">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customHeight="1" x14ac:dyDescent="0.35">
      <c r="A5730" s="137">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customHeight="1" x14ac:dyDescent="0.35">
      <c r="A5731" s="137">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customHeight="1" x14ac:dyDescent="0.35">
      <c r="A5732" s="137">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customHeight="1" x14ac:dyDescent="0.35">
      <c r="A5733" s="137">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customHeight="1" x14ac:dyDescent="0.35">
      <c r="A5734" s="137">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customHeight="1" x14ac:dyDescent="0.35">
      <c r="A5735" s="137">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customHeight="1" x14ac:dyDescent="0.35">
      <c r="A5736" s="137">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customHeight="1" x14ac:dyDescent="0.35">
      <c r="A5737" s="137">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customHeight="1" x14ac:dyDescent="0.35">
      <c r="A5738" s="137">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customHeight="1" x14ac:dyDescent="0.35">
      <c r="A5739" s="137">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customHeight="1" x14ac:dyDescent="0.35">
      <c r="A5740" s="137">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customHeight="1" x14ac:dyDescent="0.35">
      <c r="A5741" s="137">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customHeight="1" x14ac:dyDescent="0.35">
      <c r="A5742" s="137">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customHeight="1" x14ac:dyDescent="0.35">
      <c r="A5743" s="137">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customHeight="1" x14ac:dyDescent="0.35">
      <c r="A5744" s="137">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customHeight="1" x14ac:dyDescent="0.35">
      <c r="A5745" s="137">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customHeight="1" x14ac:dyDescent="0.35">
      <c r="A5746" s="137">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customHeight="1" x14ac:dyDescent="0.35">
      <c r="A5747" s="137">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customHeight="1" x14ac:dyDescent="0.35">
      <c r="A5748" s="137">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customHeight="1" x14ac:dyDescent="0.35">
      <c r="A5749" s="137">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customHeight="1" x14ac:dyDescent="0.35">
      <c r="A5750" s="137">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customHeight="1" x14ac:dyDescent="0.35">
      <c r="A5751" s="137">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customHeight="1" x14ac:dyDescent="0.35">
      <c r="A5752" s="137">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customHeight="1" x14ac:dyDescent="0.35">
      <c r="A5753" s="137">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customHeight="1" x14ac:dyDescent="0.35">
      <c r="A5754" s="137">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customHeight="1" x14ac:dyDescent="0.35">
      <c r="A5755" s="137">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customHeight="1" x14ac:dyDescent="0.35">
      <c r="A5756" s="137">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customHeight="1" x14ac:dyDescent="0.35">
      <c r="A5757" s="137">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customHeight="1" x14ac:dyDescent="0.35">
      <c r="A5758" s="137">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customHeight="1" x14ac:dyDescent="0.35">
      <c r="A5759" s="137">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customHeight="1" x14ac:dyDescent="0.35">
      <c r="A5760" s="137">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customHeight="1" x14ac:dyDescent="0.35">
      <c r="A5761" s="137">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customHeight="1" x14ac:dyDescent="0.35">
      <c r="A5762" s="137">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customHeight="1" x14ac:dyDescent="0.35">
      <c r="A5763" s="137">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customHeight="1" x14ac:dyDescent="0.35">
      <c r="A5764" s="137">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customHeight="1" x14ac:dyDescent="0.35">
      <c r="A5765" s="137">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customHeight="1" x14ac:dyDescent="0.35">
      <c r="A5766" s="137">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customHeight="1" x14ac:dyDescent="0.35">
      <c r="A5767" s="137">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customHeight="1" x14ac:dyDescent="0.35">
      <c r="A5768" s="137">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customHeight="1" x14ac:dyDescent="0.35">
      <c r="A5769" s="137">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customHeight="1" x14ac:dyDescent="0.35">
      <c r="A5770" s="137">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customHeight="1" x14ac:dyDescent="0.35">
      <c r="A5771" s="137">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customHeight="1" x14ac:dyDescent="0.35">
      <c r="A5772" s="137">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customHeight="1" x14ac:dyDescent="0.35">
      <c r="A5773" s="137">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customHeight="1" x14ac:dyDescent="0.35">
      <c r="A5774" s="137">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customHeight="1" x14ac:dyDescent="0.35">
      <c r="A5775" s="137">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customHeight="1" x14ac:dyDescent="0.35">
      <c r="A5776" s="137">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customHeight="1" x14ac:dyDescent="0.35">
      <c r="A5777" s="137">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customHeight="1" x14ac:dyDescent="0.35">
      <c r="A5778" s="137">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customHeight="1" x14ac:dyDescent="0.35">
      <c r="A5779" s="137">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customHeight="1" x14ac:dyDescent="0.35">
      <c r="A5780" s="137">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customHeight="1" x14ac:dyDescent="0.35">
      <c r="A5781" s="137">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customHeight="1" x14ac:dyDescent="0.35">
      <c r="A5782" s="137">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customHeight="1" x14ac:dyDescent="0.35">
      <c r="A5783" s="137">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customHeight="1" x14ac:dyDescent="0.35">
      <c r="A5784" s="137">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customHeight="1" x14ac:dyDescent="0.35">
      <c r="A5785" s="137">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customHeight="1" x14ac:dyDescent="0.35">
      <c r="A5786" s="137">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customHeight="1" x14ac:dyDescent="0.35">
      <c r="A5787" s="137">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customHeight="1" x14ac:dyDescent="0.35">
      <c r="A5788" s="137">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customHeight="1" x14ac:dyDescent="0.35">
      <c r="A5789" s="137">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customHeight="1" x14ac:dyDescent="0.35">
      <c r="A5790" s="137">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customHeight="1" x14ac:dyDescent="0.35">
      <c r="A5791" s="137">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customHeight="1" x14ac:dyDescent="0.35">
      <c r="A5792" s="137">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customHeight="1" x14ac:dyDescent="0.35">
      <c r="A5793" s="137">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customHeight="1" x14ac:dyDescent="0.35">
      <c r="A5794" s="137">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customHeight="1" x14ac:dyDescent="0.35">
      <c r="A5795" s="137">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customHeight="1" x14ac:dyDescent="0.35">
      <c r="A5796" s="137">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customHeight="1" x14ac:dyDescent="0.35">
      <c r="A5797" s="137">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customHeight="1" x14ac:dyDescent="0.35">
      <c r="A5798" s="137">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customHeight="1" x14ac:dyDescent="0.35">
      <c r="A5799" s="137">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customHeight="1" x14ac:dyDescent="0.35">
      <c r="A5800" s="137">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customHeight="1" x14ac:dyDescent="0.35">
      <c r="A5801" s="137">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customHeight="1" x14ac:dyDescent="0.35">
      <c r="A5802" s="137">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customHeight="1" x14ac:dyDescent="0.35">
      <c r="A5803" s="137">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customHeight="1" x14ac:dyDescent="0.35">
      <c r="A5804" s="137">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customHeight="1" x14ac:dyDescent="0.35">
      <c r="A5805" s="137">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customHeight="1" x14ac:dyDescent="0.35">
      <c r="A5806" s="137">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customHeight="1" x14ac:dyDescent="0.35">
      <c r="A5807" s="137">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customHeight="1" x14ac:dyDescent="0.35">
      <c r="A5808" s="137">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customHeight="1" x14ac:dyDescent="0.35">
      <c r="A5809" s="137">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customHeight="1" x14ac:dyDescent="0.35">
      <c r="A5810" s="137">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customHeight="1" x14ac:dyDescent="0.35">
      <c r="A5811" s="137">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customHeight="1" x14ac:dyDescent="0.35">
      <c r="A5812" s="137">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customHeight="1" x14ac:dyDescent="0.35">
      <c r="A5813" s="137">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customHeight="1" x14ac:dyDescent="0.35">
      <c r="A5814" s="137">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customHeight="1" x14ac:dyDescent="0.35">
      <c r="A5815" s="137">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customHeight="1" x14ac:dyDescent="0.35">
      <c r="A5816" s="137">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customHeight="1" x14ac:dyDescent="0.35">
      <c r="A5817" s="137">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customHeight="1" x14ac:dyDescent="0.35">
      <c r="A5818" s="137">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customHeight="1" x14ac:dyDescent="0.35">
      <c r="A5819" s="137">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customHeight="1" x14ac:dyDescent="0.35">
      <c r="A5820" s="137">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customHeight="1" x14ac:dyDescent="0.35">
      <c r="A5821" s="137">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customHeight="1" x14ac:dyDescent="0.35">
      <c r="A5822" s="137">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customHeight="1" x14ac:dyDescent="0.35">
      <c r="A5823" s="137">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customHeight="1" x14ac:dyDescent="0.35">
      <c r="A5824" s="137">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customHeight="1" x14ac:dyDescent="0.35">
      <c r="A5825" s="137">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customHeight="1" x14ac:dyDescent="0.35">
      <c r="A5826" s="137">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customHeight="1" x14ac:dyDescent="0.35">
      <c r="A5827" s="137">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customHeight="1" x14ac:dyDescent="0.35">
      <c r="A5828" s="137">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customHeight="1" x14ac:dyDescent="0.35">
      <c r="A5829" s="137">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customHeight="1" x14ac:dyDescent="0.35">
      <c r="A5830" s="137">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customHeight="1" x14ac:dyDescent="0.35">
      <c r="A5831" s="137">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customHeight="1" x14ac:dyDescent="0.35">
      <c r="A5832" s="137">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customHeight="1" x14ac:dyDescent="0.35">
      <c r="A5833" s="137">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customHeight="1" x14ac:dyDescent="0.35">
      <c r="A5834" s="137">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customHeight="1" x14ac:dyDescent="0.35">
      <c r="A5835" s="137">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customHeight="1" x14ac:dyDescent="0.35">
      <c r="A5836" s="137">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customHeight="1" x14ac:dyDescent="0.35">
      <c r="A5837" s="137">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customHeight="1" x14ac:dyDescent="0.35">
      <c r="A5838" s="137">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customHeight="1" x14ac:dyDescent="0.35">
      <c r="A5839" s="137">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customHeight="1" x14ac:dyDescent="0.35">
      <c r="A5840" s="137">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customHeight="1" x14ac:dyDescent="0.35">
      <c r="A5841" s="137">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customHeight="1" x14ac:dyDescent="0.35">
      <c r="A5842" s="137">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customHeight="1" x14ac:dyDescent="0.35">
      <c r="A5843" s="137">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customHeight="1" x14ac:dyDescent="0.35">
      <c r="A5844" s="137">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customHeight="1" x14ac:dyDescent="0.35">
      <c r="A5845" s="137">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customHeight="1" x14ac:dyDescent="0.35">
      <c r="A5846" s="137">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customHeight="1" x14ac:dyDescent="0.35">
      <c r="A5847" s="137">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customHeight="1" x14ac:dyDescent="0.35">
      <c r="A5848" s="137">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customHeight="1" x14ac:dyDescent="0.35">
      <c r="A5849" s="137">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customHeight="1" x14ac:dyDescent="0.35">
      <c r="A5850" s="137">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customHeight="1" x14ac:dyDescent="0.35">
      <c r="A5851" s="137">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customHeight="1" x14ac:dyDescent="0.35">
      <c r="A5852" s="137">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customHeight="1" x14ac:dyDescent="0.35">
      <c r="A5853" s="137">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customHeight="1" x14ac:dyDescent="0.35">
      <c r="A5854" s="137">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customHeight="1" x14ac:dyDescent="0.35">
      <c r="A5855" s="137">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customHeight="1" x14ac:dyDescent="0.35">
      <c r="A5856" s="137">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customHeight="1" x14ac:dyDescent="0.35">
      <c r="A5857" s="137">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customHeight="1" x14ac:dyDescent="0.35">
      <c r="A5858" s="137">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customHeight="1" x14ac:dyDescent="0.35">
      <c r="A5859" s="137">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customHeight="1" x14ac:dyDescent="0.35">
      <c r="A5860" s="137">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customHeight="1" x14ac:dyDescent="0.35">
      <c r="A5861" s="137">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customHeight="1" x14ac:dyDescent="0.35">
      <c r="A5862" s="137">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customHeight="1" x14ac:dyDescent="0.35">
      <c r="A5863" s="137">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customHeight="1" x14ac:dyDescent="0.35">
      <c r="A5864" s="137">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customHeight="1" x14ac:dyDescent="0.35">
      <c r="A5865" s="137">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customHeight="1" x14ac:dyDescent="0.35">
      <c r="A5866" s="137">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customHeight="1" x14ac:dyDescent="0.35">
      <c r="A5867" s="137">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customHeight="1" x14ac:dyDescent="0.35">
      <c r="A5868" s="137">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customHeight="1" x14ac:dyDescent="0.35">
      <c r="A5869" s="137">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customHeight="1" x14ac:dyDescent="0.35">
      <c r="A5870" s="137">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customHeight="1" x14ac:dyDescent="0.35">
      <c r="A5871" s="137">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customHeight="1" x14ac:dyDescent="0.35">
      <c r="A5872" s="137">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customHeight="1" x14ac:dyDescent="0.35">
      <c r="A5873" s="137">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customHeight="1" x14ac:dyDescent="0.35">
      <c r="A5874" s="137">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customHeight="1" x14ac:dyDescent="0.35">
      <c r="A5875" s="137">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customHeight="1" x14ac:dyDescent="0.35">
      <c r="A5876" s="137">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customHeight="1" x14ac:dyDescent="0.35">
      <c r="A5877" s="137">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customHeight="1" x14ac:dyDescent="0.35">
      <c r="A5878" s="137">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customHeight="1" x14ac:dyDescent="0.35">
      <c r="A5879" s="137">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customHeight="1" x14ac:dyDescent="0.35">
      <c r="A5880" s="137">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customHeight="1" x14ac:dyDescent="0.35">
      <c r="A5881" s="137">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customHeight="1" x14ac:dyDescent="0.35">
      <c r="A5882" s="137">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customHeight="1" x14ac:dyDescent="0.35">
      <c r="A5883" s="137">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customHeight="1" x14ac:dyDescent="0.35">
      <c r="A5884" s="137">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customHeight="1" x14ac:dyDescent="0.35">
      <c r="A5885" s="137">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customHeight="1" x14ac:dyDescent="0.35">
      <c r="A5886" s="137">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customHeight="1" x14ac:dyDescent="0.35">
      <c r="A5887" s="137">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customHeight="1" x14ac:dyDescent="0.35">
      <c r="A5888" s="137">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customHeight="1" x14ac:dyDescent="0.35">
      <c r="A5889" s="137">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customHeight="1" x14ac:dyDescent="0.35">
      <c r="A5890" s="137">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customHeight="1" x14ac:dyDescent="0.35">
      <c r="A5891" s="137">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customHeight="1" x14ac:dyDescent="0.35">
      <c r="A5892" s="137">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customHeight="1" x14ac:dyDescent="0.35">
      <c r="A5893" s="137">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customHeight="1" x14ac:dyDescent="0.35">
      <c r="A5894" s="137">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customHeight="1" x14ac:dyDescent="0.35">
      <c r="A5895" s="137">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customHeight="1" x14ac:dyDescent="0.35">
      <c r="A5896" s="137">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customHeight="1" x14ac:dyDescent="0.35">
      <c r="A5897" s="137">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customHeight="1" x14ac:dyDescent="0.35">
      <c r="A5898" s="137">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customHeight="1" x14ac:dyDescent="0.35">
      <c r="A5899" s="137">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customHeight="1" x14ac:dyDescent="0.35">
      <c r="A5900" s="137">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customHeight="1" x14ac:dyDescent="0.35">
      <c r="A5901" s="137">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customHeight="1" x14ac:dyDescent="0.35">
      <c r="A5902" s="137">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customHeight="1" x14ac:dyDescent="0.35">
      <c r="A5903" s="137">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customHeight="1" x14ac:dyDescent="0.35">
      <c r="A5904" s="137">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customHeight="1" x14ac:dyDescent="0.35">
      <c r="A5905" s="137">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customHeight="1" x14ac:dyDescent="0.35">
      <c r="A5906" s="137">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customHeight="1" x14ac:dyDescent="0.35">
      <c r="A5907" s="137">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customHeight="1" x14ac:dyDescent="0.35">
      <c r="A5908" s="137">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customHeight="1" x14ac:dyDescent="0.35">
      <c r="A5909" s="137">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customHeight="1" x14ac:dyDescent="0.35">
      <c r="A5910" s="137">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customHeight="1" x14ac:dyDescent="0.35">
      <c r="A5911" s="137">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customHeight="1" x14ac:dyDescent="0.35">
      <c r="A5912" s="137">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customHeight="1" x14ac:dyDescent="0.35">
      <c r="A5913" s="137">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customHeight="1" x14ac:dyDescent="0.35">
      <c r="A5914" s="137">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customHeight="1" x14ac:dyDescent="0.35">
      <c r="A5915" s="137">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customHeight="1" x14ac:dyDescent="0.35">
      <c r="A5916" s="137">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customHeight="1" x14ac:dyDescent="0.35">
      <c r="A5917" s="137">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customHeight="1" x14ac:dyDescent="0.35">
      <c r="A5918" s="137">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customHeight="1" x14ac:dyDescent="0.35">
      <c r="A5919" s="137">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customHeight="1" x14ac:dyDescent="0.35">
      <c r="A5920" s="137">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customHeight="1" x14ac:dyDescent="0.35">
      <c r="A5921" s="137">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customHeight="1" x14ac:dyDescent="0.35">
      <c r="A5922" s="137">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customHeight="1" x14ac:dyDescent="0.35">
      <c r="A5923" s="137">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customHeight="1" x14ac:dyDescent="0.35">
      <c r="A5924" s="137">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customHeight="1" x14ac:dyDescent="0.35">
      <c r="A5925" s="137">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customHeight="1" x14ac:dyDescent="0.35">
      <c r="A5926" s="137">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customHeight="1" x14ac:dyDescent="0.35">
      <c r="A5927" s="137">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customHeight="1" x14ac:dyDescent="0.35">
      <c r="A5928" s="137">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customHeight="1" x14ac:dyDescent="0.35">
      <c r="A5929" s="137">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customHeight="1" x14ac:dyDescent="0.35">
      <c r="A5930" s="137">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customHeight="1" x14ac:dyDescent="0.35">
      <c r="A5931" s="137">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customHeight="1" x14ac:dyDescent="0.35">
      <c r="A5932" s="137">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customHeight="1" x14ac:dyDescent="0.35">
      <c r="A5933" s="137">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customHeight="1" x14ac:dyDescent="0.35">
      <c r="A5934" s="137">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customHeight="1" x14ac:dyDescent="0.35">
      <c r="A5935" s="137">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customHeight="1" x14ac:dyDescent="0.35">
      <c r="A5936" s="137">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customHeight="1" x14ac:dyDescent="0.35">
      <c r="A5937" s="137">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customHeight="1" x14ac:dyDescent="0.35">
      <c r="A5938" s="137">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customHeight="1" x14ac:dyDescent="0.35">
      <c r="A5939" s="137">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customHeight="1" x14ac:dyDescent="0.35">
      <c r="A5940" s="137">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customHeight="1" x14ac:dyDescent="0.35">
      <c r="A5941" s="137">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customHeight="1" x14ac:dyDescent="0.35">
      <c r="A5942" s="137">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customHeight="1" x14ac:dyDescent="0.35">
      <c r="A5943" s="137">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customHeight="1" x14ac:dyDescent="0.35">
      <c r="A5944" s="137">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customHeight="1" x14ac:dyDescent="0.35">
      <c r="A5945" s="137">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customHeight="1" x14ac:dyDescent="0.35">
      <c r="A5946" s="137">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customHeight="1" x14ac:dyDescent="0.35">
      <c r="A5947" s="137">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customHeight="1" x14ac:dyDescent="0.35">
      <c r="A5948" s="137">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customHeight="1" x14ac:dyDescent="0.35">
      <c r="A5949" s="137">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customHeight="1" x14ac:dyDescent="0.35">
      <c r="A5950" s="137">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customHeight="1" x14ac:dyDescent="0.35">
      <c r="A5951" s="137">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customHeight="1" x14ac:dyDescent="0.35">
      <c r="A5952" s="137">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customHeight="1" x14ac:dyDescent="0.35">
      <c r="A5953" s="137">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customHeight="1" x14ac:dyDescent="0.35">
      <c r="A5954" s="137">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customHeight="1" x14ac:dyDescent="0.35">
      <c r="A5955" s="137">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customHeight="1" x14ac:dyDescent="0.35">
      <c r="A5956" s="137">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customHeight="1" x14ac:dyDescent="0.35">
      <c r="A5957" s="137">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customHeight="1" x14ac:dyDescent="0.35">
      <c r="A5958" s="137">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customHeight="1" x14ac:dyDescent="0.35">
      <c r="A5959" s="137">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customHeight="1" x14ac:dyDescent="0.35">
      <c r="A5960" s="137">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customHeight="1" x14ac:dyDescent="0.35">
      <c r="A5961" s="137">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customHeight="1" x14ac:dyDescent="0.35">
      <c r="A5962" s="137">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customHeight="1" x14ac:dyDescent="0.35">
      <c r="A5963" s="137">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customHeight="1" x14ac:dyDescent="0.35">
      <c r="A5964" s="137">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customHeight="1" x14ac:dyDescent="0.35">
      <c r="A5965" s="137">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customHeight="1" x14ac:dyDescent="0.35">
      <c r="A5966" s="137">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customHeight="1" x14ac:dyDescent="0.35">
      <c r="A5967" s="137">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customHeight="1" x14ac:dyDescent="0.35">
      <c r="A5968" s="137">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customHeight="1" x14ac:dyDescent="0.35">
      <c r="A5969" s="137">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customHeight="1" x14ac:dyDescent="0.35">
      <c r="A5970" s="137">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customHeight="1" x14ac:dyDescent="0.35">
      <c r="A5971" s="137">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customHeight="1" x14ac:dyDescent="0.35">
      <c r="A5972" s="137">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customHeight="1" x14ac:dyDescent="0.35">
      <c r="A5973" s="137">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customHeight="1" x14ac:dyDescent="0.35">
      <c r="A5974" s="137">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customHeight="1" x14ac:dyDescent="0.35">
      <c r="A5975" s="137">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customHeight="1" x14ac:dyDescent="0.35">
      <c r="A5976" s="137">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customHeight="1" x14ac:dyDescent="0.35">
      <c r="A5977" s="137">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customHeight="1" x14ac:dyDescent="0.35">
      <c r="A5978" s="137">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customHeight="1" x14ac:dyDescent="0.35">
      <c r="A5979" s="137">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customHeight="1" x14ac:dyDescent="0.35">
      <c r="A5980" s="137">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customHeight="1" x14ac:dyDescent="0.35">
      <c r="A5981" s="137">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customHeight="1" x14ac:dyDescent="0.35">
      <c r="A5982" s="137">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customHeight="1" x14ac:dyDescent="0.35">
      <c r="A5983" s="137">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customHeight="1" x14ac:dyDescent="0.35">
      <c r="A5984" s="137">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customHeight="1" x14ac:dyDescent="0.35">
      <c r="A5985" s="137">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customHeight="1" x14ac:dyDescent="0.35">
      <c r="A5986" s="137">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customHeight="1" x14ac:dyDescent="0.35">
      <c r="A5987" s="137">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customHeight="1" x14ac:dyDescent="0.35">
      <c r="A5988" s="137">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customHeight="1" x14ac:dyDescent="0.35">
      <c r="A5989" s="137">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customHeight="1" x14ac:dyDescent="0.35">
      <c r="A5990" s="137">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customHeight="1" x14ac:dyDescent="0.35">
      <c r="A5991" s="137">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customHeight="1" x14ac:dyDescent="0.35">
      <c r="A5992" s="137">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customHeight="1" x14ac:dyDescent="0.35">
      <c r="A5993" s="137">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customHeight="1" x14ac:dyDescent="0.35">
      <c r="A5994" s="137">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customHeight="1" x14ac:dyDescent="0.35">
      <c r="A5995" s="137">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customHeight="1" x14ac:dyDescent="0.35">
      <c r="A5996" s="137">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customHeight="1" x14ac:dyDescent="0.35">
      <c r="A5997" s="137">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customHeight="1" x14ac:dyDescent="0.35">
      <c r="A5998" s="137">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customHeight="1" x14ac:dyDescent="0.35">
      <c r="A5999" s="137">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customHeight="1" x14ac:dyDescent="0.35">
      <c r="A6000" s="137">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customHeight="1" x14ac:dyDescent="0.35">
      <c r="A6001" s="137">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customHeight="1" x14ac:dyDescent="0.35">
      <c r="A6002" s="137">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customHeight="1" x14ac:dyDescent="0.35">
      <c r="A6003" s="137">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customHeight="1" x14ac:dyDescent="0.35">
      <c r="A6004" s="137">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5"/>
  </sheetData>
  <sheetProtection autoFilter="0"/>
  <dataValidations count="6">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5:BP6004" xr:uid="{AD89D975-A2E9-487F-8C1A-14FA58EF845E}">
      <formula1>IF(AND($BI5=vv, $BK5=A), IF($BM5=AE, LDC, IF($BM5=NL, MBW)), IF(OR(AND($BI5=vv, $BK5=B), $BI5=tcs, AND($BI5=vv, $BK5=DD), AND($BI5=vv, $BK5=EE), AND($BI5=vv, $BK5=FF)), IF($BM5=AE, AOE, IF($BM5=NL,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2026-07-27T06:51:40Z</dcterms:modified>
</cp:coreProperties>
</file>