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-FN25-26-00841\"/>
    </mc:Choice>
  </mc:AlternateContent>
  <xr:revisionPtr revIDLastSave="0" documentId="13_ncr:1_{3738B9CB-CC4F-4C5C-8A10-B2D04D9DE0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<sst xmlns="http://schemas.openxmlformats.org/spreadsheetml/2006/main" count="348" uniqueCount="300">
  <si>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</si>
  <si>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</si>
  <si>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</si>
  <si>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</si>
  <si>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</si>
  <si>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</si>
  <si>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</si>
  <si>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</si>
  <si>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</si>
  <si>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</si>
  <si>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</si>
  <si>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</si>
  <si>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</si>
  <si>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</si>
  <si>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</si>
  <si>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</si>
  <si>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</si>
  <si>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</si>
  <si>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</si>
  <si>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</si>
  <si>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</si>
  <si>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</si>
  <si>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</si>
  <si>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</si>
  <si>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</si>
  <si>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</si>
  <si>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</si>
  <si>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</si>
  <si>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</si>
  <si>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</si>
  <si>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</si>
  <si>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</si>
  <si>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</si>
  <si>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</si>
  <si>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</si>
  <si>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</si>
  <si>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</si>
  <si>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</si>
  <si>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</si>
  <si>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</si>
  <si>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</si>
  <si>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</si>
  <si>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</si>
  <si>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</si>
  <si>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</si>
  <si>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</si>
  <si>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</si>
  <si>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</si>
  <si>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</si>
  <si>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</si>
  <si>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</si>
  <si>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</si>
  <si>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</si>
  <si>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</si>
  <si>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</si>
  <si>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</si>
  <si>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</si>
  <si>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</si>
  <si>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</si>
  <si>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</si>
  <si>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</si>
  <si>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</si>
  <si>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</si>
  <si>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</si>
  <si>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</si>
  <si>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</si>
  <si>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</si>
  <si>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</si>
  <si>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</si>
  <si>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</si>
  <si>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</si>
  <si>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</si>
  <si>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</si>
  <si>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</si>
  <si>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</si>
  <si>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</si>
  <si>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</si>
  <si>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</si>
  <si>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</si>
  <si>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</si>
  <si>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</si>
  <si>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</si>
  <si>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</si>
  <si>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</si>
  <si>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</si>
  <si>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</si>
  <si>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</si>
  <si>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</si>
  <si>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</si>
  <si>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</si>
  <si>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</si>
  <si>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</si>
  <si>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</si>
  <si>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</si>
  <si>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</si>
  <si>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</si>
  <si>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</si>
  <si>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</si>
  <si>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</si>
  <si>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</si>
  <si>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</si>
  <si>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</si>
  <si>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</si>
  <si>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</si>
  <si>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</si>
  <si>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</si>
  <si>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</si>
  <si>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</si>
  <si>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</si>
  <si>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</si>
  <si>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</si>
  <si>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</si>
  <si>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</si>
  <si>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</si>
  <si>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</si>
  <si>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</si>
  <si>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</si>
  <si>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</si>
  <si>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</si>
  <si>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</si>
  <si>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</si>
  <si>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</si>
  <si>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</si>
  <si>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</si>
  <si>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</si>
  <si>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</si>
  <si>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</si>
  <si>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</si>
  <si>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</si>
  <si>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</si>
  <si>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</si>
  <si>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</si>
  <si>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</si>
  <si>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</si>
  <si>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</si>
  <si>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</si>
  <si>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</si>
  <si>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</si>
  <si>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</si>
  <si>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</si>
  <si>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</si>
  <si>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</si>
  <si>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</si>
  <si>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</si>
  <si>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</si>
  <si>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</si>
  <si>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</si>
  <si>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</si>
  <si>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</si>
  <si>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</si>
  <si>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</si>
  <si>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</si>
  <si>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</si>
  <si>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</si>
  <si>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</si>
  <si>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</si>
  <si>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</si>
  <si>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</si>
  <si>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</si>
  <si>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</si>
  <si>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</si>
  <si>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</si>
  <si>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</si>
  <si>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</si>
  <si>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</si>
  <si>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</si>
  <si>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</si>
  <si>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</si>
  <si>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</si>
  <si>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</si>
  <si>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</si>
  <si>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</si>
  <si>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</si>
  <si>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</si>
  <si>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</si>
  <si>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</si>
  <si>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</si>
  <si>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</si>
  <si>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</si>
  <si>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</si>
  <si>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</si>
  <si>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</si>
  <si>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</si>
  <si>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</si>
  <si>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</si>
  <si>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</si>
  <si>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</si>
  <si>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</si>
  <si>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</si>
  <si>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</si>
  <si>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</si>
  <si>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</si>
  <si>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</si>
  <si>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</si>
  <si>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</si>
  <si>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</si>
  <si>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</si>
  <si>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</si>
  <si>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</si>
  <si>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</si>
  <si>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</si>
  <si>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</si>
  <si>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</si>
  <si>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</si>
  <si>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</si>
  <si>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</si>
  <si>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</si>
  <si>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</si>
  <si>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</si>
  <si>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</si>
  <si>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</si>
  <si>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</si>
  <si>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</si>
  <si>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</si>
  <si>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</si>
  <si>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</si>
  <si>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</si>
  <si>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</si>
  <si>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</si>
  <si>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</si>
  <si>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</si>
  <si>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</si>
  <si>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</si>
  <si>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</si>
  <si>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</si>
  <si>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</si>
  <si>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</si>
  <si>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</si>
  <si>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</si>
  <si>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</si>
  <si>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</si>
  <si>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</si>
  <si>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</si>
  <si>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</si>
  <si>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</si>
  <si>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</si>
  <si>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</si>
  <si>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</si>
  <si>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</si>
  <si>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</si>
  <si>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</si>
  <si>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</si>
  <si>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</si>
  <si>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</si>
  <si>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</si>
  <si>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</si>
  <si>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</si>
  <si>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</si>
  <si>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</si>
  <si>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</si>
  <si>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</si>
  <si>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</si>
  <si>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</si>
  <si>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OR0851</t>
  </si>
  <si>
    <t>Bhuban</t>
  </si>
  <si>
    <t>Brundabanpur</t>
  </si>
  <si>
    <t>SF0040162</t>
  </si>
  <si>
    <t>Pradipa Kumar Behera</t>
  </si>
  <si>
    <t>Brundabanpur-486737</t>
  </si>
  <si>
    <t>Love</t>
  </si>
  <si>
    <t>Chetana</t>
  </si>
  <si>
    <t>SSF6038858</t>
  </si>
  <si>
    <t>BC</t>
  </si>
  <si>
    <t>HINDU</t>
  </si>
  <si>
    <t>Agriculture &amp; Farming</t>
  </si>
  <si>
    <t>SASMITA NAYAK</t>
  </si>
  <si>
    <t>23-Apr-2024</t>
  </si>
  <si>
    <t>Mon</t>
  </si>
  <si>
    <t>1</t>
  </si>
  <si>
    <t>0 Yrs</t>
  </si>
  <si>
    <t>23 Apr 2024</t>
  </si>
  <si>
    <t>&lt;= 2 Years</t>
  </si>
  <si>
    <t>10-Jun-2024</t>
  </si>
  <si>
    <t>15-May-2025</t>
  </si>
  <si>
    <t>Open</t>
  </si>
  <si>
    <t>Soumya Ranjan Dash/SF0035153</t>
  </si>
  <si>
    <t>Fraud Observed: As per Digital Payment borrower paid her EMI Rs 2130/- on dt 02/12/24 to LO Sourava Suman Kunar but he has not posted in FIMO &amp; also not remitted in Branch.</t>
  </si>
  <si>
    <t>Sourava Suman Kunar</t>
  </si>
  <si>
    <t>SF0070727</t>
  </si>
  <si>
    <t>Dual Staff</t>
  </si>
  <si>
    <t>R</t>
  </si>
  <si>
    <t>Bikash Kumar Nayak</t>
  </si>
  <si>
    <t>SF0096123</t>
  </si>
  <si>
    <t>Branch Manager</t>
  </si>
  <si>
    <t>L</t>
  </si>
  <si>
    <t>Ananda Chandra Rana</t>
  </si>
  <si>
    <t>SF0053993</t>
  </si>
  <si>
    <t>Branch Quality Manager</t>
  </si>
  <si>
    <t>Available &amp; Updated</t>
  </si>
  <si>
    <t>No Action Taken</t>
  </si>
  <si>
    <t>CSS</t>
  </si>
  <si>
    <t>FN-25-26 00841</t>
  </si>
  <si>
    <t>Terminated</t>
  </si>
  <si>
    <t>Satyaranjan Mohanty/SF0001625</t>
  </si>
  <si>
    <t>Sibabrata Sahoo/SF0073509</t>
  </si>
  <si>
    <t>Gobinda Prasad Mohanty/SF0009889</t>
  </si>
  <si>
    <t>Sanjay Kumar Sahoo/SF0070624</t>
  </si>
  <si>
    <t>Completed-Report Submitted</t>
  </si>
  <si>
    <t>Total fraud identified Rs 2130/-.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</si>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</sst>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OR0851</v>
      </c>
      <c r="D5" s="63" t="str">
        <f>IF('Physical Cash at Safe'!D28="Yes", 'Physical Cash at Safe'!A4,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45807</v>
      </c>
      <c r="H5" s="107" t="s">
        <v>290</v>
      </c>
      <c r="I5" s="61">
        <v>45807</v>
      </c>
      <c r="J5" s="74" t="str">
        <f>IF('Physical Cash at Safe'!D28="Yes",'Physical Cash at Safe'!E28,IF('Borrower Wise Details'!D5&lt;&gt;"",'Borrower Wise Details'!D5,""))</f>
        <v>FN-25-26 00841</v>
      </c>
      <c r="K5" s="81">
        <v>1</v>
      </c>
      <c r="L5" s="82">
        <v>2130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Sourava Suman Kunar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SF0070727</v>
      </c>
      <c r="U5" s="77" t="s">
        <v>292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45807</v>
      </c>
      <c r="AA5" s="61">
        <v>45808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45808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Sourava Suman Kunar</v>
      </c>
      <c r="E5" s="68" t="str">
        <f>IF(OR('Fraud Investigation Report'!T5="", 'Fraud Investigation Report'!T5=0), "", 'Fraud Investigation Report'!T5)</f>
        <v>SF0070727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 00841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2130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45806</v>
      </c>
      <c r="C6" s="18">
        <v>45805</v>
      </c>
      <c r="D6" s="18">
        <v>45806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5477</v>
      </c>
      <c r="D19" s="30" t="s">
        <v>76</v>
      </c>
      <c r="E19" s="31">
        <f>SUM(E10:E18)</f>
        <v>5477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279</v>
      </c>
      <c r="C32" s="37" t="s">
        <v>82</v>
      </c>
      <c r="D32" s="136" t="s">
        <v>288</v>
      </c>
      <c r="E32" s="137"/>
    </row>
    <row r="33" spans="1:5" ht="18" customHeight="1" x14ac:dyDescent="0.3">
      <c r="A33" s="37" t="s">
        <v>83</v>
      </c>
      <c r="B33" s="106" t="s">
        <v>280</v>
      </c>
      <c r="C33" s="39" t="s">
        <v>84</v>
      </c>
      <c r="D33" s="130" t="s">
        <v>284</v>
      </c>
      <c r="E33" s="131"/>
    </row>
    <row r="34" spans="1:5" ht="27.6" x14ac:dyDescent="0.3">
      <c r="A34" s="39" t="s">
        <v>221</v>
      </c>
      <c r="B34" s="38" t="s">
        <v>281</v>
      </c>
      <c r="C34" s="39" t="s">
        <v>222</v>
      </c>
      <c r="D34" s="132" t="s">
        <v>285</v>
      </c>
      <c r="E34" s="133"/>
    </row>
    <row r="35" spans="1:5" ht="27.6" x14ac:dyDescent="0.3">
      <c r="A35" s="39" t="s">
        <v>223</v>
      </c>
      <c r="B35" s="38" t="s">
        <v>282</v>
      </c>
      <c r="C35" s="39" t="s">
        <v>225</v>
      </c>
      <c r="D35" s="132" t="s">
        <v>286</v>
      </c>
      <c r="E35" s="133"/>
    </row>
    <row r="36" spans="1:5" ht="25.5" customHeight="1" x14ac:dyDescent="0.3">
      <c r="A36" s="39" t="s">
        <v>224</v>
      </c>
      <c r="B36" s="38" t="s">
        <v>283</v>
      </c>
      <c r="C36" s="39" t="s">
        <v>226</v>
      </c>
      <c r="D36" s="134" t="s">
        <v>287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I5" sqref="I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291</v>
      </c>
      <c r="E5" s="65">
        <v>45806</v>
      </c>
      <c r="F5" s="38" t="s">
        <v>277</v>
      </c>
      <c r="G5" s="49" t="s">
        <v>278</v>
      </c>
      <c r="H5" s="49" t="s">
        <v>299</v>
      </c>
      <c r="I5" s="120" t="s">
        <v>258</v>
      </c>
      <c r="J5" s="120" t="s">
        <v>261</v>
      </c>
      <c r="K5" s="120" t="s">
        <v>265</v>
      </c>
      <c r="L5" s="11">
        <v>356519693</v>
      </c>
      <c r="M5" s="65" t="s">
        <v>266</v>
      </c>
      <c r="N5" s="124">
        <v>40000</v>
      </c>
      <c r="O5" s="124">
        <v>2130</v>
      </c>
      <c r="P5" s="121" t="s">
        <v>139</v>
      </c>
      <c r="Q5" s="80">
        <v>45628</v>
      </c>
      <c r="R5" s="124">
        <v>2130</v>
      </c>
      <c r="S5" s="124"/>
      <c r="T5" s="124"/>
      <c r="U5" s="125">
        <f t="shared" ref="U5" si="0">IF(AND(ISBLANK(R5),ISBLANK(S5),ISBLANK(T5)),"",R5-(S5+T5))</f>
        <v>2130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AV5" activePane="bottomRight" state="frozen"/>
      <selection pane="topRight" activeCell="Q1" sqref="Q1"/>
      <selection pane="bottomLeft" activeCell="A5" sqref="A5"/>
      <selection pane="bottomRight" activeCell="O5" sqref="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133112</v>
      </c>
      <c r="J5" s="38" t="s">
        <v>255</v>
      </c>
      <c r="K5" s="84">
        <v>133112</v>
      </c>
      <c r="L5" s="84" t="s">
        <v>256</v>
      </c>
      <c r="M5" s="38" t="s">
        <v>257</v>
      </c>
      <c r="N5" s="84">
        <v>224705</v>
      </c>
      <c r="O5" s="84" t="s">
        <v>258</v>
      </c>
      <c r="P5" s="84">
        <v>300982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356519693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2130</v>
      </c>
      <c r="AK5" s="84">
        <v>2130</v>
      </c>
      <c r="AL5" s="108" t="s">
        <v>273</v>
      </c>
      <c r="AM5" s="84">
        <v>15169.72</v>
      </c>
      <c r="AN5" s="112">
        <v>8260.2800000000007</v>
      </c>
      <c r="AO5" s="112">
        <v>23430</v>
      </c>
      <c r="AP5" s="112">
        <v>24830.28</v>
      </c>
      <c r="AQ5" s="112">
        <v>3829.72</v>
      </c>
      <c r="AR5" s="112">
        <v>28660</v>
      </c>
      <c r="AS5" s="112">
        <v>1653.8</v>
      </c>
      <c r="AT5" s="112">
        <v>476.2</v>
      </c>
      <c r="AU5" s="112">
        <v>2130</v>
      </c>
      <c r="AV5" s="84">
        <v>12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6370156748</v>
      </c>
      <c r="BH5" s="114" t="s">
        <v>275</v>
      </c>
      <c r="BI5" s="38" t="s">
        <v>111</v>
      </c>
      <c r="BJ5" s="85">
        <v>45806</v>
      </c>
      <c r="BK5" s="84"/>
      <c r="BL5" s="38"/>
      <c r="BM5" s="115" t="s">
        <v>119</v>
      </c>
      <c r="BN5" s="116" t="s">
        <v>201</v>
      </c>
      <c r="BO5" s="84" t="s">
        <v>245</v>
      </c>
      <c r="BP5" s="84">
        <v>2130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2025-05-31T08:50:55Z</dcterms:modified>
</cp:coreProperties>
</file>