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989/"/>
    </mc:Choice>
  </mc:AlternateContent>
  <xr:revisionPtr revIDLastSave="22" documentId="13_ncr:1_{01B5EBAD-0CED-4B84-B6A6-3D7AD8EFC0CB}" xr6:coauthVersionLast="47" xr6:coauthVersionMax="47" xr10:uidLastSave="{50AEF35D-9457-49C1-9AC2-76B2A11D627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Report'!$A$4:$BS$5975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<sst xmlns="http://schemas.openxmlformats.org/spreadsheetml/2006/main" count="8529" uniqueCount="1620">
  <si>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</si>
  <si>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</si>
  <si>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</si>
  <si>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</si>
  <si>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</si>
  <si>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</si>
  <si>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</si>
  <si>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</si>
  <si>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</si>
  <si>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</si>
  <si>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</si>
  <si>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</si>
  <si>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</si>
  <si>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</si>
  <si>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</si>
  <si>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</si>
  <si>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</si>
  <si>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</si>
  <si>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</si>
  <si>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</si>
  <si>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</si>
  <si>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</si>
  <si>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</si>
  <si>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</si>
  <si>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</si>
  <si>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</si>
  <si>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</si>
  <si>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</si>
  <si>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</si>
  <si>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</si>
  <si>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</si>
  <si>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</si>
  <si>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</si>
  <si>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</si>
  <si>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</si>
  <si>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</si>
  <si>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</si>
  <si>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</si>
  <si>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</si>
  <si>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</si>
  <si>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</si>
  <si>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</si>
  <si>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</si>
  <si>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</si>
  <si>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</si>
  <si>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</si>
  <si>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</si>
  <si>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</si>
  <si>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</si>
  <si>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</si>
  <si>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</si>
  <si>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</si>
  <si>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</si>
  <si>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</si>
  <si>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</si>
  <si>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</si>
  <si>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</si>
  <si>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</si>
  <si>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</si>
  <si>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</si>
  <si>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</si>
  <si>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</si>
  <si>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</si>
  <si>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</si>
  <si>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</si>
  <si>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</si>
  <si>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</si>
  <si>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</si>
  <si>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</si>
  <si>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</si>
  <si>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</si>
  <si>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</si>
  <si>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</si>
  <si>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</si>
  <si>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</si>
  <si>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</si>
  <si>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</si>
  <si>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</si>
  <si>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</si>
  <si>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</si>
  <si>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</si>
  <si>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</si>
  <si>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</si>
  <si>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</si>
  <si>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</si>
  <si>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</si>
  <si>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</si>
  <si>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</si>
  <si>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</si>
  <si>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</si>
  <si>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</si>
  <si>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</si>
  <si>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</si>
  <si>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</si>
  <si>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</si>
  <si>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</si>
  <si>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</si>
  <si>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</si>
  <si>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</si>
  <si>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</si>
  <si>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</si>
  <si>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</si>
  <si>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</si>
  <si>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</si>
  <si>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</si>
  <si>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</si>
  <si>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</si>
  <si>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</si>
  <si>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</si>
  <si>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</si>
  <si>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</si>
  <si>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</si>
  <si>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</si>
  <si>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</si>
  <si>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</si>
  <si>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</si>
  <si>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</si>
  <si>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</si>
  <si>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</si>
  <si>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</si>
  <si>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</si>
  <si>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</si>
  <si>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</si>
  <si>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</si>
  <si>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</si>
  <si>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</si>
  <si>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</si>
  <si>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</si>
  <si>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</si>
  <si>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</si>
  <si>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</si>
  <si>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</si>
  <si>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</si>
  <si>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</si>
  <si>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</si>
  <si>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</si>
  <si>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</si>
  <si>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</si>
  <si>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</si>
  <si>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</si>
  <si>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</si>
  <si>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</si>
  <si>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</si>
  <si>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</si>
  <si>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</si>
  <si>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</si>
  <si>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</si>
  <si>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</si>
  <si>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</si>
  <si>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</si>
  <si>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</si>
  <si>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</si>
  <si>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</si>
  <si>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</si>
  <si>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</si>
  <si>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</si>
  <si>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</si>
  <si>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</si>
  <si>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</si>
  <si>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</si>
  <si>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</si>
  <si>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</si>
  <si>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</si>
  <si>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</si>
  <si>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</si>
  <si>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</si>
  <si>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</si>
  <si>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</si>
  <si>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</si>
  <si>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</si>
  <si>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</si>
  <si>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</si>
  <si>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</si>
  <si>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</si>
  <si>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</si>
  <si>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</si>
  <si>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</si>
  <si>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</si>
  <si>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</si>
  <si>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</si>
  <si>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</si>
  <si>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</si>
  <si>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</si>
  <si>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</si>
  <si>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</si>
  <si>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</si>
  <si>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</si>
  <si>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</si>
  <si>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</si>
  <si>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</si>
  <si>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</si>
  <si>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</si>
  <si>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</si>
  <si>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</si>
  <si>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</si>
  <si>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</si>
  <si>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</si>
  <si>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</si>
  <si>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</si>
  <si>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</si>
  <si>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</si>
  <si>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</si>
  <si>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</si>
  <si>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</si>
  <si>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</si>
  <si>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</si>
  <si>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</si>
  <si>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</si>
  <si>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</si>
  <si>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</si>
  <si>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</si>
  <si>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</si>
  <si>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</si>
  <si>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</si>
  <si>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</si>
  <si>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</si>
  <si>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</si>
  <si>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</si>
  <si>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</si>
  <si>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</si>
  <si>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</si>
  <si>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</si>
  <si>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</si>
  <si>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</si>
  <si>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</si>
  <si>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</si>
  <si>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</si>
  <si>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</si>
  <si>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</si>
  <si>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</si>
  <si>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</si>
  <si>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</si>
  <si>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</si>
  <si>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</si>
  <si>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</si>
  <si>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</si>
  <si>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</si>
  <si>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</si>
  <si>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</si>
  <si>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</si>
  <si>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</si>
  <si>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</si>
  <si>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</si>
  <si>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</si>
  <si>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</si>
  <si>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</si>
  <si>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</si>
  <si>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</si>
  <si>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</si>
  <si>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</si>
  <si>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CSS</t>
  </si>
  <si>
    <t>Chouhan Nilambar/SF0050530</t>
  </si>
  <si>
    <t>Dhaneshwar Lal Yadav/SF0022006</t>
  </si>
  <si>
    <t>Deependra Shrivastava/SF0002115</t>
  </si>
  <si>
    <t>Deepak Kujur/SF0101649</t>
  </si>
  <si>
    <t>Suspended-Not Working</t>
  </si>
  <si>
    <t>Completed-Report Submitted</t>
  </si>
  <si>
    <t>Mithun lal Yadav</t>
  </si>
  <si>
    <t>SF0038184</t>
  </si>
  <si>
    <t>East</t>
  </si>
  <si>
    <t>Chhattisgarh</t>
  </si>
  <si>
    <t>Champa</t>
  </si>
  <si>
    <t>Raigarh</t>
  </si>
  <si>
    <t>CHGL0504</t>
  </si>
  <si>
    <t>Khairpur</t>
  </si>
  <si>
    <t>SF0070912</t>
  </si>
  <si>
    <t>Jhadu Ram Bareth</t>
  </si>
  <si>
    <t>228</t>
  </si>
  <si>
    <t>ARTI</t>
  </si>
  <si>
    <t>Abhilasha - JLG Loans-BiWeekly-Migrated</t>
  </si>
  <si>
    <t>SID2125432175</t>
  </si>
  <si>
    <t>OBC</t>
  </si>
  <si>
    <t>HINDU</t>
  </si>
  <si>
    <t>CANTEEN</t>
  </si>
  <si>
    <t>Lata Yadav</t>
  </si>
  <si>
    <t>07-May-2018</t>
  </si>
  <si>
    <t>07</t>
  </si>
  <si>
    <t>2</t>
  </si>
  <si>
    <t>8.21 Yrs</t>
  </si>
  <si>
    <t>07 May 2018</t>
  </si>
  <si>
    <t>&gt; 6 to 10 Years</t>
  </si>
  <si>
    <t>31-Mar-2022</t>
  </si>
  <si>
    <t>Open</t>
  </si>
  <si>
    <t>SID951372946018</t>
  </si>
  <si>
    <t>ST</t>
  </si>
  <si>
    <t>Agriculture &amp; Farming</t>
  </si>
  <si>
    <t>PUSHPA BHUIHAR</t>
  </si>
  <si>
    <t>11-Jul-2018</t>
  </si>
  <si>
    <t>8.95 Yrs</t>
  </si>
  <si>
    <t>11 Jul 2018</t>
  </si>
  <si>
    <t>13-Jul-2026</t>
  </si>
  <si>
    <t>SID2125432176</t>
  </si>
  <si>
    <t>EBC</t>
  </si>
  <si>
    <t>SITA BAI</t>
  </si>
  <si>
    <t>3</t>
  </si>
  <si>
    <t>10.00 Yrs</t>
  </si>
  <si>
    <t>14-Sep-2023</t>
  </si>
  <si>
    <t>SID2125427096</t>
  </si>
  <si>
    <t>Kanti</t>
  </si>
  <si>
    <t>Jai Maa Sharda</t>
  </si>
  <si>
    <t>SID2125426101</t>
  </si>
  <si>
    <t>Vegetable vending</t>
  </si>
  <si>
    <t>SACHI</t>
  </si>
  <si>
    <t>18-Aug-2018</t>
  </si>
  <si>
    <t>8.82 Yrs</t>
  </si>
  <si>
    <t>18 Aug 2018</t>
  </si>
  <si>
    <t>561383</t>
  </si>
  <si>
    <t>shanti</t>
  </si>
  <si>
    <t>Abhilasha - JLG Loans-Monthly-Migrated</t>
  </si>
  <si>
    <t>SID951374215942</t>
  </si>
  <si>
    <t>BHURI BAI</t>
  </si>
  <si>
    <t>07-Sep-2018</t>
  </si>
  <si>
    <t>1</t>
  </si>
  <si>
    <t>7.87 Yrs</t>
  </si>
  <si>
    <t>07 Sep 2018</t>
  </si>
  <si>
    <t>Tarkela</t>
  </si>
  <si>
    <t>251...3</t>
  </si>
  <si>
    <t>05</t>
  </si>
  <si>
    <t>7.83 Yrs</t>
  </si>
  <si>
    <t>27-Dec-2023</t>
  </si>
  <si>
    <t>SID951374322011</t>
  </si>
  <si>
    <t>KRISHNA KUMARI</t>
  </si>
  <si>
    <t>10-Oct-2018</t>
  </si>
  <si>
    <t>7.78 Yrs</t>
  </si>
  <si>
    <t>10 Oct 2018</t>
  </si>
  <si>
    <t>26-Dec-2023</t>
  </si>
  <si>
    <t>SID951374462567</t>
  </si>
  <si>
    <t>SUMITRA</t>
  </si>
  <si>
    <t>17-Nov-2018</t>
  </si>
  <si>
    <t>7.68 Yrs</t>
  </si>
  <si>
    <t>17 Nov 2018</t>
  </si>
  <si>
    <t>Reeya Para</t>
  </si>
  <si>
    <t>253</t>
  </si>
  <si>
    <t>Ekta</t>
  </si>
  <si>
    <t>SID2125583874</t>
  </si>
  <si>
    <t>MUSLIM</t>
  </si>
  <si>
    <t>Jabin begum</t>
  </si>
  <si>
    <t>23-Nov-2018</t>
  </si>
  <si>
    <t>10</t>
  </si>
  <si>
    <t>9.83 Yrs</t>
  </si>
  <si>
    <t>23 Nov 2018</t>
  </si>
  <si>
    <t>141</t>
  </si>
  <si>
    <t>RAM</t>
  </si>
  <si>
    <t>SID951372840098</t>
  </si>
  <si>
    <t>PADMAVATI</t>
  </si>
  <si>
    <t>02-Mar-2019</t>
  </si>
  <si>
    <t>Wed</t>
  </si>
  <si>
    <t>9.26 Yrs</t>
  </si>
  <si>
    <t>02 Mar 2019</t>
  </si>
  <si>
    <t>13-Dec-2021</t>
  </si>
  <si>
    <t>SID951372836736</t>
  </si>
  <si>
    <t>KUSUM</t>
  </si>
  <si>
    <t>SID951372836734</t>
  </si>
  <si>
    <t>NAVINI</t>
  </si>
  <si>
    <t>SID951372839188</t>
  </si>
  <si>
    <t>GEETA</t>
  </si>
  <si>
    <t>14-Mar-2019</t>
  </si>
  <si>
    <t>14 Mar 2019</t>
  </si>
  <si>
    <t>02-Sep-2024</t>
  </si>
  <si>
    <t>LAXMI</t>
  </si>
  <si>
    <t>CID084607880</t>
  </si>
  <si>
    <t>Jamuna Yadav</t>
  </si>
  <si>
    <t>01-May-2019</t>
  </si>
  <si>
    <t>5</t>
  </si>
  <si>
    <t>12.79 Yrs</t>
  </si>
  <si>
    <t>01 May 2019</t>
  </si>
  <si>
    <t>&gt; 10 Years</t>
  </si>
  <si>
    <t>CID084603496</t>
  </si>
  <si>
    <t>CENTERING BUSINESS</t>
  </si>
  <si>
    <t>PURNIMA</t>
  </si>
  <si>
    <t>6</t>
  </si>
  <si>
    <t>SID2125120448</t>
  </si>
  <si>
    <t>SHANTI</t>
  </si>
  <si>
    <t>24-Jul-2019</t>
  </si>
  <si>
    <t>10.39 Yrs</t>
  </si>
  <si>
    <t>24 Jul 2019</t>
  </si>
  <si>
    <t>CID084601296</t>
  </si>
  <si>
    <t>Fish Vending</t>
  </si>
  <si>
    <t>Vinodani</t>
  </si>
  <si>
    <t>20-Jul-2019</t>
  </si>
  <si>
    <t>7</t>
  </si>
  <si>
    <t>12.62 Yrs</t>
  </si>
  <si>
    <t>20 Jul 2019</t>
  </si>
  <si>
    <t>460152</t>
  </si>
  <si>
    <t>saraswati</t>
  </si>
  <si>
    <t>SID951373820508</t>
  </si>
  <si>
    <t>SC</t>
  </si>
  <si>
    <t>VIMLA</t>
  </si>
  <si>
    <t>29-Jul-2019</t>
  </si>
  <si>
    <t>8.15 Yrs</t>
  </si>
  <si>
    <t>29 Jul 2019</t>
  </si>
  <si>
    <t>SID951375288214</t>
  </si>
  <si>
    <t>Amarwati Chouhan</t>
  </si>
  <si>
    <t>17-Sep-2019</t>
  </si>
  <si>
    <t>6.85 Yrs</t>
  </si>
  <si>
    <t>17 Sep 2019</t>
  </si>
  <si>
    <t>SID2125446830</t>
  </si>
  <si>
    <t>MONGRA</t>
  </si>
  <si>
    <t>16-Dec-2019</t>
  </si>
  <si>
    <t>7.97 Yrs</t>
  </si>
  <si>
    <t>16 Dec 2019</t>
  </si>
  <si>
    <t>05-Mar-2025</t>
  </si>
  <si>
    <t>SID2125760121</t>
  </si>
  <si>
    <t>TAPSVINI BEHRA</t>
  </si>
  <si>
    <t>23-Sep-2019</t>
  </si>
  <si>
    <t>9.21 Yrs</t>
  </si>
  <si>
    <t>23 Sep 2019</t>
  </si>
  <si>
    <t>CID084602410</t>
  </si>
  <si>
    <t>kajal sidar</t>
  </si>
  <si>
    <t>9</t>
  </si>
  <si>
    <t>Mangalu Deepa</t>
  </si>
  <si>
    <t>206...2</t>
  </si>
  <si>
    <t>kanha</t>
  </si>
  <si>
    <t>SID951373135676</t>
  </si>
  <si>
    <t>Fancy Shop</t>
  </si>
  <si>
    <t>NANDINI SHRIVAS</t>
  </si>
  <si>
    <t>21-Oct-2019</t>
  </si>
  <si>
    <t>8.47 Yrs</t>
  </si>
  <si>
    <t>21 Oct 2019</t>
  </si>
  <si>
    <t>Interim Loans-Monthly-Migrated</t>
  </si>
  <si>
    <t>CID084603325</t>
  </si>
  <si>
    <t>BUDHNI</t>
  </si>
  <si>
    <t>24-Oct-2019</t>
  </si>
  <si>
    <t>24 Oct 2019</t>
  </si>
  <si>
    <t>Interim Loans-BiWeekly-Migrated</t>
  </si>
  <si>
    <t>SID951374456695</t>
  </si>
  <si>
    <t>Sunmati Bhoomiya</t>
  </si>
  <si>
    <t>25-Oct-2019</t>
  </si>
  <si>
    <t>25 Oct 2019</t>
  </si>
  <si>
    <t>30-Sep-2021</t>
  </si>
  <si>
    <t>02-Nov-2019</t>
  </si>
  <si>
    <t>16-Dec-2021</t>
  </si>
  <si>
    <t>ram</t>
  </si>
  <si>
    <t>SID2125544006</t>
  </si>
  <si>
    <t>Gomti Yadav</t>
  </si>
  <si>
    <t>26-Nov-2019</t>
  </si>
  <si>
    <t>9.89 Yrs</t>
  </si>
  <si>
    <t>26 Nov 2019</t>
  </si>
  <si>
    <t>SID951374537907</t>
  </si>
  <si>
    <t>KHAIRUN NISHA KHAN</t>
  </si>
  <si>
    <t>25-Nov-2019</t>
  </si>
  <si>
    <t>7.55 Yrs</t>
  </si>
  <si>
    <t>25 Nov 2019</t>
  </si>
  <si>
    <t>221</t>
  </si>
  <si>
    <t>Sai Baba</t>
  </si>
  <si>
    <t>CID084609201</t>
  </si>
  <si>
    <t>Tulasini Sidar</t>
  </si>
  <si>
    <t>11.38 Yrs</t>
  </si>
  <si>
    <t>SID951375487836</t>
  </si>
  <si>
    <t>Mamta Bandhan</t>
  </si>
  <si>
    <t>12-Dec-2019</t>
  </si>
  <si>
    <t>6.61 Yrs</t>
  </si>
  <si>
    <t>12 Dec 2019</t>
  </si>
  <si>
    <t>349671....</t>
  </si>
  <si>
    <t>SID951373443965</t>
  </si>
  <si>
    <t>Chandrama Bhuihar</t>
  </si>
  <si>
    <t>7.90 Yrs</t>
  </si>
  <si>
    <t>15-Sep-2023</t>
  </si>
  <si>
    <t>SID951375508295</t>
  </si>
  <si>
    <t>Preeti Sarthi</t>
  </si>
  <si>
    <t>17-Dec-2019</t>
  </si>
  <si>
    <t>6.60 Yrs</t>
  </si>
  <si>
    <t>17 Dec 2019</t>
  </si>
  <si>
    <t>SID951373923589</t>
  </si>
  <si>
    <t>SUREKHA</t>
  </si>
  <si>
    <t>25-Jan-2020</t>
  </si>
  <si>
    <t>7.98 Yrs</t>
  </si>
  <si>
    <t>25 Jan 2020</t>
  </si>
  <si>
    <t>SID951374358091</t>
  </si>
  <si>
    <t>BUDHKUNVAR</t>
  </si>
  <si>
    <t>07-Jan-2020</t>
  </si>
  <si>
    <t>7.75 Yrs</t>
  </si>
  <si>
    <t>07 Jan 2020</t>
  </si>
  <si>
    <t>SID951374459598</t>
  </si>
  <si>
    <t>LALITA BAI</t>
  </si>
  <si>
    <t>26-Feb-2020</t>
  </si>
  <si>
    <t>26 Feb 2020</t>
  </si>
  <si>
    <t>07-Nov-2022</t>
  </si>
  <si>
    <t>Wood Purchase</t>
  </si>
  <si>
    <t>31-Jan-2020</t>
  </si>
  <si>
    <t>SID951373443968</t>
  </si>
  <si>
    <t>KANCHAN</t>
  </si>
  <si>
    <t>8.36 Yrs</t>
  </si>
  <si>
    <t>07-Jan-2023</t>
  </si>
  <si>
    <t>SID2125421678</t>
  </si>
  <si>
    <t>PREMSHEELA URAON   (W/O : SANT</t>
  </si>
  <si>
    <t>11-Jan-2023</t>
  </si>
  <si>
    <t>SID951373443967</t>
  </si>
  <si>
    <t>MOHAN KUNWAR</t>
  </si>
  <si>
    <t>07-Dec-2022</t>
  </si>
  <si>
    <t>Blue Lemon Loans-Monthly-Migrated</t>
  </si>
  <si>
    <t>HOUSE PURPUSE</t>
  </si>
  <si>
    <t>03-Mar-2020</t>
  </si>
  <si>
    <t>02-Feb-2022</t>
  </si>
  <si>
    <t>SHANKAR</t>
  </si>
  <si>
    <t>Chetana Loans-Montly-Migrated</t>
  </si>
  <si>
    <t>CID084602407</t>
  </si>
  <si>
    <t>PURANMATI</t>
  </si>
  <si>
    <t>21-Aug-2020</t>
  </si>
  <si>
    <t>8.33 Yrs</t>
  </si>
  <si>
    <t>21 Aug 2020</t>
  </si>
  <si>
    <t>18-Aug-2023</t>
  </si>
  <si>
    <t>SID951373696725</t>
  </si>
  <si>
    <t>JAMUNA</t>
  </si>
  <si>
    <t>15-Oct-2020</t>
  </si>
  <si>
    <t>5.77 Yrs</t>
  </si>
  <si>
    <t>15 Oct 2020</t>
  </si>
  <si>
    <t>&gt; 4 to 6 Years</t>
  </si>
  <si>
    <t>01-Mar-2023</t>
  </si>
  <si>
    <t>asha</t>
  </si>
  <si>
    <t>SID951374535168</t>
  </si>
  <si>
    <t>Mangli</t>
  </si>
  <si>
    <t>17-Aug-2020</t>
  </si>
  <si>
    <t>7.54 Yrs</t>
  </si>
  <si>
    <t>17 Aug 2020</t>
  </si>
  <si>
    <t>08-Oct-2022</t>
  </si>
  <si>
    <t>SID951374066891</t>
  </si>
  <si>
    <t>VARSHA</t>
  </si>
  <si>
    <t>08-May-2022</t>
  </si>
  <si>
    <t>radha</t>
  </si>
  <si>
    <t>SID951374073983</t>
  </si>
  <si>
    <t>TAILORING</t>
  </si>
  <si>
    <t>URMILA DEVI</t>
  </si>
  <si>
    <t>12-Nov-2020</t>
  </si>
  <si>
    <t>12 Nov 2020</t>
  </si>
  <si>
    <t>01-Oct-2023</t>
  </si>
  <si>
    <t>85</t>
  </si>
  <si>
    <t>CID084609651</t>
  </si>
  <si>
    <t>Book Stall</t>
  </si>
  <si>
    <t>FULSITA CHOUHAN</t>
  </si>
  <si>
    <t>28-Aug-2020</t>
  </si>
  <si>
    <t>11.12 Yrs</t>
  </si>
  <si>
    <t>23 Dec 2019</t>
  </si>
  <si>
    <t>SID951373089330</t>
  </si>
  <si>
    <t>Shila Devi</t>
  </si>
  <si>
    <t>4</t>
  </si>
  <si>
    <t>8.70 Yrs</t>
  </si>
  <si>
    <t>527370</t>
  </si>
  <si>
    <t>PUSHP</t>
  </si>
  <si>
    <t>SID951374312598</t>
  </si>
  <si>
    <t>Nilu</t>
  </si>
  <si>
    <t>24-Oct-2020</t>
  </si>
  <si>
    <t>Fri</t>
  </si>
  <si>
    <t>7.79 Yrs</t>
  </si>
  <si>
    <t>24 Oct 2020</t>
  </si>
  <si>
    <t>26-Aug-2022</t>
  </si>
  <si>
    <t>SID951374315009</t>
  </si>
  <si>
    <t>ASHA</t>
  </si>
  <si>
    <t>CID084608983</t>
  </si>
  <si>
    <t>BHARTI</t>
  </si>
  <si>
    <t>8</t>
  </si>
  <si>
    <t>161</t>
  </si>
  <si>
    <t>Kalpana</t>
  </si>
  <si>
    <t>SID951375888935</t>
  </si>
  <si>
    <t>Beauty Parlor</t>
  </si>
  <si>
    <t>SUMITRA BHAGAT</t>
  </si>
  <si>
    <t>22-Aug-2020</t>
  </si>
  <si>
    <t>5.92 Yrs</t>
  </si>
  <si>
    <t>22 Aug 2020</t>
  </si>
  <si>
    <t>14-Jul-2022</t>
  </si>
  <si>
    <t>SID951374914028</t>
  </si>
  <si>
    <t>Ration shop</t>
  </si>
  <si>
    <t>SUROOCHI</t>
  </si>
  <si>
    <t>26-Aug-2020</t>
  </si>
  <si>
    <t>7.22 Yrs</t>
  </si>
  <si>
    <t>26 Aug 2020</t>
  </si>
  <si>
    <t>358068</t>
  </si>
  <si>
    <t>rakhi</t>
  </si>
  <si>
    <t>SID951372905416</t>
  </si>
  <si>
    <t>SANTOSHI</t>
  </si>
  <si>
    <t>22-Oct-2020</t>
  </si>
  <si>
    <t>8.93 Yrs</t>
  </si>
  <si>
    <t>22 Oct 2020</t>
  </si>
  <si>
    <t>SID951374008645</t>
  </si>
  <si>
    <t>21-Oct-2020</t>
  </si>
  <si>
    <t>8.02 Yrs</t>
  </si>
  <si>
    <t>21 Oct 2020</t>
  </si>
  <si>
    <t>19-Nov-2020</t>
  </si>
  <si>
    <t>SID951376004598</t>
  </si>
  <si>
    <t>Bore Wells Repair</t>
  </si>
  <si>
    <t>RAJIM NIRMALKAR</t>
  </si>
  <si>
    <t>01-Dec-2020</t>
  </si>
  <si>
    <t>5.64 Yrs</t>
  </si>
  <si>
    <t>01 Dec 2020</t>
  </si>
  <si>
    <t>05-Dec-2022</t>
  </si>
  <si>
    <t>SID951373796117</t>
  </si>
  <si>
    <t>SUMTI</t>
  </si>
  <si>
    <t>17-Dec-2020</t>
  </si>
  <si>
    <t>17 Dec 2020</t>
  </si>
  <si>
    <t>SID951373779116</t>
  </si>
  <si>
    <t>SID951373776594</t>
  </si>
  <si>
    <t>MENU</t>
  </si>
  <si>
    <t>CID084607879</t>
  </si>
  <si>
    <t>ANJU CHOUHAN</t>
  </si>
  <si>
    <t>12.87 Yrs</t>
  </si>
  <si>
    <t>29-Jan-2021</t>
  </si>
  <si>
    <t>29 Jan 2021</t>
  </si>
  <si>
    <t>GENERAL</t>
  </si>
  <si>
    <t>SID951374322012</t>
  </si>
  <si>
    <t>SUNITA</t>
  </si>
  <si>
    <t>21-Dec-2020</t>
  </si>
  <si>
    <t>21 Dec 2020</t>
  </si>
  <si>
    <t>pooja</t>
  </si>
  <si>
    <t>SID951374659179</t>
  </si>
  <si>
    <t>Mathura</t>
  </si>
  <si>
    <t>10-Jan-2021</t>
  </si>
  <si>
    <t>7.48 Yrs</t>
  </si>
  <si>
    <t>10 Jan 2021</t>
  </si>
  <si>
    <t>06-Nov-2022</t>
  </si>
  <si>
    <t>SID951374659180</t>
  </si>
  <si>
    <t>PUSMATI</t>
  </si>
  <si>
    <t>12-Dec-2022</t>
  </si>
  <si>
    <t>SID951374358092</t>
  </si>
  <si>
    <t>KOMAL</t>
  </si>
  <si>
    <t>7.47 Yrs</t>
  </si>
  <si>
    <t>Santoshi Maa</t>
  </si>
  <si>
    <t>CID084607635</t>
  </si>
  <si>
    <t>Hira Bai</t>
  </si>
  <si>
    <t>5.48 Yrs</t>
  </si>
  <si>
    <t>SID2125134649</t>
  </si>
  <si>
    <t>SID951372850790</t>
  </si>
  <si>
    <t>Shyam Bai</t>
  </si>
  <si>
    <t>SID951375121765</t>
  </si>
  <si>
    <t>SARASWATI</t>
  </si>
  <si>
    <t>27-Jan-2021</t>
  </si>
  <si>
    <t>7.03 Yrs</t>
  </si>
  <si>
    <t>27 Jan 2021</t>
  </si>
  <si>
    <t>CID084603328</t>
  </si>
  <si>
    <t>jayshri Bhuiya</t>
  </si>
  <si>
    <t>8.04 Yrs</t>
  </si>
  <si>
    <t>05-Mar-2024</t>
  </si>
  <si>
    <t>SID951373780525</t>
  </si>
  <si>
    <t>SHAKUNTLA DEVI</t>
  </si>
  <si>
    <t>7.86 Yrs</t>
  </si>
  <si>
    <t>29-May-2024</t>
  </si>
  <si>
    <t>Khairpur 349671 G2</t>
  </si>
  <si>
    <t>SID2125432178</t>
  </si>
  <si>
    <t>BHAGWATI YADAV</t>
  </si>
  <si>
    <t>14-Jan-2021</t>
  </si>
  <si>
    <t>14 Jan 2021</t>
  </si>
  <si>
    <t>SID951373023119</t>
  </si>
  <si>
    <t>KUNTI</t>
  </si>
  <si>
    <t>SID951375168914</t>
  </si>
  <si>
    <t>SUMATI</t>
  </si>
  <si>
    <t>6.98 Yrs</t>
  </si>
  <si>
    <t>SID951372831395</t>
  </si>
  <si>
    <t>PRIYANKA DAS</t>
  </si>
  <si>
    <t>04-Jan-2021</t>
  </si>
  <si>
    <t>9.24 Yrs</t>
  </si>
  <si>
    <t>04 Jan 2021</t>
  </si>
  <si>
    <t>26-May-2023</t>
  </si>
  <si>
    <t>03 Jan 2021</t>
  </si>
  <si>
    <t>SID951374195959</t>
  </si>
  <si>
    <t>CHAMPA</t>
  </si>
  <si>
    <t>7.88 Yrs</t>
  </si>
  <si>
    <t>SID951373652501</t>
  </si>
  <si>
    <t>Tij bai</t>
  </si>
  <si>
    <t>16-Mar-2021</t>
  </si>
  <si>
    <t>8.16 Yrs</t>
  </si>
  <si>
    <t>16 Mar 2021</t>
  </si>
  <si>
    <t>SID951373652500</t>
  </si>
  <si>
    <t>RAJKUMARI SARTHI</t>
  </si>
  <si>
    <t>6.65 Yrs</t>
  </si>
  <si>
    <t>SID951373931903</t>
  </si>
  <si>
    <t>SUSHILA MAHANT</t>
  </si>
  <si>
    <t>8.05 Yrs</t>
  </si>
  <si>
    <t>CID084603650</t>
  </si>
  <si>
    <t>Tike Dai</t>
  </si>
  <si>
    <t>SID951374701343</t>
  </si>
  <si>
    <t>SANJU</t>
  </si>
  <si>
    <t>27-Mar-2021</t>
  </si>
  <si>
    <t>7.43 Yrs</t>
  </si>
  <si>
    <t>27 Mar 2021</t>
  </si>
  <si>
    <t>28-Feb-2021</t>
  </si>
  <si>
    <t>53</t>
  </si>
  <si>
    <t>ganesh</t>
  </si>
  <si>
    <t>CID084601497</t>
  </si>
  <si>
    <t>RAMA</t>
  </si>
  <si>
    <t>31-Mar-2021</t>
  </si>
  <si>
    <t>5.31 Yrs</t>
  </si>
  <si>
    <t>31 Mar 2021</t>
  </si>
  <si>
    <t>08-Aug-2023</t>
  </si>
  <si>
    <t>POOJA</t>
  </si>
  <si>
    <t>SID951374901072</t>
  </si>
  <si>
    <t>FATMA BANO</t>
  </si>
  <si>
    <t>CID084608984</t>
  </si>
  <si>
    <t>PUNAM</t>
  </si>
  <si>
    <t>01-Feb-2022</t>
  </si>
  <si>
    <t>Un</t>
  </si>
  <si>
    <t>SID951374066177</t>
  </si>
  <si>
    <t>kumari</t>
  </si>
  <si>
    <t>02-Oct-2021</t>
  </si>
  <si>
    <t>23-May-2023</t>
  </si>
  <si>
    <t>Chetana</t>
  </si>
  <si>
    <t>SID951374659178</t>
  </si>
  <si>
    <t>PURNIMA YADAV</t>
  </si>
  <si>
    <t>26-Mar-2022</t>
  </si>
  <si>
    <t>7.24 Yrs</t>
  </si>
  <si>
    <t>07-May-2022</t>
  </si>
  <si>
    <t>04-Mar-2024</t>
  </si>
  <si>
    <t>Sahyog</t>
  </si>
  <si>
    <t>29-Jun-2022</t>
  </si>
  <si>
    <t>0</t>
  </si>
  <si>
    <t>08-Aug-2022</t>
  </si>
  <si>
    <t>19-Jan-2023</t>
  </si>
  <si>
    <t>SHILA DEVI</t>
  </si>
  <si>
    <t>09-Jul-2022</t>
  </si>
  <si>
    <t>05-Sep-2022</t>
  </si>
  <si>
    <t>24-Jun-2022</t>
  </si>
  <si>
    <t>05-Aug-2022</t>
  </si>
  <si>
    <t>30-Jun-2022</t>
  </si>
  <si>
    <t>Khairpur C1</t>
  </si>
  <si>
    <t>Khairpur C1 Khatoon1</t>
  </si>
  <si>
    <t>SSF2700659</t>
  </si>
  <si>
    <t>Barber Shop</t>
  </si>
  <si>
    <t>KAJAL SAHU</t>
  </si>
  <si>
    <t>19-Aug-2022</t>
  </si>
  <si>
    <t>3.92 Yrs</t>
  </si>
  <si>
    <t>19 Aug 2022</t>
  </si>
  <si>
    <t>&gt; 2 to 4 Years</t>
  </si>
  <si>
    <t>07-Oct-2022</t>
  </si>
  <si>
    <t>31-Mar-2025</t>
  </si>
  <si>
    <t>Chandani</t>
  </si>
  <si>
    <t>SID951374087354</t>
  </si>
  <si>
    <t>Bakery Business</t>
  </si>
  <si>
    <t>SAVITA SARTHI</t>
  </si>
  <si>
    <t>30-Sep-2022</t>
  </si>
  <si>
    <t>21 Feb 2020</t>
  </si>
  <si>
    <t>04-Nov-2022</t>
  </si>
  <si>
    <t>BALAJI</t>
  </si>
  <si>
    <t>CID084607877</t>
  </si>
  <si>
    <t>Baby Care Center</t>
  </si>
  <si>
    <t>KABITA NAIK</t>
  </si>
  <si>
    <t>31-Oct-2022</t>
  </si>
  <si>
    <t>3.72 Yrs</t>
  </si>
  <si>
    <t>27 Aug 2020</t>
  </si>
  <si>
    <t>06-Aug-2024</t>
  </si>
  <si>
    <t>CID084609650</t>
  </si>
  <si>
    <t>Food Item Business</t>
  </si>
  <si>
    <t>SHASHIKALA BHAGAT</t>
  </si>
  <si>
    <t>21-Dec-2022</t>
  </si>
  <si>
    <t>11.07 Yrs</t>
  </si>
  <si>
    <t>25 Nov 2020</t>
  </si>
  <si>
    <t>05-Feb-2023</t>
  </si>
  <si>
    <t>08-Apr-2026</t>
  </si>
  <si>
    <t>SSF3158877</t>
  </si>
  <si>
    <t>BHOJKUMARI BHUMIYA</t>
  </si>
  <si>
    <t>31-Dec-2022</t>
  </si>
  <si>
    <t>3.56 Yrs</t>
  </si>
  <si>
    <t>31 Dec 2022</t>
  </si>
  <si>
    <t>07-Feb-2023</t>
  </si>
  <si>
    <t>kiritmal</t>
  </si>
  <si>
    <t>SF0055519</t>
  </si>
  <si>
    <t>Kameshwar Prasad</t>
  </si>
  <si>
    <t>308</t>
  </si>
  <si>
    <t>Radha</t>
  </si>
  <si>
    <t>SID951375249341</t>
  </si>
  <si>
    <t>ASHOK KUMARI KHUNTE</t>
  </si>
  <si>
    <t>28-Jan-2023</t>
  </si>
  <si>
    <t>6.90 Yrs</t>
  </si>
  <si>
    <t>06 Mar 2021</t>
  </si>
  <si>
    <t>10-Mar-2023</t>
  </si>
  <si>
    <t>01-Oct-2024</t>
  </si>
  <si>
    <t>SSF3230461</t>
  </si>
  <si>
    <t>TARA BAI MAHANT</t>
  </si>
  <si>
    <t>21-Jan-2023</t>
  </si>
  <si>
    <t>3.50 Yrs</t>
  </si>
  <si>
    <t>21 Jan 2023</t>
  </si>
  <si>
    <t>04-Mar-2023</t>
  </si>
  <si>
    <t>Agarbathi Making</t>
  </si>
  <si>
    <t>Laxmi</t>
  </si>
  <si>
    <t>CID084601494</t>
  </si>
  <si>
    <t>Bread Business</t>
  </si>
  <si>
    <t xml:space="preserve">PHULBAI </t>
  </si>
  <si>
    <t>22-Feb-2023</t>
  </si>
  <si>
    <t>12</t>
  </si>
  <si>
    <t>11.93 Yrs</t>
  </si>
  <si>
    <t>14 Sep 2020</t>
  </si>
  <si>
    <t>08-Apr-2023</t>
  </si>
  <si>
    <t>28-Aug-2024</t>
  </si>
  <si>
    <t>CID084607633</t>
  </si>
  <si>
    <t>MOGARA PATEL</t>
  </si>
  <si>
    <t>12.86 Yrs</t>
  </si>
  <si>
    <t>04-Apr-2023</t>
  </si>
  <si>
    <t>05-Feb-2025</t>
  </si>
  <si>
    <t>SID951373807577</t>
  </si>
  <si>
    <t>MAYA DEVI CHOUDHARY</t>
  </si>
  <si>
    <t>13-Mar-2023</t>
  </si>
  <si>
    <t>07-May-2023</t>
  </si>
  <si>
    <t>28-Mar-2025</t>
  </si>
  <si>
    <t>CID084602411</t>
  </si>
  <si>
    <t>SUBHADRA SARTHI</t>
  </si>
  <si>
    <t>20-Mar-2023</t>
  </si>
  <si>
    <t>7.93 Yrs</t>
  </si>
  <si>
    <t>22 Jul 2020</t>
  </si>
  <si>
    <t>04-May-2023</t>
  </si>
  <si>
    <t>04-Nov-2023</t>
  </si>
  <si>
    <t>Unnati Product</t>
  </si>
  <si>
    <t>SSF3230543</t>
  </si>
  <si>
    <t>SUKHMET MAHANT</t>
  </si>
  <si>
    <t>25-Mar-2023</t>
  </si>
  <si>
    <t>3.33 Yrs</t>
  </si>
  <si>
    <t>25 Mar 2023</t>
  </si>
  <si>
    <t>24-Jul-2023</t>
  </si>
  <si>
    <t>SID2125220250</t>
  </si>
  <si>
    <t>RATHKUNWAR BHUMIA</t>
  </si>
  <si>
    <t>26-Mar-2023</t>
  </si>
  <si>
    <t>10.14 Yrs</t>
  </si>
  <si>
    <t>SID2125121302</t>
  </si>
  <si>
    <t>GAYATRI MISHRA</t>
  </si>
  <si>
    <t>27-Mar-2023</t>
  </si>
  <si>
    <t>10.63 Yrs</t>
  </si>
  <si>
    <t>sita</t>
  </si>
  <si>
    <t>CID084609806</t>
  </si>
  <si>
    <t>GAURI MAHANT</t>
  </si>
  <si>
    <t>02-Apr-2023</t>
  </si>
  <si>
    <t>10-May-2023</t>
  </si>
  <si>
    <t>03-Apr-2025</t>
  </si>
  <si>
    <t>SID951374012620</t>
  </si>
  <si>
    <t>SUNITA BARETH</t>
  </si>
  <si>
    <t>13-Apr-2023</t>
  </si>
  <si>
    <t>13 Jan 2021</t>
  </si>
  <si>
    <t>08-Jun-2023</t>
  </si>
  <si>
    <t>22-Jun-2024</t>
  </si>
  <si>
    <t>Unnati</t>
  </si>
  <si>
    <t>15-May-2023</t>
  </si>
  <si>
    <t>07-Jul-2023</t>
  </si>
  <si>
    <t>SID951374509740</t>
  </si>
  <si>
    <t>SETMATI SARTHI</t>
  </si>
  <si>
    <t>16-Jun-2023</t>
  </si>
  <si>
    <t>7.61 Yrs</t>
  </si>
  <si>
    <t>28 Aug 2020</t>
  </si>
  <si>
    <t>04-Aug-2023</t>
  </si>
  <si>
    <t>30-Nov-2025</t>
  </si>
  <si>
    <t>HARI</t>
  </si>
  <si>
    <t>SSF4062523</t>
  </si>
  <si>
    <t>DULARI SAHU</t>
  </si>
  <si>
    <t>28-Jun-2023</t>
  </si>
  <si>
    <t>3.07 Yrs</t>
  </si>
  <si>
    <t>28 Jun 2023</t>
  </si>
  <si>
    <t>06-Jun-2025</t>
  </si>
  <si>
    <t>SSF4003206</t>
  </si>
  <si>
    <t>Bamboo Products Business</t>
  </si>
  <si>
    <t>SANTOSHI SATHAMI</t>
  </si>
  <si>
    <t>27-May-2024</t>
  </si>
  <si>
    <t>316</t>
  </si>
  <si>
    <t>durga</t>
  </si>
  <si>
    <t>SSF3449039</t>
  </si>
  <si>
    <t>JANKI CHOUHAN</t>
  </si>
  <si>
    <t>04-Jul-2023</t>
  </si>
  <si>
    <t>3.05 Yrs</t>
  </si>
  <si>
    <t>04 Jul 2023</t>
  </si>
  <si>
    <t>09-Aug-2023</t>
  </si>
  <si>
    <t>22-May-2024</t>
  </si>
  <si>
    <t>2.85 Yrs</t>
  </si>
  <si>
    <t>15 Sep 2023</t>
  </si>
  <si>
    <t>RADHA</t>
  </si>
  <si>
    <t>SSF4625071</t>
  </si>
  <si>
    <t>KHIRO YADAW</t>
  </si>
  <si>
    <t>27-Sep-2023</t>
  </si>
  <si>
    <t>2.82 Yrs</t>
  </si>
  <si>
    <t>27 Sep 2023</t>
  </si>
  <si>
    <t>01-Nov-2023</t>
  </si>
  <si>
    <t>09-Jan-2025</t>
  </si>
  <si>
    <t>29-Sep-2023</t>
  </si>
  <si>
    <t>05-Aug-2024</t>
  </si>
  <si>
    <t>SSF4650209</t>
  </si>
  <si>
    <t>BHAMA MAHAR</t>
  </si>
  <si>
    <t>30-Sep-2023</t>
  </si>
  <si>
    <t>2.81 Yrs</t>
  </si>
  <si>
    <t>30 Sep 2023</t>
  </si>
  <si>
    <t>04-Jul-2024</t>
  </si>
  <si>
    <t>Khairpur C2...</t>
  </si>
  <si>
    <t>Khairpur C2 Renu1</t>
  </si>
  <si>
    <t>SSF3202582</t>
  </si>
  <si>
    <t>TULSITA YADAV</t>
  </si>
  <si>
    <t>07-Nov-2023</t>
  </si>
  <si>
    <t>04-Jun-2024</t>
  </si>
  <si>
    <t>SID951375628703</t>
  </si>
  <si>
    <t>MANGALWATI YADAV</t>
  </si>
  <si>
    <t>08-Oct-2023</t>
  </si>
  <si>
    <t>6.37 Yrs</t>
  </si>
  <si>
    <t>22 Jan 2021</t>
  </si>
  <si>
    <t>28-Nov-2025</t>
  </si>
  <si>
    <t>SSF3394755</t>
  </si>
  <si>
    <t>JOLO BAI</t>
  </si>
  <si>
    <t>03-Feb-2024</t>
  </si>
  <si>
    <t>3.25 Yrs</t>
  </si>
  <si>
    <t>20 Apr 2023</t>
  </si>
  <si>
    <t>11-Mar-2024</t>
  </si>
  <si>
    <t>22-Jun-2026</t>
  </si>
  <si>
    <t>CID084607634</t>
  </si>
  <si>
    <t>DALKUMARI SARTHI</t>
  </si>
  <si>
    <t>12-Jan-2024</t>
  </si>
  <si>
    <t>12.53 Yrs</t>
  </si>
  <si>
    <t>03 Feb 2021</t>
  </si>
  <si>
    <t>05-Feb-2024</t>
  </si>
  <si>
    <t>28-May-2026</t>
  </si>
  <si>
    <t>badal</t>
  </si>
  <si>
    <t>CID084602339</t>
  </si>
  <si>
    <t>RAMULA SIDAR</t>
  </si>
  <si>
    <t>03-Nov-2023</t>
  </si>
  <si>
    <t>11.94 Yrs</t>
  </si>
  <si>
    <t>04-Dec-2023</t>
  </si>
  <si>
    <t>29-Mar-2024</t>
  </si>
  <si>
    <t>SSF3230505</t>
  </si>
  <si>
    <t>HEMOBAI YADAV</t>
  </si>
  <si>
    <t>20-Nov-2023</t>
  </si>
  <si>
    <t>01-Jan-2024</t>
  </si>
  <si>
    <t>30-Mar-2024</t>
  </si>
  <si>
    <t>SSF3821332</t>
  </si>
  <si>
    <t>SATRUPA SARTHI</t>
  </si>
  <si>
    <t>28-Oct-2023</t>
  </si>
  <si>
    <t>3.23 Yrs</t>
  </si>
  <si>
    <t>29 Apr 2023</t>
  </si>
  <si>
    <t>12-May-2024</t>
  </si>
  <si>
    <t>SSF3778906</t>
  </si>
  <si>
    <t>SONAI SIDAR</t>
  </si>
  <si>
    <t>09-Jul-2026</t>
  </si>
  <si>
    <t>SID951374017170</t>
  </si>
  <si>
    <t>PRATIMA KHADIYA</t>
  </si>
  <si>
    <t>19 Feb 2021</t>
  </si>
  <si>
    <t>23-Mar-2024</t>
  </si>
  <si>
    <t>CID084602340</t>
  </si>
  <si>
    <t xml:space="preserve">SADHELI SARTHI </t>
  </si>
  <si>
    <t>3.37 Yrs</t>
  </si>
  <si>
    <t>12-Feb-2024</t>
  </si>
  <si>
    <t>CID084602352</t>
  </si>
  <si>
    <t>URMILA MAHANT</t>
  </si>
  <si>
    <t>17-Nov-2023</t>
  </si>
  <si>
    <t>11</t>
  </si>
  <si>
    <t>12.09 Yrs</t>
  </si>
  <si>
    <t>27-Dec-2025</t>
  </si>
  <si>
    <t>CID084601533</t>
  </si>
  <si>
    <t>MANJU VISVKARMA</t>
  </si>
  <si>
    <t>01-Dec-2023</t>
  </si>
  <si>
    <t>2.64 Yrs</t>
  </si>
  <si>
    <t>05-Jan-2024</t>
  </si>
  <si>
    <t>14-May-2026</t>
  </si>
  <si>
    <t>SID951374760171</t>
  </si>
  <si>
    <t>Electrical and Electronic Business</t>
  </si>
  <si>
    <t>LAXMI URAON</t>
  </si>
  <si>
    <t>05-Dec-2023</t>
  </si>
  <si>
    <t>7.15 Yrs</t>
  </si>
  <si>
    <t>11 Jan 2020</t>
  </si>
  <si>
    <t>03-Jan-2024</t>
  </si>
  <si>
    <t>04-Mar-2025</t>
  </si>
  <si>
    <t>SID951374535789</t>
  </si>
  <si>
    <t>KAMALA NAGVANSHI</t>
  </si>
  <si>
    <t>10-Dec-2023</t>
  </si>
  <si>
    <t>04-Jan-2024</t>
  </si>
  <si>
    <t>04-Jul-2025</t>
  </si>
  <si>
    <t>SSF2354601</t>
  </si>
  <si>
    <t>SURAIYA SARATHI</t>
  </si>
  <si>
    <t>17-Jun-2024</t>
  </si>
  <si>
    <t>3.32 Yrs</t>
  </si>
  <si>
    <t>28 Mar 2023</t>
  </si>
  <si>
    <t>04-Aug-2024</t>
  </si>
  <si>
    <t>SID951374341414</t>
  </si>
  <si>
    <t>ASHA DEVI</t>
  </si>
  <si>
    <t>18-Dec-2023</t>
  </si>
  <si>
    <t>07-Feb-2024</t>
  </si>
  <si>
    <t>26-Dec-2024</t>
  </si>
  <si>
    <t>CID084602071</t>
  </si>
  <si>
    <t>SAVITRI BAI BASOD</t>
  </si>
  <si>
    <t>11-Jan-2024</t>
  </si>
  <si>
    <t>13</t>
  </si>
  <si>
    <t>11.98 Yrs</t>
  </si>
  <si>
    <t>09-Feb-2024</t>
  </si>
  <si>
    <t>23-Jan-2025</t>
  </si>
  <si>
    <t>SSF3387584</t>
  </si>
  <si>
    <t>RADHIKA CHAUHAN</t>
  </si>
  <si>
    <t>18-Jan-2024</t>
  </si>
  <si>
    <t>2.51 Yrs</t>
  </si>
  <si>
    <t>18 Jan 2024</t>
  </si>
  <si>
    <t>08-Mar-2024</t>
  </si>
  <si>
    <t>SSF5448844</t>
  </si>
  <si>
    <t>Tent House</t>
  </si>
  <si>
    <t>RATNA BAI BHUHIYAR</t>
  </si>
  <si>
    <t>2.46 Yrs</t>
  </si>
  <si>
    <t>03 Feb 2024</t>
  </si>
  <si>
    <t>06-Jun-2024</t>
  </si>
  <si>
    <t>SSF5837761</t>
  </si>
  <si>
    <t>ANJALI SIDAR</t>
  </si>
  <si>
    <t>19-Mar-2024</t>
  </si>
  <si>
    <t>2.34 Yrs</t>
  </si>
  <si>
    <t>19 Mar 2024</t>
  </si>
  <si>
    <t>07-May-2024</t>
  </si>
  <si>
    <t>02-Jun-2025</t>
  </si>
  <si>
    <t>SSF5956649</t>
  </si>
  <si>
    <t>DIPANJALI SIDAR</t>
  </si>
  <si>
    <t>05-Apr-2024</t>
  </si>
  <si>
    <t>2.29 Yrs</t>
  </si>
  <si>
    <t>05 Apr 2024</t>
  </si>
  <si>
    <t>02-Dec-2024</t>
  </si>
  <si>
    <t>SID951374215940</t>
  </si>
  <si>
    <t>TIKESHWARI YADAV</t>
  </si>
  <si>
    <t>15-Apr-2024</t>
  </si>
  <si>
    <t>01-May-2024</t>
  </si>
  <si>
    <t>01-Jul-2024</t>
  </si>
  <si>
    <t>07-Aug-2024</t>
  </si>
  <si>
    <t>72603</t>
  </si>
  <si>
    <t>133105</t>
  </si>
  <si>
    <t>SSF6091484</t>
  </si>
  <si>
    <t>SARASWATI CHOUHAN</t>
  </si>
  <si>
    <t>04-May-2024</t>
  </si>
  <si>
    <t>2.21 Yrs</t>
  </si>
  <si>
    <t>04 May 2024</t>
  </si>
  <si>
    <t>05-Jun-2024</t>
  </si>
  <si>
    <t>02-Jun-2024</t>
  </si>
  <si>
    <t>SID2125342324</t>
  </si>
  <si>
    <t>URMILA SARATHI</t>
  </si>
  <si>
    <t>01-Jun-2024</t>
  </si>
  <si>
    <t>8.42 Yrs</t>
  </si>
  <si>
    <t>05-Oct-2025</t>
  </si>
  <si>
    <t>SSF4529787</t>
  </si>
  <si>
    <t>JYOTI MANIKPURI</t>
  </si>
  <si>
    <t>24-Aug-2024</t>
  </si>
  <si>
    <t>SSF6178228</t>
  </si>
  <si>
    <t>GHURAI BHUIYA</t>
  </si>
  <si>
    <t>23-May-2024</t>
  </si>
  <si>
    <t>GL-1</t>
  </si>
  <si>
    <t>2.16 Yrs</t>
  </si>
  <si>
    <t>23 May 2024</t>
  </si>
  <si>
    <t>03-Jul-2024</t>
  </si>
  <si>
    <t>02-Oct-2024</t>
  </si>
  <si>
    <t>CID084601530</t>
  </si>
  <si>
    <t>SHIYAM BASOD</t>
  </si>
  <si>
    <t>GL-13</t>
  </si>
  <si>
    <t>12.41 Yrs</t>
  </si>
  <si>
    <t>05-Jul-2024</t>
  </si>
  <si>
    <t>10-Mar-2026</t>
  </si>
  <si>
    <t>shyam</t>
  </si>
  <si>
    <t>SID2125479717</t>
  </si>
  <si>
    <t>HALIMA BEGAM</t>
  </si>
  <si>
    <t>9.86 Yrs</t>
  </si>
  <si>
    <t>17 Jul 2020</t>
  </si>
  <si>
    <t>02-Jul-2024</t>
  </si>
  <si>
    <t>63866</t>
  </si>
  <si>
    <t>667679</t>
  </si>
  <si>
    <t>SID951374459335</t>
  </si>
  <si>
    <t>SAVITA VISHAL</t>
  </si>
  <si>
    <t>04 Nov 2019</t>
  </si>
  <si>
    <t>03-Oct-2024</t>
  </si>
  <si>
    <t>SSF5244719</t>
  </si>
  <si>
    <t>Thread Making Business</t>
  </si>
  <si>
    <t>LAXMIN BAI SARATHI</t>
  </si>
  <si>
    <t>2.53 Yrs</t>
  </si>
  <si>
    <t>08 Jan 2024</t>
  </si>
  <si>
    <t>07-Oct-2024</t>
  </si>
  <si>
    <t>07-Jan-2026</t>
  </si>
  <si>
    <t>64196....5</t>
  </si>
  <si>
    <t>799252</t>
  </si>
  <si>
    <t>SSF4810991</t>
  </si>
  <si>
    <t>JAMUNA SHRIWAS</t>
  </si>
  <si>
    <t>2.72 Yrs</t>
  </si>
  <si>
    <t>01 Nov 2023</t>
  </si>
  <si>
    <t>10-Oct-2024</t>
  </si>
  <si>
    <t>SID2125293287</t>
  </si>
  <si>
    <t>AGNI KUNWAR BARETH</t>
  </si>
  <si>
    <t>03-Sep-2024</t>
  </si>
  <si>
    <t>8.39 Yrs</t>
  </si>
  <si>
    <t>30 Jan 2020</t>
  </si>
  <si>
    <t>17-Jul-2026</t>
  </si>
  <si>
    <t>SSF4811221</t>
  </si>
  <si>
    <t>JAGRITI YADAV</t>
  </si>
  <si>
    <t>CID084607992</t>
  </si>
  <si>
    <t>DEMATI KHADIYA</t>
  </si>
  <si>
    <t>04-Jul-2026</t>
  </si>
  <si>
    <t>349671</t>
  </si>
  <si>
    <t>895106</t>
  </si>
  <si>
    <t>SSF5213262</t>
  </si>
  <si>
    <t>Towel Business</t>
  </si>
  <si>
    <t>HEM BAI MIRI</t>
  </si>
  <si>
    <t>2.55 Yrs</t>
  </si>
  <si>
    <t>01 Jan 2024</t>
  </si>
  <si>
    <t>SSF4706656</t>
  </si>
  <si>
    <t>BUTU BAI TURI</t>
  </si>
  <si>
    <t>2.77 Yrs</t>
  </si>
  <si>
    <t>14 Oct 2023</t>
  </si>
  <si>
    <t>31-Dec-2024</t>
  </si>
  <si>
    <t>SSF4934042</t>
  </si>
  <si>
    <t>SANTOSHI BHAGAT</t>
  </si>
  <si>
    <t>2.66 Yrs</t>
  </si>
  <si>
    <t>23 Nov 2023</t>
  </si>
  <si>
    <t>SID951375975750</t>
  </si>
  <si>
    <t>VINITA SARTHI</t>
  </si>
  <si>
    <t>5.67 Yrs</t>
  </si>
  <si>
    <t>18 Nov 2020</t>
  </si>
  <si>
    <t>30-Mar-2025</t>
  </si>
  <si>
    <t>SSF4254954</t>
  </si>
  <si>
    <t>RAJANI CHAUHAN</t>
  </si>
  <si>
    <t>2.97 Yrs</t>
  </si>
  <si>
    <t>02 Aug 2023</t>
  </si>
  <si>
    <t>07-Apr-2025</t>
  </si>
  <si>
    <t>SSF4714737</t>
  </si>
  <si>
    <t>UTRA SIDAR</t>
  </si>
  <si>
    <t>15 Oct 2023</t>
  </si>
  <si>
    <t>SSF4683389</t>
  </si>
  <si>
    <t>Brick Making</t>
  </si>
  <si>
    <t>RANGBATI YADAV</t>
  </si>
  <si>
    <t>2.78 Yrs</t>
  </si>
  <si>
    <t>09 Oct 2023</t>
  </si>
  <si>
    <t>SSF4722854</t>
  </si>
  <si>
    <t>MAMTA YADAV</t>
  </si>
  <si>
    <t>2.76 Yrs</t>
  </si>
  <si>
    <t>17 Oct 2023</t>
  </si>
  <si>
    <t>CID084600741</t>
  </si>
  <si>
    <t>SUKWARO BHUIYA</t>
  </si>
  <si>
    <t>12.77 Yrs</t>
  </si>
  <si>
    <t>SID951375956926</t>
  </si>
  <si>
    <t>PRIYA DAS</t>
  </si>
  <si>
    <t>5.26 Yrs</t>
  </si>
  <si>
    <t>SID951374017172</t>
  </si>
  <si>
    <t>SUNITA SARTHI</t>
  </si>
  <si>
    <t>8.01 Yrs</t>
  </si>
  <si>
    <t>SSF4637314</t>
  </si>
  <si>
    <t>RATNA CHAUHAN</t>
  </si>
  <si>
    <t>28 Sep 2023</t>
  </si>
  <si>
    <t>06-Nov-2024</t>
  </si>
  <si>
    <t>CID084603326</t>
  </si>
  <si>
    <t>INDUMATI MANJHI</t>
  </si>
  <si>
    <t>12.61 Yrs</t>
  </si>
  <si>
    <t>31 Jan 2020</t>
  </si>
  <si>
    <t>03-Sep-2025</t>
  </si>
  <si>
    <t>SID951375956950</t>
  </si>
  <si>
    <t>VINITA DEVI</t>
  </si>
  <si>
    <t>01-Nov-2024</t>
  </si>
  <si>
    <t>5.75 Yrs</t>
  </si>
  <si>
    <t>04-Dec-2024</t>
  </si>
  <si>
    <t>SSF4723021</t>
  </si>
  <si>
    <t>KAVITA YADAV</t>
  </si>
  <si>
    <t>07-Nov-2024</t>
  </si>
  <si>
    <t>SSF4674819</t>
  </si>
  <si>
    <t>USHA DEVI</t>
  </si>
  <si>
    <t>10-Nov-2024</t>
  </si>
  <si>
    <t>SSF4674856</t>
  </si>
  <si>
    <t>SULOCHANA BHUIYA</t>
  </si>
  <si>
    <t>11 Oct 2023</t>
  </si>
  <si>
    <t>24-Nov-2024</t>
  </si>
  <si>
    <t>3.41 Yrs</t>
  </si>
  <si>
    <t>06-Jan-2025</t>
  </si>
  <si>
    <t>CID084608157</t>
  </si>
  <si>
    <t>NIRMALA MAURYA</t>
  </si>
  <si>
    <t>14-Nov-2024</t>
  </si>
  <si>
    <t>12.52 Yrs</t>
  </si>
  <si>
    <t>27 Dec 2019</t>
  </si>
  <si>
    <t>05-Dec-2024</t>
  </si>
  <si>
    <t>17-Mar-2025</t>
  </si>
  <si>
    <t>SSF5219081</t>
  </si>
  <si>
    <t>Vaibrator Work</t>
  </si>
  <si>
    <t>KUSHAL MIRI</t>
  </si>
  <si>
    <t>SSF5340115</t>
  </si>
  <si>
    <t>KAVITA SIDAR</t>
  </si>
  <si>
    <t>SSF4916055</t>
  </si>
  <si>
    <t>MADHURI SATNAMI</t>
  </si>
  <si>
    <t>19-Nov-2024</t>
  </si>
  <si>
    <t>22 Nov 2023</t>
  </si>
  <si>
    <t>07-Jan-2025</t>
  </si>
  <si>
    <t>SSF4918052</t>
  </si>
  <si>
    <t>GEETA SIDAR</t>
  </si>
  <si>
    <t>SSF4635425</t>
  </si>
  <si>
    <t>SHYAM BAI</t>
  </si>
  <si>
    <t>20-Nov-2024</t>
  </si>
  <si>
    <t>01-Jan-2025</t>
  </si>
  <si>
    <t>SID951375494592</t>
  </si>
  <si>
    <t>PRAMILA BHARTI</t>
  </si>
  <si>
    <t>28-Nov-2024</t>
  </si>
  <si>
    <t>6.57 Yrs</t>
  </si>
  <si>
    <t>30-Jun-2026</t>
  </si>
  <si>
    <t>SID951373863776</t>
  </si>
  <si>
    <t>KUSUM DEVI</t>
  </si>
  <si>
    <t>30-Nov-2024</t>
  </si>
  <si>
    <t>8.11 Yrs</t>
  </si>
  <si>
    <t>21 Sep 2021</t>
  </si>
  <si>
    <t>03-Jun-2026</t>
  </si>
  <si>
    <t>SSF4811019</t>
  </si>
  <si>
    <t>JANKI TURI</t>
  </si>
  <si>
    <t>23-Nov-2024</t>
  </si>
  <si>
    <t>10-Jan-2025</t>
  </si>
  <si>
    <t>SSF4844687</t>
  </si>
  <si>
    <t>POOJA KUMARI MANJHI</t>
  </si>
  <si>
    <t>2.71 Yrs</t>
  </si>
  <si>
    <t>04 Nov 2023</t>
  </si>
  <si>
    <t>SSF5190694</t>
  </si>
  <si>
    <t>PARVATI SARTHI</t>
  </si>
  <si>
    <t>2.56 Yrs</t>
  </si>
  <si>
    <t>29 Dec 2023</t>
  </si>
  <si>
    <t>SSF5926412</t>
  </si>
  <si>
    <t>SURAIYYA SHEKH</t>
  </si>
  <si>
    <t>26-Nov-2024</t>
  </si>
  <si>
    <t>2.31 Yrs</t>
  </si>
  <si>
    <t>30 Mar 2024</t>
  </si>
  <si>
    <t>SSF4647170</t>
  </si>
  <si>
    <t>SHANTI URAON</t>
  </si>
  <si>
    <t>29 Sep 2023</t>
  </si>
  <si>
    <t>SSF4647180</t>
  </si>
  <si>
    <t>SAVITRI KHADIYA</t>
  </si>
  <si>
    <t>GL-2</t>
  </si>
  <si>
    <t>31-Mar-2023</t>
  </si>
  <si>
    <t>9589731087</t>
  </si>
  <si>
    <t>7879402853</t>
  </si>
  <si>
    <t>8236012588</t>
  </si>
  <si>
    <t>7509074142</t>
  </si>
  <si>
    <t>9981963109</t>
  </si>
  <si>
    <t>7509068155</t>
  </si>
  <si>
    <t>6260558851</t>
  </si>
  <si>
    <t>9755885975</t>
  </si>
  <si>
    <t>6240205051</t>
  </si>
  <si>
    <t>9302619294</t>
  </si>
  <si>
    <t>9399716839</t>
  </si>
  <si>
    <t>31-Dec-2021</t>
  </si>
  <si>
    <t>6260779265</t>
  </si>
  <si>
    <t>9772839421</t>
  </si>
  <si>
    <t>9179243036</t>
  </si>
  <si>
    <t>6265565737</t>
  </si>
  <si>
    <t>7223061620</t>
  </si>
  <si>
    <t>9893257076</t>
  </si>
  <si>
    <t>8889698314</t>
  </si>
  <si>
    <t>9111560639</t>
  </si>
  <si>
    <t>8871070580</t>
  </si>
  <si>
    <t>7646943514</t>
  </si>
  <si>
    <t>8889665390</t>
  </si>
  <si>
    <t>7509103321</t>
  </si>
  <si>
    <t>7223883145</t>
  </si>
  <si>
    <t>9617890249</t>
  </si>
  <si>
    <t>7224968748</t>
  </si>
  <si>
    <t>8889311216</t>
  </si>
  <si>
    <t>9589991361</t>
  </si>
  <si>
    <t>8709733409</t>
  </si>
  <si>
    <t>7970071885</t>
  </si>
  <si>
    <t>8103348788</t>
  </si>
  <si>
    <t>8827687157</t>
  </si>
  <si>
    <t>8817488106</t>
  </si>
  <si>
    <t>9685445055</t>
  </si>
  <si>
    <t>9691933218</t>
  </si>
  <si>
    <t>9179129943</t>
  </si>
  <si>
    <t>9399262215</t>
  </si>
  <si>
    <t>7224909590</t>
  </si>
  <si>
    <t>31-Mar-2024</t>
  </si>
  <si>
    <t>7024313040</t>
  </si>
  <si>
    <t>30-Jun-2023</t>
  </si>
  <si>
    <t>6268866350</t>
  </si>
  <si>
    <t>7024385248</t>
  </si>
  <si>
    <t>9301924981</t>
  </si>
  <si>
    <t>7477246166</t>
  </si>
  <si>
    <t>31-Dec-2023</t>
  </si>
  <si>
    <t>6262405822</t>
  </si>
  <si>
    <t>7389111299</t>
  </si>
  <si>
    <t>9691149803</t>
  </si>
  <si>
    <t>8349123015</t>
  </si>
  <si>
    <t>7999362168</t>
  </si>
  <si>
    <t>9179831174</t>
  </si>
  <si>
    <t>7648029409</t>
  </si>
  <si>
    <t>8818807024</t>
  </si>
  <si>
    <t>6232433071</t>
  </si>
  <si>
    <t>8817579826</t>
  </si>
  <si>
    <t>7067477928</t>
  </si>
  <si>
    <t>8085612644</t>
  </si>
  <si>
    <t>9893105112</t>
  </si>
  <si>
    <t>8269799640</t>
  </si>
  <si>
    <t>7389007706</t>
  </si>
  <si>
    <t>8827652016</t>
  </si>
  <si>
    <t>7805084153</t>
  </si>
  <si>
    <t>7024390526</t>
  </si>
  <si>
    <t>6261598491</t>
  </si>
  <si>
    <t>9009976955</t>
  </si>
  <si>
    <t>7898018545</t>
  </si>
  <si>
    <t>7974576886</t>
  </si>
  <si>
    <t>9977224689</t>
  </si>
  <si>
    <t>6267410310</t>
  </si>
  <si>
    <t>8269433325</t>
  </si>
  <si>
    <t>7389743991</t>
  </si>
  <si>
    <t>7898320112</t>
  </si>
  <si>
    <t>6261850440</t>
  </si>
  <si>
    <t>6267510835</t>
  </si>
  <si>
    <t>7389769644</t>
  </si>
  <si>
    <t>6267778868</t>
  </si>
  <si>
    <t>6263005534</t>
  </si>
  <si>
    <t>8381624405</t>
  </si>
  <si>
    <t>7869259728</t>
  </si>
  <si>
    <t>9981950910</t>
  </si>
  <si>
    <t/>
  </si>
  <si>
    <t>8815469629</t>
  </si>
  <si>
    <t>6266563958</t>
  </si>
  <si>
    <t>8269583531</t>
  </si>
  <si>
    <t>7024317899</t>
  </si>
  <si>
    <t>6267019347</t>
  </si>
  <si>
    <t>30-Sep-2025</t>
  </si>
  <si>
    <t>6268574179</t>
  </si>
  <si>
    <t>6232631453</t>
  </si>
  <si>
    <t>6260733588</t>
  </si>
  <si>
    <t>30-Jun-2025</t>
  </si>
  <si>
    <t>6265580806</t>
  </si>
  <si>
    <t>9753034017</t>
  </si>
  <si>
    <t>6873495648</t>
  </si>
  <si>
    <t>8319587413</t>
  </si>
  <si>
    <t>8815031414</t>
  </si>
  <si>
    <t>6264122207</t>
  </si>
  <si>
    <t>6287348358</t>
  </si>
  <si>
    <t>8963942536</t>
  </si>
  <si>
    <t>8817902290</t>
  </si>
  <si>
    <t>9752810533</t>
  </si>
  <si>
    <t>6266399865</t>
  </si>
  <si>
    <t>7043048070</t>
  </si>
  <si>
    <t>6260878388</t>
  </si>
  <si>
    <t>8962478599</t>
  </si>
  <si>
    <t>9039326380</t>
  </si>
  <si>
    <t>31-Dec-2025</t>
  </si>
  <si>
    <t>6267675200</t>
  </si>
  <si>
    <t>6265638252</t>
  </si>
  <si>
    <t>7879493099</t>
  </si>
  <si>
    <t>6263825780</t>
  </si>
  <si>
    <t>6266008446</t>
  </si>
  <si>
    <t>6267742512</t>
  </si>
  <si>
    <t>6268032266</t>
  </si>
  <si>
    <t>9669037188</t>
  </si>
  <si>
    <t>8815212076</t>
  </si>
  <si>
    <t>8319970798</t>
  </si>
  <si>
    <t>6261157054</t>
  </si>
  <si>
    <t>6260818247</t>
  </si>
  <si>
    <t>7692818350</t>
  </si>
  <si>
    <t>8770324526</t>
  </si>
  <si>
    <t>8839492633</t>
  </si>
  <si>
    <t>8815634139</t>
  </si>
  <si>
    <t>9343161920</t>
  </si>
  <si>
    <t>8815167506</t>
  </si>
  <si>
    <t>9399535858</t>
  </si>
  <si>
    <t>8085064189</t>
  </si>
  <si>
    <t>7746851192</t>
  </si>
  <si>
    <t>9302291809</t>
  </si>
  <si>
    <t>6232795802</t>
  </si>
  <si>
    <t>7024013623</t>
  </si>
  <si>
    <t>9302453308</t>
  </si>
  <si>
    <t>7828924499</t>
  </si>
  <si>
    <t>9827311922</t>
  </si>
  <si>
    <t>8349223088</t>
  </si>
  <si>
    <t>7325880846</t>
  </si>
  <si>
    <t>9752005486</t>
  </si>
  <si>
    <t>7389094293</t>
  </si>
  <si>
    <t>9131731344</t>
  </si>
  <si>
    <t>9589638174</t>
  </si>
  <si>
    <t>6268817018</t>
  </si>
  <si>
    <t>6264748166</t>
  </si>
  <si>
    <t>7489241196</t>
  </si>
  <si>
    <t>8103618972</t>
  </si>
  <si>
    <t>7587261586</t>
  </si>
  <si>
    <t>7024955875</t>
  </si>
  <si>
    <t>7587261504</t>
  </si>
  <si>
    <t>8982428480</t>
  </si>
  <si>
    <t>7724083866</t>
  </si>
  <si>
    <t>7828677758</t>
  </si>
  <si>
    <t>8871470605</t>
  </si>
  <si>
    <t>7909369490</t>
  </si>
  <si>
    <t>9343294599</t>
  </si>
  <si>
    <t>7587261297</t>
  </si>
  <si>
    <t>8889587825</t>
  </si>
  <si>
    <t>7587363022</t>
  </si>
  <si>
    <t>9691490881</t>
  </si>
  <si>
    <t>8516905569</t>
  </si>
  <si>
    <t>8629953403</t>
  </si>
  <si>
    <t>8770030241</t>
  </si>
  <si>
    <t>9109064105</t>
  </si>
  <si>
    <t>6269681424</t>
  </si>
  <si>
    <t>9981195681</t>
  </si>
  <si>
    <t>8827337039</t>
  </si>
  <si>
    <t>6267209581</t>
  </si>
  <si>
    <t>7879523636</t>
  </si>
  <si>
    <t>9302515241</t>
  </si>
  <si>
    <t>6261404740</t>
  </si>
  <si>
    <t>7509642414</t>
  </si>
  <si>
    <t>CID084609618</t>
  </si>
  <si>
    <t>URWASHI BAI VAISHNAV</t>
  </si>
  <si>
    <t>19-Apr-2023</t>
  </si>
  <si>
    <t>6.81 Yrs</t>
  </si>
  <si>
    <t>28 Aug 2019</t>
  </si>
  <si>
    <t>10-Jun-2023</t>
  </si>
  <si>
    <t>19-Feb-2025</t>
  </si>
  <si>
    <t>7489794099</t>
  </si>
  <si>
    <t>Loan Outstanding Report Detailed Recon as on 21-Jul-2026</t>
  </si>
  <si>
    <t>Report generation date &amp; time: Tuesday, July 21, 2026 10:22 AM</t>
  </si>
  <si>
    <t>Reporting Time : 8:00 AM</t>
  </si>
  <si>
    <t>FN26-27-00989</t>
  </si>
  <si>
    <t xml:space="preserve">	
Kanhaiya Lal Ghritlahare</t>
  </si>
  <si>
    <t>SF0066730</t>
  </si>
  <si>
    <t>Credit Assistant</t>
  </si>
  <si>
    <t>Dual Staff</t>
  </si>
  <si>
    <t>Available &amp; Updated</t>
  </si>
  <si>
    <t>Amit kumar Bhagat</t>
  </si>
  <si>
    <t>Santosh Patel</t>
  </si>
  <si>
    <t>BM</t>
  </si>
  <si>
    <t>LO</t>
  </si>
  <si>
    <t>Some EMI deviation found in the  previous audit report verify by FRM - Rajesh Badal</t>
  </si>
  <si>
    <t>Laxmipur Road</t>
  </si>
  <si>
    <t>2///...1</t>
  </si>
  <si>
    <t>khushi 2</t>
  </si>
  <si>
    <t>SID951372877769</t>
  </si>
  <si>
    <t>SHAMSAD BEGAM</t>
  </si>
  <si>
    <t>13-Feb-2019</t>
  </si>
  <si>
    <t>08</t>
  </si>
  <si>
    <t>8.92 Yrs</t>
  </si>
  <si>
    <t>13 Feb 2019</t>
  </si>
  <si>
    <t>SID2125759158</t>
  </si>
  <si>
    <t>Vehicle Purchase</t>
  </si>
  <si>
    <t>BASANTI</t>
  </si>
  <si>
    <t>23-Jul-2019</t>
  </si>
  <si>
    <t>8.97 Yrs</t>
  </si>
  <si>
    <t>23 Jul 2019</t>
  </si>
  <si>
    <t>SID951374455428</t>
  </si>
  <si>
    <t>AMIRAN</t>
  </si>
  <si>
    <t>20-Mar-2020</t>
  </si>
  <si>
    <t>20 Mar 2020</t>
  </si>
  <si>
    <t>SID2125758463</t>
  </si>
  <si>
    <t>LAXMI BAI</t>
  </si>
  <si>
    <t>19-Feb-2021</t>
  </si>
  <si>
    <t>7.64 Yrs</t>
  </si>
  <si>
    <t>SID951372790172</t>
  </si>
  <si>
    <t>KUMARI BAI</t>
  </si>
  <si>
    <t>07-Jan-2021</t>
  </si>
  <si>
    <t>9.41 Yrs</t>
  </si>
  <si>
    <t>07 Jan 2021</t>
  </si>
  <si>
    <t>SID2125759160</t>
  </si>
  <si>
    <t>Kirana shop</t>
  </si>
  <si>
    <t>NIKHAT NAZ</t>
  </si>
  <si>
    <t>13-Dec-2022</t>
  </si>
  <si>
    <t>9.38 Yrs</t>
  </si>
  <si>
    <t>08-Feb-2023</t>
  </si>
  <si>
    <t>17-Apr-2025</t>
  </si>
  <si>
    <t>khushi-2</t>
  </si>
  <si>
    <t>SSF3397600</t>
  </si>
  <si>
    <t>SARITA PASWAN</t>
  </si>
  <si>
    <t>16-Feb-2023</t>
  </si>
  <si>
    <t>3.43 Yrs</t>
  </si>
  <si>
    <t>16 Feb 2023</t>
  </si>
  <si>
    <t>SSF3437589</t>
  </si>
  <si>
    <t>Bangles Selling</t>
  </si>
  <si>
    <t>SUSHILA GUPTA</t>
  </si>
  <si>
    <t>22 Feb 2023</t>
  </si>
  <si>
    <t>13-Jan-2025</t>
  </si>
  <si>
    <t>SSF4507669</t>
  </si>
  <si>
    <t>Coconut Business</t>
  </si>
  <si>
    <t>SHAKUNTALA SARTHI</t>
  </si>
  <si>
    <t>14 Sep 2023</t>
  </si>
  <si>
    <t>07-Oct-2023</t>
  </si>
  <si>
    <t>28-Jul-2025</t>
  </si>
  <si>
    <t>SSF3397612</t>
  </si>
  <si>
    <t>Snacks Vending</t>
  </si>
  <si>
    <t>KAMLA CHOUHAN</t>
  </si>
  <si>
    <t>09-Dec-2024</t>
  </si>
  <si>
    <t>29-Nov-2025</t>
  </si>
  <si>
    <t>SSF3437590</t>
  </si>
  <si>
    <t>MALATI SHRIVAS</t>
  </si>
  <si>
    <t>19-Jun-2026</t>
  </si>
  <si>
    <t>SSF2700118</t>
  </si>
  <si>
    <t>Tailor Shop</t>
  </si>
  <si>
    <t>SHAFIKA KHATUN</t>
  </si>
  <si>
    <t>20-Jun-2025</t>
  </si>
  <si>
    <t>3.57 Yrs</t>
  </si>
  <si>
    <t>09-Jul-2025</t>
  </si>
  <si>
    <t>SID2125759161</t>
  </si>
  <si>
    <t>SAMIRA BEGAM</t>
  </si>
  <si>
    <t>11-Sep-2025</t>
  </si>
  <si>
    <t>GL-4</t>
  </si>
  <si>
    <t>0.86 Yrs</t>
  </si>
  <si>
    <t>16 Feb 2019</t>
  </si>
  <si>
    <t>&lt;= 2 Years</t>
  </si>
  <si>
    <t>08-Oct-2025</t>
  </si>
  <si>
    <t>08-Jul-2026</t>
  </si>
  <si>
    <t>SSF4530050</t>
  </si>
  <si>
    <t>General Store</t>
  </si>
  <si>
    <t>MANISHA CHAUHAN</t>
  </si>
  <si>
    <t>04-Oct-2025</t>
  </si>
  <si>
    <t>08-Nov-2025</t>
  </si>
  <si>
    <t>20-Jul-2026</t>
  </si>
  <si>
    <t>13-Mar-2026</t>
  </si>
  <si>
    <t>IL-2</t>
  </si>
  <si>
    <t>7869667858</t>
  </si>
  <si>
    <t>8224073936</t>
  </si>
  <si>
    <t>8269204927</t>
  </si>
  <si>
    <t>9993769960</t>
  </si>
  <si>
    <t>8966869417</t>
  </si>
  <si>
    <t>9039810484</t>
  </si>
  <si>
    <t>6264030430</t>
  </si>
  <si>
    <t>6267296488</t>
  </si>
  <si>
    <t>8103732911</t>
  </si>
  <si>
    <t>8305586879</t>
  </si>
  <si>
    <t>9993178234</t>
  </si>
  <si>
    <t>9630566317</t>
  </si>
  <si>
    <t>8817456606</t>
  </si>
  <si>
    <t>8889617485</t>
  </si>
  <si>
    <t>SF0053606</t>
  </si>
  <si>
    <t>SF0104264</t>
  </si>
  <si>
    <t>Loan Card Not available</t>
  </si>
  <si>
    <t>No Issue</t>
  </si>
  <si>
    <t>As per borrower loan card CA kanhaiya has collected 8 EMI rs.31600/- from borrower Nikhat Naz on 08-04-24,8/7/24,8/8/24,8/9/24,8/10/24,8/11/24,8/12/24 and 8/1/25 but CA Kanhaiya has posted only 2 EMI Rs7900/- on 11/3/2025 &amp; 17/4/2025and remmaing amount rs.23700/-not update in respective borrower loan AC.</t>
  </si>
  <si>
    <t>As per borrower loan card CA kanhaiya has collected 5 EMI rs.16267/- from borrower Urwashi bai vaishnav on 10-11-24,10/12/24 ,10/3/25 ,10/4/25 and 10/5/25 but CA Kanhaiya has total collected amount Rs.16267/-not update in respective borrower loan AC.</t>
  </si>
  <si>
    <t>As per borrower loan card CA kanhaiya has collected 1 EMI rs.3250/- from borrower Urwashi bai vaishnav on 10/11/24 but CA Kanhaiya has collected amount Rs.3250/-not update in respective borrower loan AC.</t>
  </si>
  <si>
    <t>As per borrower loan card CA kanhaiya has collected 1 EMI rs.3250/- from borrower Urwashi bai vaishnav on 10/12/24 but CA Kanhaiya has collected amount Rs.3250/-not update in respective borrower loan AC.</t>
  </si>
  <si>
    <t>As per borrower loan card CA kanhaiya has collected 1 EMI rs.3250/- from borrower Urwashi bai vaishnav on 10/03/25 but CA Kanhaiya has collected amount Rs.3250/-not update in respective borrower loan AC.</t>
  </si>
  <si>
    <t>As per borrower loan card CA kanhaiya has collected 1 EMI rs.3250/- from borrower Urwashi bai vaishnav on 10/04/25 but CA Kanhaiya has collected amount Rs.3250/-not update in respective borrower loan AC.</t>
  </si>
  <si>
    <t>As per borrower loan card CA kanhaiya has collected 1 EMI rs.3950/- from borrower Nikhat Naz on 08-04-24 but CA Kanhaiya has EMI amount Rs.3950/-not update in respective borrower loan AC.</t>
  </si>
  <si>
    <t>As per borrower loan card CA kanhaiya has collected 1 EMI rs.3267/- from borrower Urwashi bai vaishnav on 10/05/25 but CA Kanhaiya has collected amount Rs.3267/-not update in respective borrower loan AC.</t>
  </si>
  <si>
    <t xml:space="preserve">As per borrower loan card CA kanhaiya has collected 1 EMI rs.3950/- from borrower Nikhat Naz on 8/12/24  but CA Kanhaiya has posted this EMI Rs3950/- on 11/3/2025 </t>
  </si>
  <si>
    <t>As per borrower loan card CA kanhaiya has collected 1 EMI rs.3950/- from borrower Nikhat Naz on  8/1/25 but CA Kanhaiya has posted this EMI Rs3950/- on 17/4/2025.</t>
  </si>
  <si>
    <t>As per borrower loan card CA kanhaiya has collected 1 EMI rs.3950/- from borrower Nikhat Naz on 8/7/24 but CA Kanhaiya has collected EMI amount Rs.3950/-not update in respective borrower loan AC.</t>
  </si>
  <si>
    <t>As per borrower loan card CA kanhaiya has collected 1 EMI rs.3950/- from borrower Nikhat Naz on 8/8/24 but CA Kanhaiya has collected EMI amount Rs.3950/-not update in respective borrower loan AC.</t>
  </si>
  <si>
    <t>As per borrower loan card CA kanhaiya has collected 1 EMI rs.3950/- from borrower Nikhat Naz on 8/9/24 but CA Kanhaiya has collected EMI amount Rs.3950/-not update in respective borrower loan AC.</t>
  </si>
  <si>
    <t>As per borrower loan card CA kanhaiya has collected 1 EMI rs.3950/- from borrower Nikhat Naz on 8/10/24 but CA Kanhaiya has collected EMI amount Rs.3950/-not update in respective borrower loan AC.</t>
  </si>
  <si>
    <t>As per borrower loan card CA kanhaiya has collected 1 EMI rs.3950/- from borrower Nikhat Naz on 8/11/24 but CA Kanhaiya has collected EMI amount Rs.3950/-not update in respective borrower loan AC.</t>
  </si>
  <si>
    <t xml:space="preserve">borrower husband death </t>
  </si>
  <si>
    <t xml:space="preserve">Loan Card Not available </t>
  </si>
  <si>
    <t xml:space="preserve">No Issue </t>
  </si>
  <si>
    <t>as per loan card many signature was hiding by ex-empolyee not visible properly .</t>
  </si>
  <si>
    <t>loan card not available</t>
  </si>
  <si>
    <t>Loan card Not available</t>
  </si>
  <si>
    <t>No issue</t>
  </si>
  <si>
    <t>As per borrower loan card CA kanhaiya has collected 4 EMI rs.4500*4 = 18000/- from borrower Rathkunwar Bhumia on 07/06/24,07/07/24 ,07/08/24 and 07/10/24 but CA Kanhaiya has collected 4 EMI  amount Rs.18000/-not update in respective borrower loan AC.</t>
  </si>
  <si>
    <t>As per borrower loan card CA kanhaiya has collected  EMI rs.4500 from borrower Rathkunwar Bhumia on 07/06/24 but CA Kanhaiya has collected this EMI has Not update in respective borrower loan AC.</t>
  </si>
  <si>
    <t>As per borrower loan card CA kanhaiya has collected  EMI rs.4500 from borrower Rathkunwar Bhumia on 07/07/24 but CA Kanhaiya has collected this EMI has Not update in respective borrower loan AC.</t>
  </si>
  <si>
    <t>As per borrower loan card CA kanhaiya has collected  EMI rs.4500 from borrower Rathkunwar Bhumia on 07/08/24 but CA Kanhaiya has collected this EMI has Not update in respective borrower loan AC.</t>
  </si>
  <si>
    <t>As per borrower loan card CA kanhaiya has collected  EMI rs.4500 from borrower Rathkunwar Bhumia on 07/10/24 but CA Kanhaiya has collected this EMI has Not update in respective borrower loan AC.</t>
  </si>
  <si>
    <t>Loan card not available</t>
  </si>
  <si>
    <t xml:space="preserve">borrower death </t>
  </si>
  <si>
    <t>borrower death</t>
  </si>
  <si>
    <t>Migrated</t>
  </si>
  <si>
    <t>Agree to paid od amount</t>
  </si>
  <si>
    <t>Not Agree to paid od amount</t>
  </si>
  <si>
    <t>Jampali</t>
  </si>
  <si>
    <t>100</t>
  </si>
  <si>
    <t>Durga</t>
  </si>
  <si>
    <t>CID084608835</t>
  </si>
  <si>
    <t>SHANTI KHADIYA</t>
  </si>
  <si>
    <t>06</t>
  </si>
  <si>
    <t>11.50 Yrs</t>
  </si>
  <si>
    <t>26 Sep 2020</t>
  </si>
  <si>
    <t>04-Apr-2024</t>
  </si>
  <si>
    <t>06-Jun-2026</t>
  </si>
  <si>
    <t>9302192450</t>
  </si>
  <si>
    <t xml:space="preserve"> Nilambar Chouhan/SF0050530</t>
  </si>
  <si>
    <t>No Issue.</t>
  </si>
  <si>
    <t>Sitapur</t>
  </si>
  <si>
    <t>Sitapur C1</t>
  </si>
  <si>
    <t>Sitapur C1 Suhana1</t>
  </si>
  <si>
    <t>SID951373098893</t>
  </si>
  <si>
    <t>SABIYA PARBIN</t>
  </si>
  <si>
    <t>18-Jun-2024</t>
  </si>
  <si>
    <t>8.43 Yrs</t>
  </si>
  <si>
    <t>11-Jun-2026</t>
  </si>
  <si>
    <t>8827825186</t>
  </si>
  <si>
    <t>Jorapali</t>
  </si>
  <si>
    <t>189</t>
  </si>
  <si>
    <t>Kalpana 189 G2</t>
  </si>
  <si>
    <t>SSF6184505</t>
  </si>
  <si>
    <t>NANDAI CHAUHAN</t>
  </si>
  <si>
    <t>09</t>
  </si>
  <si>
    <t>2.04 Yrs</t>
  </si>
  <si>
    <t>04 Jun 2024</t>
  </si>
  <si>
    <t>31-May-2026</t>
  </si>
  <si>
    <t>9301575930</t>
  </si>
  <si>
    <t>Dongitarai</t>
  </si>
  <si>
    <t>273...1</t>
  </si>
  <si>
    <t>SID2125527075</t>
  </si>
  <si>
    <t>FULMATI CHHATRAPAL</t>
  </si>
  <si>
    <t>8.68 Yrs</t>
  </si>
  <si>
    <t>27-May-2026</t>
  </si>
  <si>
    <t>9755760121</t>
  </si>
  <si>
    <t>319</t>
  </si>
  <si>
    <t>jai ma</t>
  </si>
  <si>
    <t>SID951373098891</t>
  </si>
  <si>
    <t>MAYA DEVI</t>
  </si>
  <si>
    <t>29-Jun-2024</t>
  </si>
  <si>
    <t>GL-5</t>
  </si>
  <si>
    <t>6.39 Yrs</t>
  </si>
  <si>
    <t>23 Mar 2021</t>
  </si>
  <si>
    <t>07-Jun-2026</t>
  </si>
  <si>
    <t>9244243815</t>
  </si>
  <si>
    <t>SSF4003229</t>
  </si>
  <si>
    <t>RAKHI CHOUHAN</t>
  </si>
  <si>
    <t>01-Aug-2024</t>
  </si>
  <si>
    <t>05-Sep-2024</t>
  </si>
  <si>
    <t>05-Jun-2026</t>
  </si>
  <si>
    <t>8085930863</t>
  </si>
  <si>
    <t>Shankar</t>
  </si>
  <si>
    <t>CID084607140</t>
  </si>
  <si>
    <t>PALAWATI</t>
  </si>
  <si>
    <t>GL-9</t>
  </si>
  <si>
    <t>11.96 Yrs</t>
  </si>
  <si>
    <t>25 Sep 2020</t>
  </si>
  <si>
    <t>04-Nov-2024</t>
  </si>
  <si>
    <t>9770286493</t>
  </si>
  <si>
    <t>No issue.</t>
  </si>
  <si>
    <t>Turipara</t>
  </si>
  <si>
    <t>93185....3</t>
  </si>
  <si>
    <t>93185 Khikbai Dubbey1</t>
  </si>
  <si>
    <t>SID951375245766</t>
  </si>
  <si>
    <t xml:space="preserve">KIRAN URANW </t>
  </si>
  <si>
    <t>6.82 Yrs</t>
  </si>
  <si>
    <t>03 Jan 2020</t>
  </si>
  <si>
    <t>12-Jun-2026</t>
  </si>
  <si>
    <t>9993383775</t>
  </si>
  <si>
    <t>Kusmura</t>
  </si>
  <si>
    <t>254</t>
  </si>
  <si>
    <t>CID084602689</t>
  </si>
  <si>
    <t>RADHA CHOHAN</t>
  </si>
  <si>
    <t>IL-1</t>
  </si>
  <si>
    <t>12.99 Yrs</t>
  </si>
  <si>
    <t>27 Dec 2020</t>
  </si>
  <si>
    <t>6267335436</t>
  </si>
  <si>
    <t>6.47 Yrs</t>
  </si>
  <si>
    <t>CID084607642</t>
  </si>
  <si>
    <t>JAMUNA KHADIYA</t>
  </si>
  <si>
    <t>12.90 Yrs</t>
  </si>
  <si>
    <t>22 Dec 2020</t>
  </si>
  <si>
    <t>02-Jan-2025</t>
  </si>
  <si>
    <t>13-Jun-2026</t>
  </si>
  <si>
    <t>6263006287</t>
  </si>
  <si>
    <t>Mithun Lal Yadav/SF0038184</t>
  </si>
  <si>
    <t>As per the FRM team verified the field and observed that CA Kanhaiya Lal Ghritlahare/SF0066730 had embezzle 3 Borrower’s collection amount Rs.65867/- and amount accounted in FIMO Rs.7900/-and remaining amount rs.57967/- is pending for recovery from alleged employee.</t>
  </si>
  <si>
    <t>Chouhan Nilambar</t>
  </si>
  <si>
    <t>SF0050530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</si>
</sst>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0" fillId="0" borderId="1" xfId="0" applyBorder="1"/>
    <xf numFmtId="0" fontId="0" fillId="0" borderId="0" xfId="0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CHGL0504</v>
      </c>
      <c r="D5" s="64" t="str">
        <f>IF('Physical Cash at Safe'!D28="Yes", 'Physical Cash at Safe'!A4, 'Borrower Wise Details'!C5)</f>
        <v>Raigarh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46209</v>
      </c>
      <c r="H5" s="62" t="s">
        <v>250</v>
      </c>
      <c r="I5" s="61">
        <v>46214</v>
      </c>
      <c r="J5" s="79" t="str">
        <f>IF('Physical Cash at Safe'!D28="Yes",'Physical Cash at Safe'!E28,IF('Borrower Wise Details'!D5&lt;&gt;"",'Borrower Wise Details'!D5,""))</f>
        <v>FN26-27-00989</v>
      </c>
      <c r="K5" s="89">
        <v>1</v>
      </c>
      <c r="L5" s="90">
        <v>16250</v>
      </c>
      <c r="M5" s="90">
        <v>0</v>
      </c>
      <c r="N5" s="90" t="s">
        <v>251</v>
      </c>
      <c r="O5" s="90" t="s">
        <v>252</v>
      </c>
      <c r="P5" s="90" t="s">
        <v>253</v>
      </c>
      <c r="Q5" s="90" t="s">
        <v>254</v>
      </c>
      <c r="R5" s="80" t="str">
        <f>IF('Physical Cash at Safe'!$D$28="Yes", 'Physical Cash at Safe'!$A$28, IF('Borrower Wise Details'!F5&lt;&gt;"", 'Borrower Wise Details'!F5, ""))</f>
        <v xml:space="preserve">	
Kanhaiya Lal Ghritlahare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SF0066730</v>
      </c>
      <c r="U5" s="83" t="s">
        <v>255</v>
      </c>
      <c r="V5" s="141">
        <v>46186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256</v>
      </c>
      <c r="Z5" s="61">
        <v>46224</v>
      </c>
      <c r="AA5" s="61">
        <v>46226</v>
      </c>
      <c r="AB5" s="61" t="s">
        <v>1618</v>
      </c>
      <c r="AC5" s="61" t="s">
        <v>1619</v>
      </c>
      <c r="AD5" s="140"/>
      <c r="AE5" s="61" t="s">
        <v>257</v>
      </c>
      <c r="AF5" s="61" t="s">
        <v>258</v>
      </c>
      <c r="AG5" s="136">
        <v>206</v>
      </c>
      <c r="AH5" s="107" cm="1">
        <f t="array" ref="AH5">IF(COUNTA('Loan Outstanding Report'!$BI$5:$BI$5971)=0,"",SUMPRODUCT(--(FREQUENCY(IF('Loan Outstanding Report'!$BI$5:$BI$5971&lt;&gt;"",MATCH('Loan Outstanding Report'!$S$5:$S$5971,'Loan Outstanding Report'!$S$5:$S$5971,0)),ROW('Loan Outstanding Report'!$S$5:$S$5971)-ROW('Loan Outstanding Report'!S5)+1)&gt;0)))</f>
        <v>193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65867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7900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57967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46248</v>
      </c>
      <c r="AO5" s="75" t="s">
        <v>1617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R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CHGL0504</v>
      </c>
      <c r="C5" s="50" t="str">
        <f>IF('Fraud Investigation Report'!D5="", "", 'Fraud Investigation Report'!D5)</f>
        <v>Raigarh</v>
      </c>
      <c r="D5" s="73" t="str">
        <f>IF(OR('Fraud Investigation Report'!R5="", 'Fraud Investigation Report'!R5=0), "", 'Fraud Investigation Report'!R5)</f>
        <v xml:space="preserve">	
Kanhaiya Lal Ghritlahare</v>
      </c>
      <c r="E5" s="73" t="str">
        <f>IF(OR('Fraud Investigation Report'!T5="", 'Fraud Investigation Report'!T5=0), "", 'Fraud Investigation Report'!T5)</f>
        <v>SF0066730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FN26-27-00989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65867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65867</v>
      </c>
      <c r="O5" s="103">
        <f>IFERROR('Fraud Investigation Report'!AJ5+'Fraud Investigation Report'!AK5,"")</f>
        <v>7900</v>
      </c>
      <c r="P5" s="102">
        <f>IF(AND(N5="", O5=""), "", IF(O5="", N5, N5 - IF(ISNUMBER(O5), O5, 0)))</f>
        <v>57967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5" activePane="bottomLeft" state="frozen"/>
      <selection pane="bottomLeft" activeCell="D33" sqref="D33:E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263</v>
      </c>
      <c r="B4" s="41" t="s">
        <v>262</v>
      </c>
      <c r="C4" s="41" t="s">
        <v>262</v>
      </c>
      <c r="D4" s="41" t="s">
        <v>261</v>
      </c>
      <c r="E4" s="41" t="s">
        <v>261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46223</v>
      </c>
      <c r="C6" s="18">
        <v>46224</v>
      </c>
      <c r="D6" s="18">
        <v>46224</v>
      </c>
      <c r="E6" s="19">
        <v>0.79166666666666663</v>
      </c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68</v>
      </c>
      <c r="C11" s="23">
        <f>B11*A11</f>
        <v>34000</v>
      </c>
      <c r="D11" s="25">
        <v>68</v>
      </c>
      <c r="E11" s="23">
        <f t="shared" ref="E11:E17" si="0">D11*A11</f>
        <v>34000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114</v>
      </c>
      <c r="C13" s="23">
        <f t="shared" ref="C13:C17" si="1">B13*A13</f>
        <v>11400</v>
      </c>
      <c r="D13" s="25">
        <v>114</v>
      </c>
      <c r="E13" s="23">
        <f t="shared" si="0"/>
        <v>11400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46410</v>
      </c>
      <c r="D19" s="30" t="s">
        <v>71</v>
      </c>
      <c r="E19" s="31">
        <f>SUM(E10:E18)</f>
        <v>46410</v>
      </c>
    </row>
    <row r="20" spans="1:5" ht="30" customHeight="1" x14ac:dyDescent="0.35">
      <c r="A20" s="177" t="s">
        <v>91</v>
      </c>
      <c r="B20" s="178"/>
      <c r="C20" s="32">
        <v>12550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 t="s">
        <v>1386</v>
      </c>
      <c r="C32" s="37" t="s">
        <v>76</v>
      </c>
      <c r="D32" s="154" t="s">
        <v>1387</v>
      </c>
      <c r="E32" s="155"/>
    </row>
    <row r="33" spans="1:5" ht="18" customHeight="1" x14ac:dyDescent="0.35">
      <c r="A33" s="37" t="s">
        <v>77</v>
      </c>
      <c r="B33" s="124">
        <v>261</v>
      </c>
      <c r="C33" s="39" t="s">
        <v>78</v>
      </c>
      <c r="D33" s="147">
        <v>203</v>
      </c>
      <c r="E33" s="148"/>
    </row>
    <row r="34" spans="1:5" ht="26" x14ac:dyDescent="0.35">
      <c r="A34" s="39" t="s">
        <v>198</v>
      </c>
      <c r="B34" s="124" t="s">
        <v>1388</v>
      </c>
      <c r="C34" s="39" t="s">
        <v>199</v>
      </c>
      <c r="D34" s="149" t="s">
        <v>1389</v>
      </c>
      <c r="E34" s="150"/>
    </row>
    <row r="35" spans="1:5" ht="26" x14ac:dyDescent="0.35">
      <c r="A35" s="39" t="s">
        <v>200</v>
      </c>
      <c r="B35" s="124" t="s">
        <v>1490</v>
      </c>
      <c r="C35" s="39" t="s">
        <v>202</v>
      </c>
      <c r="D35" s="149" t="s">
        <v>1491</v>
      </c>
      <c r="E35" s="150"/>
    </row>
    <row r="36" spans="1:5" ht="25.5" customHeight="1" x14ac:dyDescent="0.35">
      <c r="A36" s="39" t="s">
        <v>201</v>
      </c>
      <c r="B36" s="125" t="s">
        <v>1390</v>
      </c>
      <c r="C36" s="39" t="s">
        <v>203</v>
      </c>
      <c r="D36" s="151" t="s">
        <v>1391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4" zoomScaleNormal="100" workbookViewId="0">
      <selection activeCell="R5" sqref="R5:R21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CHGL0504</v>
      </c>
      <c r="C5" s="60" t="str">
        <f>IF('Loan Outstanding Report'!$H$5="", "", 'Loan Outstanding Report'!$H$5)</f>
        <v>Raigarh</v>
      </c>
      <c r="D5" s="126" t="s">
        <v>1382</v>
      </c>
      <c r="E5" s="66">
        <v>46224</v>
      </c>
      <c r="F5" s="145" t="s">
        <v>1383</v>
      </c>
      <c r="G5" s="49" t="s">
        <v>1384</v>
      </c>
      <c r="H5" s="49" t="s">
        <v>1385</v>
      </c>
      <c r="I5" s="49" t="s">
        <v>754</v>
      </c>
      <c r="J5" s="49" t="s">
        <v>1371</v>
      </c>
      <c r="K5" s="49" t="s">
        <v>1372</v>
      </c>
      <c r="L5" s="11">
        <v>351420962</v>
      </c>
      <c r="M5" s="67">
        <v>45035</v>
      </c>
      <c r="N5" s="49">
        <v>60000</v>
      </c>
      <c r="O5" s="49">
        <v>3250</v>
      </c>
      <c r="P5" s="67" t="s">
        <v>127</v>
      </c>
      <c r="Q5" s="88">
        <v>45606</v>
      </c>
      <c r="R5" s="49">
        <v>3250</v>
      </c>
      <c r="S5" s="49">
        <v>0</v>
      </c>
      <c r="T5" s="49">
        <v>0</v>
      </c>
      <c r="U5" s="68">
        <f t="shared" ref="U5:U69" si="0">IF(AND(ISBLANK(R5),ISBLANK(S5),ISBLANK(T5)),"",R5-(S5+T5))</f>
        <v>3250</v>
      </c>
      <c r="V5" s="42" t="s">
        <v>182</v>
      </c>
      <c r="W5" s="69" t="s">
        <v>1496</v>
      </c>
    </row>
    <row r="6" spans="1:23" ht="30" customHeight="1" x14ac:dyDescent="0.3">
      <c r="A6" s="65">
        <v>2</v>
      </c>
      <c r="B6" s="60" t="str">
        <f>IF(J6&lt;&gt;"", $B$5, "")</f>
        <v>CHGL0504</v>
      </c>
      <c r="C6" s="50" t="str">
        <f>IF(J6&lt;&gt;"", $C$5, "")</f>
        <v>Raigarh</v>
      </c>
      <c r="D6" s="50" t="str">
        <f>IF(J6&lt;&gt;"", $D$5, "")</f>
        <v>FN26-27-00989</v>
      </c>
      <c r="E6" s="66">
        <v>46224</v>
      </c>
      <c r="F6" s="50" t="str">
        <f>IF(J6&lt;&gt;"", $F$5, "")</f>
        <v xml:space="preserve">	
Kanhaiya Lal Ghritlahare</v>
      </c>
      <c r="G6" s="50" t="str">
        <f>IF(J6&lt;&gt;"", $G$5, "")</f>
        <v>SF0066730</v>
      </c>
      <c r="H6" s="50" t="str">
        <f>IF(J6&lt;&gt;"", $H$5, "")</f>
        <v>Credit Assistant</v>
      </c>
      <c r="I6" s="49" t="s">
        <v>754</v>
      </c>
      <c r="J6" s="49" t="s">
        <v>1371</v>
      </c>
      <c r="K6" s="49" t="s">
        <v>1372</v>
      </c>
      <c r="L6" s="11">
        <v>351420962</v>
      </c>
      <c r="M6" s="67">
        <v>45035</v>
      </c>
      <c r="N6" s="49">
        <v>60000</v>
      </c>
      <c r="O6" s="49">
        <v>3250</v>
      </c>
      <c r="P6" s="67" t="s">
        <v>127</v>
      </c>
      <c r="Q6" s="67">
        <v>45636</v>
      </c>
      <c r="R6" s="49">
        <v>3250</v>
      </c>
      <c r="S6" s="49">
        <v>0</v>
      </c>
      <c r="T6" s="49">
        <v>0</v>
      </c>
      <c r="U6" s="68">
        <f t="shared" si="0"/>
        <v>3250</v>
      </c>
      <c r="V6" s="42" t="s">
        <v>182</v>
      </c>
      <c r="W6" s="69" t="s">
        <v>1497</v>
      </c>
    </row>
    <row r="7" spans="1:23" ht="30" customHeight="1" x14ac:dyDescent="0.3">
      <c r="A7" s="65">
        <v>3</v>
      </c>
      <c r="B7" s="60" t="str">
        <f t="shared" ref="B7:B70" si="1">IF(J7&lt;&gt;"", $B$5, "")</f>
        <v>CHGL0504</v>
      </c>
      <c r="C7" s="50" t="str">
        <f t="shared" ref="C7:C70" si="2">IF(J7&lt;&gt;"", $C$5, "")</f>
        <v>Raigarh</v>
      </c>
      <c r="D7" s="50" t="str">
        <f t="shared" ref="D7:D70" si="3">IF(J7&lt;&gt;"", $D$5, "")</f>
        <v>FN26-27-00989</v>
      </c>
      <c r="E7" s="66">
        <v>46224</v>
      </c>
      <c r="F7" s="50" t="str">
        <f t="shared" ref="F7:F70" si="4">IF(J7&lt;&gt;"", $F$5, "")</f>
        <v xml:space="preserve">	
Kanhaiya Lal Ghritlahare</v>
      </c>
      <c r="G7" s="50" t="str">
        <f t="shared" ref="G7:G70" si="5">IF(J7&lt;&gt;"", $G$5, "")</f>
        <v>SF0066730</v>
      </c>
      <c r="H7" s="50" t="str">
        <f t="shared" ref="H7:H70" si="6">IF(J7&lt;&gt;"", $H$5, "")</f>
        <v>Credit Assistant</v>
      </c>
      <c r="I7" s="49" t="s">
        <v>754</v>
      </c>
      <c r="J7" s="49" t="s">
        <v>1371</v>
      </c>
      <c r="K7" s="49" t="s">
        <v>1372</v>
      </c>
      <c r="L7" s="11">
        <v>351420962</v>
      </c>
      <c r="M7" s="67">
        <v>45035</v>
      </c>
      <c r="N7" s="49">
        <v>60000</v>
      </c>
      <c r="O7" s="49">
        <v>3250</v>
      </c>
      <c r="P7" s="67" t="s">
        <v>127</v>
      </c>
      <c r="Q7" s="67">
        <v>45726</v>
      </c>
      <c r="R7" s="49">
        <v>3250</v>
      </c>
      <c r="S7" s="49">
        <v>0</v>
      </c>
      <c r="T7" s="49">
        <v>0</v>
      </c>
      <c r="U7" s="68">
        <f t="shared" si="0"/>
        <v>3250</v>
      </c>
      <c r="V7" s="42" t="s">
        <v>182</v>
      </c>
      <c r="W7" s="69" t="s">
        <v>1498</v>
      </c>
    </row>
    <row r="8" spans="1:23" ht="30" customHeight="1" x14ac:dyDescent="0.3">
      <c r="A8" s="65">
        <v>4</v>
      </c>
      <c r="B8" s="60" t="str">
        <f t="shared" si="1"/>
        <v>CHGL0504</v>
      </c>
      <c r="C8" s="50" t="str">
        <f t="shared" si="2"/>
        <v>Raigarh</v>
      </c>
      <c r="D8" s="50" t="str">
        <f t="shared" si="3"/>
        <v>FN26-27-00989</v>
      </c>
      <c r="E8" s="66">
        <v>46224</v>
      </c>
      <c r="F8" s="50" t="str">
        <f t="shared" si="4"/>
        <v xml:space="preserve">	
Kanhaiya Lal Ghritlahare</v>
      </c>
      <c r="G8" s="50" t="str">
        <f t="shared" si="5"/>
        <v>SF0066730</v>
      </c>
      <c r="H8" s="50" t="str">
        <f t="shared" si="6"/>
        <v>Credit Assistant</v>
      </c>
      <c r="I8" s="49" t="s">
        <v>754</v>
      </c>
      <c r="J8" s="49" t="s">
        <v>1371</v>
      </c>
      <c r="K8" s="49" t="s">
        <v>1372</v>
      </c>
      <c r="L8" s="11">
        <v>351420962</v>
      </c>
      <c r="M8" s="67">
        <v>45035</v>
      </c>
      <c r="N8" s="49">
        <v>60000</v>
      </c>
      <c r="O8" s="49">
        <v>3250</v>
      </c>
      <c r="P8" s="67" t="s">
        <v>127</v>
      </c>
      <c r="Q8" s="67">
        <v>45757</v>
      </c>
      <c r="R8" s="49">
        <v>3250</v>
      </c>
      <c r="S8" s="49">
        <v>0</v>
      </c>
      <c r="T8" s="49">
        <v>0</v>
      </c>
      <c r="U8" s="68">
        <f t="shared" si="0"/>
        <v>3250</v>
      </c>
      <c r="V8" s="42" t="s">
        <v>182</v>
      </c>
      <c r="W8" s="69" t="s">
        <v>1499</v>
      </c>
    </row>
    <row r="9" spans="1:23" ht="30" customHeight="1" x14ac:dyDescent="0.3">
      <c r="A9" s="65">
        <v>5</v>
      </c>
      <c r="B9" s="60" t="str">
        <f t="shared" si="1"/>
        <v>CHGL0504</v>
      </c>
      <c r="C9" s="50" t="str">
        <f t="shared" si="2"/>
        <v>Raigarh</v>
      </c>
      <c r="D9" s="50" t="str">
        <f t="shared" si="3"/>
        <v>FN26-27-00989</v>
      </c>
      <c r="E9" s="66">
        <v>46224</v>
      </c>
      <c r="F9" s="50" t="str">
        <f t="shared" si="4"/>
        <v xml:space="preserve">	
Kanhaiya Lal Ghritlahare</v>
      </c>
      <c r="G9" s="50" t="str">
        <f t="shared" si="5"/>
        <v>SF0066730</v>
      </c>
      <c r="H9" s="50" t="str">
        <f t="shared" si="6"/>
        <v>Credit Assistant</v>
      </c>
      <c r="I9" s="49" t="s">
        <v>754</v>
      </c>
      <c r="J9" s="49" t="s">
        <v>1371</v>
      </c>
      <c r="K9" s="49" t="s">
        <v>1372</v>
      </c>
      <c r="L9" s="11">
        <v>351420962</v>
      </c>
      <c r="M9" s="67">
        <v>45035</v>
      </c>
      <c r="N9" s="49">
        <v>60000</v>
      </c>
      <c r="O9" s="49">
        <v>3250</v>
      </c>
      <c r="P9" s="67" t="s">
        <v>127</v>
      </c>
      <c r="Q9" s="67">
        <v>45787</v>
      </c>
      <c r="R9" s="49">
        <v>3267</v>
      </c>
      <c r="S9" s="49">
        <v>0</v>
      </c>
      <c r="T9" s="49">
        <v>0</v>
      </c>
      <c r="U9" s="68">
        <f t="shared" si="0"/>
        <v>3267</v>
      </c>
      <c r="V9" s="42" t="s">
        <v>182</v>
      </c>
      <c r="W9" s="69" t="s">
        <v>1501</v>
      </c>
    </row>
    <row r="10" spans="1:23" ht="30" customHeight="1" x14ac:dyDescent="0.3">
      <c r="A10" s="65">
        <v>6</v>
      </c>
      <c r="B10" s="60" t="str">
        <f t="shared" si="1"/>
        <v>CHGL0504</v>
      </c>
      <c r="C10" s="50" t="str">
        <f t="shared" si="2"/>
        <v>Raigarh</v>
      </c>
      <c r="D10" s="50" t="str">
        <f t="shared" si="3"/>
        <v>FN26-27-00989</v>
      </c>
      <c r="E10" s="66">
        <v>46224</v>
      </c>
      <c r="F10" s="50" t="str">
        <f t="shared" si="4"/>
        <v xml:space="preserve">	
Kanhaiya Lal Ghritlahare</v>
      </c>
      <c r="G10" s="50" t="str">
        <f t="shared" si="5"/>
        <v>SF0066730</v>
      </c>
      <c r="H10" s="50" t="str">
        <f t="shared" si="6"/>
        <v>Credit Assistant</v>
      </c>
      <c r="I10" s="49" t="s">
        <v>1394</v>
      </c>
      <c r="J10" s="49" t="s">
        <v>1421</v>
      </c>
      <c r="K10" s="49" t="s">
        <v>1423</v>
      </c>
      <c r="L10" s="11">
        <v>349847352</v>
      </c>
      <c r="M10" s="67">
        <v>44908</v>
      </c>
      <c r="N10" s="49">
        <v>73266</v>
      </c>
      <c r="O10" s="49">
        <v>3950</v>
      </c>
      <c r="P10" s="67" t="s">
        <v>127</v>
      </c>
      <c r="Q10" s="67">
        <v>45390</v>
      </c>
      <c r="R10" s="49">
        <v>3950</v>
      </c>
      <c r="S10" s="49">
        <v>0</v>
      </c>
      <c r="T10" s="49">
        <v>0</v>
      </c>
      <c r="U10" s="68">
        <f t="shared" si="0"/>
        <v>3950</v>
      </c>
      <c r="V10" s="42" t="s">
        <v>182</v>
      </c>
      <c r="W10" s="69" t="s">
        <v>1500</v>
      </c>
    </row>
    <row r="11" spans="1:23" ht="30" customHeight="1" x14ac:dyDescent="0.3">
      <c r="A11" s="65">
        <v>7</v>
      </c>
      <c r="B11" s="60" t="str">
        <f t="shared" si="1"/>
        <v>CHGL0504</v>
      </c>
      <c r="C11" s="50" t="str">
        <f t="shared" si="2"/>
        <v>Raigarh</v>
      </c>
      <c r="D11" s="50" t="str">
        <f t="shared" si="3"/>
        <v>FN26-27-00989</v>
      </c>
      <c r="E11" s="66">
        <v>46224</v>
      </c>
      <c r="F11" s="50" t="str">
        <f t="shared" si="4"/>
        <v xml:space="preserve">	
Kanhaiya Lal Ghritlahare</v>
      </c>
      <c r="G11" s="50" t="str">
        <f t="shared" si="5"/>
        <v>SF0066730</v>
      </c>
      <c r="H11" s="50" t="str">
        <f t="shared" si="6"/>
        <v>Credit Assistant</v>
      </c>
      <c r="I11" s="49" t="s">
        <v>1394</v>
      </c>
      <c r="J11" s="49" t="s">
        <v>1421</v>
      </c>
      <c r="K11" s="49" t="s">
        <v>1423</v>
      </c>
      <c r="L11" s="11">
        <v>349847352</v>
      </c>
      <c r="M11" s="67">
        <v>44908</v>
      </c>
      <c r="N11" s="49">
        <v>73266</v>
      </c>
      <c r="O11" s="49">
        <v>3950</v>
      </c>
      <c r="P11" s="67" t="s">
        <v>127</v>
      </c>
      <c r="Q11" s="67">
        <v>45481</v>
      </c>
      <c r="R11" s="49">
        <v>3950</v>
      </c>
      <c r="S11" s="49">
        <v>0</v>
      </c>
      <c r="T11" s="49">
        <v>0</v>
      </c>
      <c r="U11" s="68">
        <f t="shared" si="0"/>
        <v>3950</v>
      </c>
      <c r="V11" s="42" t="s">
        <v>182</v>
      </c>
      <c r="W11" s="69" t="s">
        <v>1504</v>
      </c>
    </row>
    <row r="12" spans="1:23" ht="30" customHeight="1" x14ac:dyDescent="0.3">
      <c r="A12" s="65">
        <v>8</v>
      </c>
      <c r="B12" s="60" t="str">
        <f t="shared" si="1"/>
        <v>CHGL0504</v>
      </c>
      <c r="C12" s="50" t="str">
        <f t="shared" si="2"/>
        <v>Raigarh</v>
      </c>
      <c r="D12" s="50" t="str">
        <f t="shared" si="3"/>
        <v>FN26-27-00989</v>
      </c>
      <c r="E12" s="66">
        <v>46224</v>
      </c>
      <c r="F12" s="50" t="str">
        <f t="shared" si="4"/>
        <v xml:space="preserve">	
Kanhaiya Lal Ghritlahare</v>
      </c>
      <c r="G12" s="50" t="str">
        <f t="shared" si="5"/>
        <v>SF0066730</v>
      </c>
      <c r="H12" s="50" t="str">
        <f t="shared" si="6"/>
        <v>Credit Assistant</v>
      </c>
      <c r="I12" s="49" t="s">
        <v>1394</v>
      </c>
      <c r="J12" s="49" t="s">
        <v>1421</v>
      </c>
      <c r="K12" s="49" t="s">
        <v>1423</v>
      </c>
      <c r="L12" s="11">
        <v>349847352</v>
      </c>
      <c r="M12" s="67">
        <v>44908</v>
      </c>
      <c r="N12" s="49">
        <v>73266</v>
      </c>
      <c r="O12" s="49">
        <v>3950</v>
      </c>
      <c r="P12" s="67" t="s">
        <v>127</v>
      </c>
      <c r="Q12" s="67">
        <v>45512</v>
      </c>
      <c r="R12" s="49">
        <v>3950</v>
      </c>
      <c r="S12" s="49">
        <v>0</v>
      </c>
      <c r="T12" s="49">
        <v>0</v>
      </c>
      <c r="U12" s="68">
        <f t="shared" si="0"/>
        <v>3950</v>
      </c>
      <c r="V12" s="42" t="s">
        <v>182</v>
      </c>
      <c r="W12" s="69" t="s">
        <v>1505</v>
      </c>
    </row>
    <row r="13" spans="1:23" ht="30" customHeight="1" x14ac:dyDescent="0.3">
      <c r="A13" s="65">
        <v>9</v>
      </c>
      <c r="B13" s="60" t="str">
        <f t="shared" si="1"/>
        <v>CHGL0504</v>
      </c>
      <c r="C13" s="50" t="str">
        <f t="shared" si="2"/>
        <v>Raigarh</v>
      </c>
      <c r="D13" s="50" t="str">
        <f t="shared" si="3"/>
        <v>FN26-27-00989</v>
      </c>
      <c r="E13" s="66">
        <v>46224</v>
      </c>
      <c r="F13" s="50" t="str">
        <f t="shared" si="4"/>
        <v xml:space="preserve">	
Kanhaiya Lal Ghritlahare</v>
      </c>
      <c r="G13" s="50" t="str">
        <f t="shared" si="5"/>
        <v>SF0066730</v>
      </c>
      <c r="H13" s="50" t="str">
        <f t="shared" si="6"/>
        <v>Credit Assistant</v>
      </c>
      <c r="I13" s="49" t="s">
        <v>1394</v>
      </c>
      <c r="J13" s="49" t="s">
        <v>1421</v>
      </c>
      <c r="K13" s="49" t="s">
        <v>1423</v>
      </c>
      <c r="L13" s="11">
        <v>349847352</v>
      </c>
      <c r="M13" s="67">
        <v>44908</v>
      </c>
      <c r="N13" s="49">
        <v>73266</v>
      </c>
      <c r="O13" s="49">
        <v>3950</v>
      </c>
      <c r="P13" s="67" t="s">
        <v>127</v>
      </c>
      <c r="Q13" s="67">
        <v>45543</v>
      </c>
      <c r="R13" s="49">
        <v>3950</v>
      </c>
      <c r="S13" s="49">
        <v>0</v>
      </c>
      <c r="T13" s="49">
        <v>0</v>
      </c>
      <c r="U13" s="68">
        <f t="shared" si="0"/>
        <v>3950</v>
      </c>
      <c r="V13" s="42" t="s">
        <v>182</v>
      </c>
      <c r="W13" s="69" t="s">
        <v>1506</v>
      </c>
    </row>
    <row r="14" spans="1:23" ht="30" customHeight="1" x14ac:dyDescent="0.3">
      <c r="A14" s="65">
        <v>10</v>
      </c>
      <c r="B14" s="60" t="str">
        <f t="shared" si="1"/>
        <v>CHGL0504</v>
      </c>
      <c r="C14" s="50" t="str">
        <f t="shared" si="2"/>
        <v>Raigarh</v>
      </c>
      <c r="D14" s="50" t="str">
        <f t="shared" si="3"/>
        <v>FN26-27-00989</v>
      </c>
      <c r="E14" s="66">
        <v>46224</v>
      </c>
      <c r="F14" s="50" t="str">
        <f t="shared" si="4"/>
        <v xml:space="preserve">	
Kanhaiya Lal Ghritlahare</v>
      </c>
      <c r="G14" s="50" t="str">
        <f t="shared" si="5"/>
        <v>SF0066730</v>
      </c>
      <c r="H14" s="50" t="str">
        <f t="shared" si="6"/>
        <v>Credit Assistant</v>
      </c>
      <c r="I14" s="49" t="s">
        <v>1394</v>
      </c>
      <c r="J14" s="49" t="s">
        <v>1421</v>
      </c>
      <c r="K14" s="49" t="s">
        <v>1423</v>
      </c>
      <c r="L14" s="11">
        <v>349847352</v>
      </c>
      <c r="M14" s="67">
        <v>44908</v>
      </c>
      <c r="N14" s="49">
        <v>73266</v>
      </c>
      <c r="O14" s="49">
        <v>3950</v>
      </c>
      <c r="P14" s="67" t="s">
        <v>127</v>
      </c>
      <c r="Q14" s="67">
        <v>45573</v>
      </c>
      <c r="R14" s="49">
        <v>3950</v>
      </c>
      <c r="S14" s="49">
        <v>0</v>
      </c>
      <c r="T14" s="49">
        <v>0</v>
      </c>
      <c r="U14" s="68">
        <f t="shared" si="0"/>
        <v>3950</v>
      </c>
      <c r="V14" s="42" t="s">
        <v>182</v>
      </c>
      <c r="W14" s="69" t="s">
        <v>1507</v>
      </c>
    </row>
    <row r="15" spans="1:23" ht="30" customHeight="1" x14ac:dyDescent="0.3">
      <c r="A15" s="65">
        <v>11</v>
      </c>
      <c r="B15" s="60" t="str">
        <f t="shared" si="1"/>
        <v>CHGL0504</v>
      </c>
      <c r="C15" s="50" t="str">
        <f t="shared" si="2"/>
        <v>Raigarh</v>
      </c>
      <c r="D15" s="50" t="str">
        <f t="shared" si="3"/>
        <v>FN26-27-00989</v>
      </c>
      <c r="E15" s="66">
        <v>46224</v>
      </c>
      <c r="F15" s="50" t="str">
        <f t="shared" si="4"/>
        <v xml:space="preserve">	
Kanhaiya Lal Ghritlahare</v>
      </c>
      <c r="G15" s="50" t="str">
        <f t="shared" si="5"/>
        <v>SF0066730</v>
      </c>
      <c r="H15" s="50" t="str">
        <f t="shared" si="6"/>
        <v>Credit Assistant</v>
      </c>
      <c r="I15" s="49" t="s">
        <v>1394</v>
      </c>
      <c r="J15" s="49" t="s">
        <v>1421</v>
      </c>
      <c r="K15" s="49" t="s">
        <v>1423</v>
      </c>
      <c r="L15" s="11">
        <v>349847352</v>
      </c>
      <c r="M15" s="67" t="s">
        <v>1424</v>
      </c>
      <c r="N15" s="49">
        <v>73266</v>
      </c>
      <c r="O15" s="49">
        <v>3950</v>
      </c>
      <c r="P15" s="67" t="s">
        <v>127</v>
      </c>
      <c r="Q15" s="67">
        <v>45604</v>
      </c>
      <c r="R15" s="49">
        <v>3950</v>
      </c>
      <c r="S15" s="49">
        <v>0</v>
      </c>
      <c r="T15" s="49">
        <v>0</v>
      </c>
      <c r="U15" s="68">
        <f t="shared" si="0"/>
        <v>3950</v>
      </c>
      <c r="V15" s="42" t="s">
        <v>182</v>
      </c>
      <c r="W15" s="69" t="s">
        <v>1508</v>
      </c>
    </row>
    <row r="16" spans="1:23" ht="30" customHeight="1" x14ac:dyDescent="0.3">
      <c r="A16" s="65">
        <v>12</v>
      </c>
      <c r="B16" s="60" t="str">
        <f t="shared" si="1"/>
        <v>CHGL0504</v>
      </c>
      <c r="C16" s="50" t="str">
        <f t="shared" si="2"/>
        <v>Raigarh</v>
      </c>
      <c r="D16" s="50" t="str">
        <f t="shared" si="3"/>
        <v>FN26-27-00989</v>
      </c>
      <c r="E16" s="66">
        <v>46224</v>
      </c>
      <c r="F16" s="50" t="str">
        <f t="shared" si="4"/>
        <v xml:space="preserve">	
Kanhaiya Lal Ghritlahare</v>
      </c>
      <c r="G16" s="50" t="str">
        <f t="shared" si="5"/>
        <v>SF0066730</v>
      </c>
      <c r="H16" s="50" t="str">
        <f t="shared" si="6"/>
        <v>Credit Assistant</v>
      </c>
      <c r="I16" s="49" t="s">
        <v>1394</v>
      </c>
      <c r="J16" s="49" t="s">
        <v>1421</v>
      </c>
      <c r="K16" s="49" t="s">
        <v>1423</v>
      </c>
      <c r="L16" s="11">
        <v>349847352</v>
      </c>
      <c r="M16" s="67">
        <v>44908</v>
      </c>
      <c r="N16" s="49">
        <v>73266</v>
      </c>
      <c r="O16" s="49">
        <v>3950</v>
      </c>
      <c r="P16" s="67" t="s">
        <v>127</v>
      </c>
      <c r="Q16" s="67">
        <v>45634</v>
      </c>
      <c r="R16" s="49">
        <v>3950</v>
      </c>
      <c r="S16" s="49">
        <v>3950</v>
      </c>
      <c r="T16" s="49">
        <v>0</v>
      </c>
      <c r="U16" s="68">
        <f t="shared" si="0"/>
        <v>0</v>
      </c>
      <c r="V16" s="42" t="s">
        <v>182</v>
      </c>
      <c r="W16" s="69" t="s">
        <v>1502</v>
      </c>
    </row>
    <row r="17" spans="1:23" ht="30" customHeight="1" x14ac:dyDescent="0.3">
      <c r="A17" s="65">
        <v>13</v>
      </c>
      <c r="B17" s="60" t="str">
        <f t="shared" si="1"/>
        <v>CHGL0504</v>
      </c>
      <c r="C17" s="50" t="str">
        <f t="shared" si="2"/>
        <v>Raigarh</v>
      </c>
      <c r="D17" s="50" t="str">
        <f t="shared" si="3"/>
        <v>FN26-27-00989</v>
      </c>
      <c r="E17" s="66">
        <v>46224</v>
      </c>
      <c r="F17" s="50" t="str">
        <f t="shared" si="4"/>
        <v xml:space="preserve">	
Kanhaiya Lal Ghritlahare</v>
      </c>
      <c r="G17" s="50" t="str">
        <f t="shared" si="5"/>
        <v>SF0066730</v>
      </c>
      <c r="H17" s="50" t="str">
        <f t="shared" si="6"/>
        <v>Credit Assistant</v>
      </c>
      <c r="I17" s="49" t="s">
        <v>1394</v>
      </c>
      <c r="J17" s="49" t="s">
        <v>1421</v>
      </c>
      <c r="K17" s="49" t="s">
        <v>1423</v>
      </c>
      <c r="L17" s="11">
        <v>349847352</v>
      </c>
      <c r="M17" s="67">
        <v>44908</v>
      </c>
      <c r="N17" s="49">
        <v>73266</v>
      </c>
      <c r="O17" s="49">
        <v>3950</v>
      </c>
      <c r="P17" s="67" t="s">
        <v>127</v>
      </c>
      <c r="Q17" s="67">
        <v>45665</v>
      </c>
      <c r="R17" s="49">
        <v>3950</v>
      </c>
      <c r="S17" s="49">
        <v>3950</v>
      </c>
      <c r="T17" s="49">
        <v>0</v>
      </c>
      <c r="U17" s="68">
        <f t="shared" si="0"/>
        <v>0</v>
      </c>
      <c r="V17" s="42" t="s">
        <v>182</v>
      </c>
      <c r="W17" s="69" t="s">
        <v>1503</v>
      </c>
    </row>
    <row r="18" spans="1:23" ht="30" customHeight="1" x14ac:dyDescent="0.3">
      <c r="A18" s="65">
        <v>14</v>
      </c>
      <c r="B18" s="60" t="str">
        <f t="shared" si="1"/>
        <v>CHGL0504</v>
      </c>
      <c r="C18" s="50" t="str">
        <f t="shared" si="2"/>
        <v>Raigarh</v>
      </c>
      <c r="D18" s="50" t="str">
        <f t="shared" si="3"/>
        <v>FN26-27-00989</v>
      </c>
      <c r="E18" s="66">
        <v>46226</v>
      </c>
      <c r="F18" s="50" t="str">
        <f t="shared" si="4"/>
        <v xml:space="preserve">	
Kanhaiya Lal Ghritlahare</v>
      </c>
      <c r="G18" s="50" t="str">
        <f t="shared" si="5"/>
        <v>SF0066730</v>
      </c>
      <c r="H18" s="50" t="str">
        <f t="shared" si="6"/>
        <v>Credit Assistant</v>
      </c>
      <c r="I18" s="49">
        <v>51068</v>
      </c>
      <c r="J18" s="49" t="s">
        <v>804</v>
      </c>
      <c r="K18" s="49" t="s">
        <v>805</v>
      </c>
      <c r="L18" s="11">
        <v>351197277</v>
      </c>
      <c r="M18" s="67">
        <v>45011</v>
      </c>
      <c r="N18" s="49">
        <v>83704</v>
      </c>
      <c r="O18" s="49">
        <v>4500</v>
      </c>
      <c r="P18" s="67" t="s">
        <v>127</v>
      </c>
      <c r="Q18" s="67">
        <v>45450</v>
      </c>
      <c r="R18" s="49">
        <v>4500</v>
      </c>
      <c r="S18" s="49">
        <v>0</v>
      </c>
      <c r="T18" s="49">
        <v>0</v>
      </c>
      <c r="U18" s="68">
        <f t="shared" si="0"/>
        <v>4500</v>
      </c>
      <c r="V18" s="42" t="s">
        <v>182</v>
      </c>
      <c r="W18" s="69" t="s">
        <v>1517</v>
      </c>
    </row>
    <row r="19" spans="1:23" ht="30" customHeight="1" x14ac:dyDescent="0.3">
      <c r="A19" s="65">
        <v>15</v>
      </c>
      <c r="B19" s="60" t="str">
        <f t="shared" si="1"/>
        <v>CHGL0504</v>
      </c>
      <c r="C19" s="50" t="str">
        <f t="shared" si="2"/>
        <v>Raigarh</v>
      </c>
      <c r="D19" s="50" t="str">
        <f t="shared" si="3"/>
        <v>FN26-27-00989</v>
      </c>
      <c r="E19" s="66">
        <v>46226</v>
      </c>
      <c r="F19" s="50" t="str">
        <f t="shared" si="4"/>
        <v xml:space="preserve">	
Kanhaiya Lal Ghritlahare</v>
      </c>
      <c r="G19" s="50" t="str">
        <f t="shared" si="5"/>
        <v>SF0066730</v>
      </c>
      <c r="H19" s="50" t="str">
        <f t="shared" si="6"/>
        <v>Credit Assistant</v>
      </c>
      <c r="I19" s="49">
        <v>51068</v>
      </c>
      <c r="J19" s="49" t="s">
        <v>804</v>
      </c>
      <c r="K19" s="49" t="s">
        <v>805</v>
      </c>
      <c r="L19" s="11">
        <v>351197277</v>
      </c>
      <c r="M19" s="67">
        <v>45011</v>
      </c>
      <c r="N19" s="49">
        <v>83704</v>
      </c>
      <c r="O19" s="49">
        <v>4500</v>
      </c>
      <c r="P19" s="67" t="s">
        <v>127</v>
      </c>
      <c r="Q19" s="67">
        <v>45480</v>
      </c>
      <c r="R19" s="49">
        <v>4500</v>
      </c>
      <c r="S19" s="49">
        <v>0</v>
      </c>
      <c r="T19" s="49">
        <v>0</v>
      </c>
      <c r="U19" s="68">
        <f t="shared" si="0"/>
        <v>4500</v>
      </c>
      <c r="V19" s="42" t="s">
        <v>182</v>
      </c>
      <c r="W19" s="69" t="s">
        <v>1518</v>
      </c>
    </row>
    <row r="20" spans="1:23" ht="30" customHeight="1" x14ac:dyDescent="0.3">
      <c r="A20" s="65">
        <v>16</v>
      </c>
      <c r="B20" s="60" t="str">
        <f t="shared" si="1"/>
        <v>CHGL0504</v>
      </c>
      <c r="C20" s="50" t="str">
        <f t="shared" si="2"/>
        <v>Raigarh</v>
      </c>
      <c r="D20" s="50" t="str">
        <f t="shared" si="3"/>
        <v>FN26-27-00989</v>
      </c>
      <c r="E20" s="66">
        <v>46226</v>
      </c>
      <c r="F20" s="50" t="str">
        <f t="shared" si="4"/>
        <v xml:space="preserve">	
Kanhaiya Lal Ghritlahare</v>
      </c>
      <c r="G20" s="50" t="str">
        <f t="shared" si="5"/>
        <v>SF0066730</v>
      </c>
      <c r="H20" s="50" t="str">
        <f t="shared" si="6"/>
        <v>Credit Assistant</v>
      </c>
      <c r="I20" s="49">
        <v>51068</v>
      </c>
      <c r="J20" s="49" t="s">
        <v>804</v>
      </c>
      <c r="K20" s="49" t="s">
        <v>805</v>
      </c>
      <c r="L20" s="11">
        <v>351197277</v>
      </c>
      <c r="M20" s="67">
        <v>45011</v>
      </c>
      <c r="N20" s="49">
        <v>83704</v>
      </c>
      <c r="O20" s="49">
        <v>4500</v>
      </c>
      <c r="P20" s="67" t="s">
        <v>127</v>
      </c>
      <c r="Q20" s="67">
        <v>45511</v>
      </c>
      <c r="R20" s="49">
        <v>4500</v>
      </c>
      <c r="S20" s="49">
        <v>0</v>
      </c>
      <c r="T20" s="49">
        <v>0</v>
      </c>
      <c r="U20" s="68">
        <f t="shared" si="0"/>
        <v>4500</v>
      </c>
      <c r="V20" s="42" t="s">
        <v>182</v>
      </c>
      <c r="W20" s="69" t="s">
        <v>1519</v>
      </c>
    </row>
    <row r="21" spans="1:23" ht="30" customHeight="1" x14ac:dyDescent="0.3">
      <c r="A21" s="65">
        <v>17</v>
      </c>
      <c r="B21" s="60" t="str">
        <f t="shared" si="1"/>
        <v>CHGL0504</v>
      </c>
      <c r="C21" s="50" t="str">
        <f t="shared" si="2"/>
        <v>Raigarh</v>
      </c>
      <c r="D21" s="50" t="str">
        <f t="shared" si="3"/>
        <v>FN26-27-00989</v>
      </c>
      <c r="E21" s="66">
        <v>46226</v>
      </c>
      <c r="F21" s="50" t="str">
        <f t="shared" si="4"/>
        <v xml:space="preserve">	
Kanhaiya Lal Ghritlahare</v>
      </c>
      <c r="G21" s="50" t="str">
        <f t="shared" si="5"/>
        <v>SF0066730</v>
      </c>
      <c r="H21" s="50" t="str">
        <f t="shared" si="6"/>
        <v>Credit Assistant</v>
      </c>
      <c r="I21" s="49">
        <v>51068</v>
      </c>
      <c r="J21" s="49" t="s">
        <v>804</v>
      </c>
      <c r="K21" s="49" t="s">
        <v>805</v>
      </c>
      <c r="L21" s="11">
        <v>351197277</v>
      </c>
      <c r="M21" s="67" t="s">
        <v>806</v>
      </c>
      <c r="N21" s="49">
        <v>83704</v>
      </c>
      <c r="O21" s="49">
        <v>4500</v>
      </c>
      <c r="P21" s="67" t="s">
        <v>127</v>
      </c>
      <c r="Q21" s="67">
        <v>45572</v>
      </c>
      <c r="R21" s="49">
        <v>4500</v>
      </c>
      <c r="S21" s="49">
        <v>0</v>
      </c>
      <c r="T21" s="49">
        <v>0</v>
      </c>
      <c r="U21" s="68">
        <f t="shared" si="0"/>
        <v>4500</v>
      </c>
      <c r="V21" s="42" t="s">
        <v>182</v>
      </c>
      <c r="W21" s="69" t="s">
        <v>1520</v>
      </c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6"/>
  <sheetViews>
    <sheetView showGridLines="0" topLeftCell="BF1" zoomScale="89" zoomScaleNormal="90" workbookViewId="0">
      <pane ySplit="4" topLeftCell="A109" activePane="bottomLeft" state="frozen"/>
      <selection pane="bottomLeft" activeCell="BH109" sqref="BH109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10.36328125" style="112" customWidth="1"/>
    <col min="9" max="9" width="7.81640625" style="112" bestFit="1" customWidth="1"/>
    <col min="10" max="10" width="21.1796875" style="112" bestFit="1" customWidth="1"/>
    <col min="11" max="11" width="8.1796875" style="112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customWidth="1"/>
    <col min="28" max="28" width="9.1796875" style="112" customWidth="1"/>
    <col min="29" max="29" width="5.1796875" style="112" customWidth="1"/>
    <col min="30" max="30" width="6.08984375" style="112" customWidth="1"/>
    <col min="31" max="31" width="6" style="112" customWidth="1"/>
    <col min="32" max="32" width="8" style="112" customWidth="1"/>
    <col min="33" max="33" width="12.54296875" style="112" customWidth="1"/>
    <col min="34" max="34" width="13.81640625" style="112" customWidth="1"/>
    <col min="35" max="35" width="12.81640625" style="112" customWidth="1"/>
    <col min="36" max="36" width="10.1796875" style="112" customWidth="1"/>
    <col min="37" max="37" width="7.81640625" style="112" customWidth="1"/>
    <col min="38" max="38" width="12.81640625" style="112" customWidth="1"/>
    <col min="39" max="41" width="10" style="112" customWidth="1"/>
    <col min="42" max="42" width="12.1796875" style="112" customWidth="1"/>
    <col min="43" max="43" width="10" style="112" customWidth="1"/>
    <col min="44" max="44" width="12.1796875" style="112" customWidth="1"/>
    <col min="45" max="47" width="10" style="112" customWidth="1"/>
    <col min="48" max="48" width="4.453125" style="112" customWidth="1"/>
    <col min="49" max="49" width="5.54296875" style="112" customWidth="1"/>
    <col min="50" max="50" width="9.6328125" style="112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customWidth="1"/>
    <col min="55" max="55" width="19.1796875" style="112" customWidth="1"/>
    <col min="56" max="56" width="12.54296875" style="112" customWidth="1"/>
    <col min="57" max="57" width="8.81640625" style="112" customWidth="1"/>
    <col min="58" max="58" width="20" style="112" customWidth="1"/>
    <col min="59" max="59" width="22" style="112" customWidth="1"/>
    <col min="60" max="60" width="26.81640625" style="112" customWidth="1"/>
    <col min="61" max="61" width="19.453125" style="112" customWidth="1"/>
    <col min="62" max="62" width="24.1796875" style="112" customWidth="1"/>
    <col min="63" max="63" width="21.453125" style="113" customWidth="1"/>
    <col min="64" max="64" width="23" style="114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1379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1380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1381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2" t="s">
        <v>259</v>
      </c>
      <c r="C5" s="142" t="s">
        <v>260</v>
      </c>
      <c r="D5" s="142" t="s">
        <v>261</v>
      </c>
      <c r="E5" s="142" t="s">
        <v>262</v>
      </c>
      <c r="F5" s="142" t="s">
        <v>262</v>
      </c>
      <c r="G5" s="142" t="s">
        <v>263</v>
      </c>
      <c r="H5" s="142" t="s">
        <v>262</v>
      </c>
      <c r="I5" s="142">
        <v>34244</v>
      </c>
      <c r="J5" s="142" t="s">
        <v>264</v>
      </c>
      <c r="K5" s="142">
        <v>34244</v>
      </c>
      <c r="L5" s="142" t="s">
        <v>265</v>
      </c>
      <c r="M5" s="142" t="s">
        <v>266</v>
      </c>
      <c r="N5" s="142">
        <v>51027</v>
      </c>
      <c r="O5" s="142" t="s">
        <v>267</v>
      </c>
      <c r="P5" s="142">
        <v>74737</v>
      </c>
      <c r="Q5" s="142" t="s">
        <v>268</v>
      </c>
      <c r="R5" s="142" t="s">
        <v>269</v>
      </c>
      <c r="S5" s="142" t="s">
        <v>270</v>
      </c>
      <c r="T5" s="142" t="s">
        <v>270</v>
      </c>
      <c r="U5" s="142" t="s">
        <v>271</v>
      </c>
      <c r="V5" s="142" t="s">
        <v>272</v>
      </c>
      <c r="W5" s="142">
        <v>0</v>
      </c>
      <c r="X5" s="142" t="s">
        <v>273</v>
      </c>
      <c r="Y5" s="142">
        <v>11920608</v>
      </c>
      <c r="Z5" s="142" t="s">
        <v>274</v>
      </c>
      <c r="AA5" s="142" t="s">
        <v>275</v>
      </c>
      <c r="AB5" s="143">
        <v>31074</v>
      </c>
      <c r="AC5" s="142" t="s">
        <v>276</v>
      </c>
      <c r="AD5" s="142">
        <v>55</v>
      </c>
      <c r="AE5" s="142" t="s">
        <v>277</v>
      </c>
      <c r="AF5" s="142" t="s">
        <v>278</v>
      </c>
      <c r="AG5" s="142" t="s">
        <v>279</v>
      </c>
      <c r="AH5" s="142" t="s">
        <v>280</v>
      </c>
      <c r="AI5" s="142" t="s">
        <v>275</v>
      </c>
      <c r="AJ5" s="143">
        <v>0</v>
      </c>
      <c r="AK5" s="143">
        <v>0</v>
      </c>
      <c r="AL5" s="142" t="s">
        <v>281</v>
      </c>
      <c r="AM5" s="143">
        <v>27014.05</v>
      </c>
      <c r="AN5" s="143">
        <v>145.51</v>
      </c>
      <c r="AO5" s="143">
        <v>27159.56</v>
      </c>
      <c r="AP5" s="143">
        <v>4243.95</v>
      </c>
      <c r="AQ5" s="143">
        <v>0</v>
      </c>
      <c r="AR5" s="143">
        <v>4243.95</v>
      </c>
      <c r="AS5" s="143">
        <v>4244.58</v>
      </c>
      <c r="AT5" s="143">
        <v>0</v>
      </c>
      <c r="AU5" s="143">
        <v>4244.58</v>
      </c>
      <c r="AV5" s="142">
        <v>104</v>
      </c>
      <c r="AW5" s="142"/>
      <c r="AX5" s="142"/>
      <c r="AY5" s="142"/>
      <c r="AZ5" s="142"/>
      <c r="BA5" s="142"/>
      <c r="BB5" s="142" t="s">
        <v>282</v>
      </c>
      <c r="BC5" s="93"/>
      <c r="BD5" s="142" t="s">
        <v>1199</v>
      </c>
      <c r="BE5" s="143">
        <v>31074</v>
      </c>
      <c r="BF5" s="142" t="s">
        <v>270</v>
      </c>
      <c r="BG5" s="142" t="s">
        <v>1200</v>
      </c>
      <c r="BH5" s="135" t="s">
        <v>1616</v>
      </c>
      <c r="BI5" s="130" t="s">
        <v>100</v>
      </c>
      <c r="BJ5" s="135">
        <v>46226</v>
      </c>
      <c r="BK5" s="130" t="s">
        <v>103</v>
      </c>
      <c r="BL5" s="130" t="s">
        <v>108</v>
      </c>
      <c r="BM5" s="131" t="s">
        <v>181</v>
      </c>
      <c r="BN5" s="93" t="s">
        <v>223</v>
      </c>
      <c r="BO5" s="130"/>
      <c r="BP5" s="132"/>
      <c r="BQ5" s="137" t="s">
        <v>1492</v>
      </c>
    </row>
    <row r="6" spans="1:69" hidden="1" x14ac:dyDescent="0.35">
      <c r="A6" s="134">
        <v>2</v>
      </c>
      <c r="B6" s="142" t="s">
        <v>259</v>
      </c>
      <c r="C6" s="142" t="s">
        <v>260</v>
      </c>
      <c r="D6" s="142" t="s">
        <v>261</v>
      </c>
      <c r="E6" s="142" t="s">
        <v>262</v>
      </c>
      <c r="F6" s="142" t="s">
        <v>262</v>
      </c>
      <c r="G6" s="142" t="s">
        <v>263</v>
      </c>
      <c r="H6" s="142" t="s">
        <v>262</v>
      </c>
      <c r="I6" s="142">
        <v>34244</v>
      </c>
      <c r="J6" s="142" t="s">
        <v>264</v>
      </c>
      <c r="K6" s="142">
        <v>34244</v>
      </c>
      <c r="L6" s="142" t="s">
        <v>265</v>
      </c>
      <c r="M6" s="142" t="s">
        <v>266</v>
      </c>
      <c r="N6" s="142">
        <v>51027</v>
      </c>
      <c r="O6" s="142" t="s">
        <v>267</v>
      </c>
      <c r="P6" s="142">
        <v>74737</v>
      </c>
      <c r="Q6" s="142" t="s">
        <v>268</v>
      </c>
      <c r="R6" s="142" t="s">
        <v>269</v>
      </c>
      <c r="S6" s="142" t="s">
        <v>283</v>
      </c>
      <c r="T6" s="142" t="s">
        <v>283</v>
      </c>
      <c r="U6" s="142" t="s">
        <v>284</v>
      </c>
      <c r="V6" s="142" t="s">
        <v>272</v>
      </c>
      <c r="W6" s="142">
        <v>0</v>
      </c>
      <c r="X6" s="142" t="s">
        <v>285</v>
      </c>
      <c r="Y6" s="142">
        <v>12381019</v>
      </c>
      <c r="Z6" s="142" t="s">
        <v>286</v>
      </c>
      <c r="AA6" s="142" t="s">
        <v>287</v>
      </c>
      <c r="AB6" s="143">
        <v>41432</v>
      </c>
      <c r="AC6" s="142" t="s">
        <v>276</v>
      </c>
      <c r="AD6" s="142">
        <v>55</v>
      </c>
      <c r="AE6" s="142" t="s">
        <v>277</v>
      </c>
      <c r="AF6" s="142" t="s">
        <v>288</v>
      </c>
      <c r="AG6" s="142" t="s">
        <v>289</v>
      </c>
      <c r="AH6" s="142" t="s">
        <v>280</v>
      </c>
      <c r="AI6" s="142" t="s">
        <v>287</v>
      </c>
      <c r="AJ6" s="143">
        <v>0</v>
      </c>
      <c r="AK6" s="143">
        <v>0</v>
      </c>
      <c r="AL6" s="142" t="s">
        <v>290</v>
      </c>
      <c r="AM6" s="143">
        <v>34011.74</v>
      </c>
      <c r="AN6" s="143">
        <v>115.77</v>
      </c>
      <c r="AO6" s="143">
        <v>34127.51</v>
      </c>
      <c r="AP6" s="143">
        <v>8494.26</v>
      </c>
      <c r="AQ6" s="143">
        <v>0</v>
      </c>
      <c r="AR6" s="143">
        <v>8494.26</v>
      </c>
      <c r="AS6" s="143">
        <v>8494.32</v>
      </c>
      <c r="AT6" s="143">
        <v>0</v>
      </c>
      <c r="AU6" s="143">
        <v>8494.32</v>
      </c>
      <c r="AV6" s="142">
        <v>103</v>
      </c>
      <c r="AW6" s="142"/>
      <c r="AX6" s="142"/>
      <c r="AY6" s="142"/>
      <c r="AZ6" s="142"/>
      <c r="BA6" s="142"/>
      <c r="BB6" s="142" t="s">
        <v>282</v>
      </c>
      <c r="BC6" s="138"/>
      <c r="BD6" s="142" t="s">
        <v>1199</v>
      </c>
      <c r="BE6" s="143">
        <v>41432</v>
      </c>
      <c r="BF6" s="142" t="s">
        <v>283</v>
      </c>
      <c r="BG6" s="142" t="s">
        <v>1201</v>
      </c>
      <c r="BH6" s="135" t="s">
        <v>1616</v>
      </c>
      <c r="BI6" s="130" t="s">
        <v>100</v>
      </c>
      <c r="BJ6" s="135">
        <v>46226</v>
      </c>
      <c r="BK6" s="130" t="s">
        <v>103</v>
      </c>
      <c r="BL6" s="130" t="s">
        <v>108</v>
      </c>
      <c r="BM6" s="131" t="s">
        <v>181</v>
      </c>
      <c r="BN6" s="93" t="s">
        <v>223</v>
      </c>
      <c r="BO6" s="130"/>
      <c r="BP6" s="132"/>
      <c r="BQ6" s="137" t="s">
        <v>1492</v>
      </c>
    </row>
    <row r="7" spans="1:69" hidden="1" x14ac:dyDescent="0.35">
      <c r="A7" s="134">
        <v>3</v>
      </c>
      <c r="B7" s="142" t="s">
        <v>259</v>
      </c>
      <c r="C7" s="142" t="s">
        <v>260</v>
      </c>
      <c r="D7" s="142" t="s">
        <v>261</v>
      </c>
      <c r="E7" s="142" t="s">
        <v>262</v>
      </c>
      <c r="F7" s="142" t="s">
        <v>262</v>
      </c>
      <c r="G7" s="142" t="s">
        <v>263</v>
      </c>
      <c r="H7" s="142" t="s">
        <v>262</v>
      </c>
      <c r="I7" s="142">
        <v>34244</v>
      </c>
      <c r="J7" s="142" t="s">
        <v>264</v>
      </c>
      <c r="K7" s="142">
        <v>34244</v>
      </c>
      <c r="L7" s="142" t="s">
        <v>265</v>
      </c>
      <c r="M7" s="142" t="s">
        <v>266</v>
      </c>
      <c r="N7" s="142">
        <v>51027</v>
      </c>
      <c r="O7" s="142" t="s">
        <v>267</v>
      </c>
      <c r="P7" s="142">
        <v>74737</v>
      </c>
      <c r="Q7" s="142" t="s">
        <v>268</v>
      </c>
      <c r="R7" s="142" t="s">
        <v>269</v>
      </c>
      <c r="S7" s="142" t="s">
        <v>291</v>
      </c>
      <c r="T7" s="142" t="s">
        <v>291</v>
      </c>
      <c r="U7" s="142" t="s">
        <v>292</v>
      </c>
      <c r="V7" s="142" t="s">
        <v>272</v>
      </c>
      <c r="W7" s="142">
        <v>0</v>
      </c>
      <c r="X7" s="142" t="s">
        <v>285</v>
      </c>
      <c r="Y7" s="142">
        <v>12386313</v>
      </c>
      <c r="Z7" s="142" t="s">
        <v>293</v>
      </c>
      <c r="AA7" s="142" t="s">
        <v>287</v>
      </c>
      <c r="AB7" s="143">
        <v>41432</v>
      </c>
      <c r="AC7" s="142" t="s">
        <v>276</v>
      </c>
      <c r="AD7" s="142">
        <v>55</v>
      </c>
      <c r="AE7" s="142" t="s">
        <v>294</v>
      </c>
      <c r="AF7" s="142" t="s">
        <v>295</v>
      </c>
      <c r="AG7" s="142" t="s">
        <v>289</v>
      </c>
      <c r="AH7" s="142" t="s">
        <v>280</v>
      </c>
      <c r="AI7" s="142" t="s">
        <v>287</v>
      </c>
      <c r="AJ7" s="143">
        <v>0</v>
      </c>
      <c r="AK7" s="143">
        <v>0</v>
      </c>
      <c r="AL7" s="142" t="s">
        <v>296</v>
      </c>
      <c r="AM7" s="143">
        <v>31571.74</v>
      </c>
      <c r="AN7" s="143">
        <v>606.98</v>
      </c>
      <c r="AO7" s="143">
        <v>32178.720000000001</v>
      </c>
      <c r="AP7" s="143">
        <v>10934.26</v>
      </c>
      <c r="AQ7" s="143">
        <v>0</v>
      </c>
      <c r="AR7" s="143">
        <v>10934.26</v>
      </c>
      <c r="AS7" s="143">
        <v>10934.32</v>
      </c>
      <c r="AT7" s="143">
        <v>0</v>
      </c>
      <c r="AU7" s="143">
        <v>10934.32</v>
      </c>
      <c r="AV7" s="142">
        <v>103</v>
      </c>
      <c r="AW7" s="142"/>
      <c r="AX7" s="142"/>
      <c r="AY7" s="142"/>
      <c r="AZ7" s="142"/>
      <c r="BA7" s="142"/>
      <c r="BB7" s="142" t="s">
        <v>282</v>
      </c>
      <c r="BC7" s="122"/>
      <c r="BD7" s="142" t="s">
        <v>1199</v>
      </c>
      <c r="BE7" s="143">
        <v>41432</v>
      </c>
      <c r="BF7" s="142" t="s">
        <v>291</v>
      </c>
      <c r="BG7" s="142" t="s">
        <v>1202</v>
      </c>
      <c r="BH7" s="135" t="s">
        <v>1616</v>
      </c>
      <c r="BI7" s="130" t="s">
        <v>100</v>
      </c>
      <c r="BJ7" s="135">
        <v>46226</v>
      </c>
      <c r="BK7" s="130" t="s">
        <v>104</v>
      </c>
      <c r="BL7" s="130" t="s">
        <v>119</v>
      </c>
      <c r="BM7" s="131" t="s">
        <v>181</v>
      </c>
      <c r="BN7" s="93" t="s">
        <v>223</v>
      </c>
      <c r="BO7" s="130"/>
      <c r="BP7" s="132"/>
      <c r="BQ7" s="137" t="s">
        <v>1492</v>
      </c>
    </row>
    <row r="8" spans="1:69" hidden="1" x14ac:dyDescent="0.35">
      <c r="A8" s="134">
        <v>4</v>
      </c>
      <c r="B8" s="142" t="s">
        <v>259</v>
      </c>
      <c r="C8" s="142" t="s">
        <v>260</v>
      </c>
      <c r="D8" s="142" t="s">
        <v>261</v>
      </c>
      <c r="E8" s="142" t="s">
        <v>262</v>
      </c>
      <c r="F8" s="142" t="s">
        <v>262</v>
      </c>
      <c r="G8" s="142" t="s">
        <v>263</v>
      </c>
      <c r="H8" s="142" t="s">
        <v>262</v>
      </c>
      <c r="I8" s="142">
        <v>34244</v>
      </c>
      <c r="J8" s="142" t="s">
        <v>264</v>
      </c>
      <c r="K8" s="142">
        <v>34244</v>
      </c>
      <c r="L8" s="142" t="s">
        <v>265</v>
      </c>
      <c r="M8" s="142" t="s">
        <v>266</v>
      </c>
      <c r="N8" s="142">
        <v>51027</v>
      </c>
      <c r="O8" s="142" t="s">
        <v>267</v>
      </c>
      <c r="P8" s="142">
        <v>74737</v>
      </c>
      <c r="Q8" s="142" t="s">
        <v>268</v>
      </c>
      <c r="R8" s="142" t="s">
        <v>269</v>
      </c>
      <c r="S8" s="142" t="s">
        <v>297</v>
      </c>
      <c r="T8" s="142" t="s">
        <v>297</v>
      </c>
      <c r="U8" s="142" t="s">
        <v>284</v>
      </c>
      <c r="V8" s="142" t="s">
        <v>272</v>
      </c>
      <c r="W8" s="142">
        <v>0</v>
      </c>
      <c r="X8" s="142" t="s">
        <v>285</v>
      </c>
      <c r="Y8" s="142">
        <v>12406775</v>
      </c>
      <c r="Z8" s="142" t="s">
        <v>298</v>
      </c>
      <c r="AA8" s="142" t="s">
        <v>287</v>
      </c>
      <c r="AB8" s="143">
        <v>41432</v>
      </c>
      <c r="AC8" s="142" t="s">
        <v>276</v>
      </c>
      <c r="AD8" s="142">
        <v>55</v>
      </c>
      <c r="AE8" s="142" t="s">
        <v>294</v>
      </c>
      <c r="AF8" s="142" t="s">
        <v>295</v>
      </c>
      <c r="AG8" s="142" t="s">
        <v>289</v>
      </c>
      <c r="AH8" s="142" t="s">
        <v>280</v>
      </c>
      <c r="AI8" s="142" t="s">
        <v>287</v>
      </c>
      <c r="AJ8" s="143">
        <v>0</v>
      </c>
      <c r="AK8" s="143">
        <v>0</v>
      </c>
      <c r="AL8" s="142" t="s">
        <v>296</v>
      </c>
      <c r="AM8" s="143">
        <v>31571.74</v>
      </c>
      <c r="AN8" s="143">
        <v>606.98</v>
      </c>
      <c r="AO8" s="143">
        <v>32178.720000000001</v>
      </c>
      <c r="AP8" s="143">
        <v>10934.26</v>
      </c>
      <c r="AQ8" s="143">
        <v>0</v>
      </c>
      <c r="AR8" s="143">
        <v>10934.26</v>
      </c>
      <c r="AS8" s="143">
        <v>10934.32</v>
      </c>
      <c r="AT8" s="143">
        <v>0</v>
      </c>
      <c r="AU8" s="143">
        <v>10934.32</v>
      </c>
      <c r="AV8" s="142">
        <v>103</v>
      </c>
      <c r="AW8" s="142"/>
      <c r="AX8" s="142"/>
      <c r="AY8" s="142"/>
      <c r="AZ8" s="142"/>
      <c r="BA8" s="142"/>
      <c r="BB8" s="142" t="s">
        <v>282</v>
      </c>
      <c r="BC8" s="122"/>
      <c r="BD8" s="142" t="s">
        <v>1199</v>
      </c>
      <c r="BE8" s="143">
        <v>41432</v>
      </c>
      <c r="BF8" s="142" t="s">
        <v>297</v>
      </c>
      <c r="BG8" s="142" t="s">
        <v>1203</v>
      </c>
      <c r="BH8" s="135" t="s">
        <v>1616</v>
      </c>
      <c r="BI8" s="130" t="s">
        <v>100</v>
      </c>
      <c r="BJ8" s="135">
        <v>46226</v>
      </c>
      <c r="BK8" s="130" t="s">
        <v>104</v>
      </c>
      <c r="BL8" s="130" t="s">
        <v>119</v>
      </c>
      <c r="BM8" s="131" t="s">
        <v>181</v>
      </c>
      <c r="BN8" s="93" t="s">
        <v>223</v>
      </c>
      <c r="BO8" s="130"/>
      <c r="BP8" s="132"/>
      <c r="BQ8" s="137" t="s">
        <v>1492</v>
      </c>
    </row>
    <row r="9" spans="1:69" hidden="1" x14ac:dyDescent="0.35">
      <c r="A9" s="134">
        <v>5</v>
      </c>
      <c r="B9" s="142" t="s">
        <v>259</v>
      </c>
      <c r="C9" s="142" t="s">
        <v>260</v>
      </c>
      <c r="D9" s="142" t="s">
        <v>261</v>
      </c>
      <c r="E9" s="142" t="s">
        <v>262</v>
      </c>
      <c r="F9" s="142" t="s">
        <v>262</v>
      </c>
      <c r="G9" s="142" t="s">
        <v>263</v>
      </c>
      <c r="H9" s="142" t="s">
        <v>262</v>
      </c>
      <c r="I9" s="142">
        <v>34244</v>
      </c>
      <c r="J9" s="142" t="s">
        <v>264</v>
      </c>
      <c r="K9" s="142">
        <v>34244</v>
      </c>
      <c r="L9" s="142" t="s">
        <v>265</v>
      </c>
      <c r="M9" s="142" t="s">
        <v>266</v>
      </c>
      <c r="N9" s="142">
        <v>51027</v>
      </c>
      <c r="O9" s="142" t="s">
        <v>267</v>
      </c>
      <c r="P9" s="142">
        <v>74779</v>
      </c>
      <c r="Q9" s="142" t="s">
        <v>299</v>
      </c>
      <c r="R9" s="142" t="s">
        <v>269</v>
      </c>
      <c r="S9" s="142" t="s">
        <v>300</v>
      </c>
      <c r="T9" s="142" t="s">
        <v>300</v>
      </c>
      <c r="U9" s="142" t="s">
        <v>284</v>
      </c>
      <c r="V9" s="142" t="s">
        <v>272</v>
      </c>
      <c r="W9" s="142">
        <v>0</v>
      </c>
      <c r="X9" s="142" t="s">
        <v>301</v>
      </c>
      <c r="Y9" s="142">
        <v>12709249</v>
      </c>
      <c r="Z9" s="142" t="s">
        <v>302</v>
      </c>
      <c r="AA9" s="142" t="s">
        <v>303</v>
      </c>
      <c r="AB9" s="143">
        <v>41432</v>
      </c>
      <c r="AC9" s="142" t="s">
        <v>276</v>
      </c>
      <c r="AD9" s="142">
        <v>55</v>
      </c>
      <c r="AE9" s="142" t="s">
        <v>277</v>
      </c>
      <c r="AF9" s="142" t="s">
        <v>304</v>
      </c>
      <c r="AG9" s="142" t="s">
        <v>305</v>
      </c>
      <c r="AH9" s="142" t="s">
        <v>280</v>
      </c>
      <c r="AI9" s="142" t="s">
        <v>303</v>
      </c>
      <c r="AJ9" s="143">
        <v>0</v>
      </c>
      <c r="AK9" s="143">
        <v>0</v>
      </c>
      <c r="AL9" s="142" t="s">
        <v>296</v>
      </c>
      <c r="AM9" s="143">
        <v>29788.53</v>
      </c>
      <c r="AN9" s="143">
        <v>716.39</v>
      </c>
      <c r="AO9" s="143">
        <v>30504.92</v>
      </c>
      <c r="AP9" s="143">
        <v>13211.47</v>
      </c>
      <c r="AQ9" s="143">
        <v>159.19999999999999</v>
      </c>
      <c r="AR9" s="143">
        <v>13370.67</v>
      </c>
      <c r="AS9" s="143">
        <v>13211.71</v>
      </c>
      <c r="AT9" s="143">
        <v>159.19999999999999</v>
      </c>
      <c r="AU9" s="143">
        <v>13370.91</v>
      </c>
      <c r="AV9" s="142">
        <v>103</v>
      </c>
      <c r="AW9" s="142"/>
      <c r="AX9" s="142"/>
      <c r="AY9" s="142"/>
      <c r="AZ9" s="142"/>
      <c r="BA9" s="142"/>
      <c r="BB9" s="142" t="s">
        <v>282</v>
      </c>
      <c r="BC9" s="122"/>
      <c r="BD9" s="142" t="s">
        <v>1199</v>
      </c>
      <c r="BE9" s="143">
        <v>41432</v>
      </c>
      <c r="BF9" s="142" t="s">
        <v>300</v>
      </c>
      <c r="BG9" s="142" t="s">
        <v>1204</v>
      </c>
      <c r="BH9" s="135" t="s">
        <v>1616</v>
      </c>
      <c r="BI9" s="130" t="s">
        <v>100</v>
      </c>
      <c r="BJ9" s="135">
        <v>46226</v>
      </c>
      <c r="BK9" s="130" t="s">
        <v>104</v>
      </c>
      <c r="BL9" s="130" t="s">
        <v>119</v>
      </c>
      <c r="BM9" s="131" t="s">
        <v>181</v>
      </c>
      <c r="BN9" s="93" t="s">
        <v>223</v>
      </c>
      <c r="BO9" s="130"/>
      <c r="BP9" s="132"/>
      <c r="BQ9" s="137" t="s">
        <v>1492</v>
      </c>
    </row>
    <row r="10" spans="1:69" hidden="1" x14ac:dyDescent="0.35">
      <c r="A10" s="134">
        <v>6</v>
      </c>
      <c r="B10" s="142" t="s">
        <v>259</v>
      </c>
      <c r="C10" s="142" t="s">
        <v>260</v>
      </c>
      <c r="D10" s="142" t="s">
        <v>261</v>
      </c>
      <c r="E10" s="142" t="s">
        <v>262</v>
      </c>
      <c r="F10" s="142" t="s">
        <v>262</v>
      </c>
      <c r="G10" s="142" t="s">
        <v>263</v>
      </c>
      <c r="H10" s="142" t="s">
        <v>262</v>
      </c>
      <c r="I10" s="142">
        <v>34072</v>
      </c>
      <c r="J10" s="142" t="s">
        <v>264</v>
      </c>
      <c r="K10" s="142">
        <v>34072</v>
      </c>
      <c r="L10" s="142" t="s">
        <v>265</v>
      </c>
      <c r="M10" s="142" t="s">
        <v>266</v>
      </c>
      <c r="N10" s="142">
        <v>51068</v>
      </c>
      <c r="O10" s="142" t="s">
        <v>306</v>
      </c>
      <c r="P10" s="142">
        <v>74786</v>
      </c>
      <c r="Q10" s="142" t="s">
        <v>307</v>
      </c>
      <c r="R10" s="142" t="s">
        <v>308</v>
      </c>
      <c r="S10" s="142" t="s">
        <v>309</v>
      </c>
      <c r="T10" s="142" t="s">
        <v>309</v>
      </c>
      <c r="U10" s="142" t="s">
        <v>292</v>
      </c>
      <c r="V10" s="142" t="s">
        <v>272</v>
      </c>
      <c r="W10" s="142">
        <v>0</v>
      </c>
      <c r="X10" s="142" t="s">
        <v>301</v>
      </c>
      <c r="Y10" s="142">
        <v>12881955</v>
      </c>
      <c r="Z10" s="142" t="s">
        <v>310</v>
      </c>
      <c r="AA10" s="142" t="s">
        <v>311</v>
      </c>
      <c r="AB10" s="143">
        <v>31074</v>
      </c>
      <c r="AC10" s="142" t="s">
        <v>276</v>
      </c>
      <c r="AD10" s="142">
        <v>55</v>
      </c>
      <c r="AE10" s="142" t="s">
        <v>312</v>
      </c>
      <c r="AF10" s="142" t="s">
        <v>313</v>
      </c>
      <c r="AG10" s="142" t="s">
        <v>314</v>
      </c>
      <c r="AH10" s="142" t="s">
        <v>280</v>
      </c>
      <c r="AI10" s="142" t="s">
        <v>311</v>
      </c>
      <c r="AJ10" s="143">
        <v>945</v>
      </c>
      <c r="AK10" s="143">
        <v>945</v>
      </c>
      <c r="AL10" s="142" t="s">
        <v>281</v>
      </c>
      <c r="AM10" s="143">
        <v>23441.26</v>
      </c>
      <c r="AN10" s="143">
        <v>179.59</v>
      </c>
      <c r="AO10" s="143">
        <v>23620.85</v>
      </c>
      <c r="AP10" s="143">
        <v>9520.84</v>
      </c>
      <c r="AQ10" s="143">
        <v>603.15</v>
      </c>
      <c r="AR10" s="143">
        <v>10123.99</v>
      </c>
      <c r="AS10" s="143">
        <v>8286.74</v>
      </c>
      <c r="AT10" s="143">
        <v>603.15</v>
      </c>
      <c r="AU10" s="143">
        <v>8889.89</v>
      </c>
      <c r="AV10" s="142">
        <v>61</v>
      </c>
      <c r="AW10" s="142"/>
      <c r="AX10" s="142"/>
      <c r="AY10" s="142"/>
      <c r="AZ10" s="142"/>
      <c r="BA10" s="142"/>
      <c r="BB10" s="142" t="s">
        <v>282</v>
      </c>
      <c r="BC10" s="138"/>
      <c r="BD10" s="142" t="s">
        <v>1199</v>
      </c>
      <c r="BE10" s="143">
        <v>31074</v>
      </c>
      <c r="BF10" s="142" t="s">
        <v>309</v>
      </c>
      <c r="BG10" s="142" t="s">
        <v>1205</v>
      </c>
      <c r="BH10" s="135" t="s">
        <v>1616</v>
      </c>
      <c r="BI10" s="130" t="s">
        <v>100</v>
      </c>
      <c r="BJ10" s="135">
        <v>46226</v>
      </c>
      <c r="BK10" s="130" t="s">
        <v>103</v>
      </c>
      <c r="BL10" s="130" t="s">
        <v>108</v>
      </c>
      <c r="BM10" s="131" t="s">
        <v>181</v>
      </c>
      <c r="BN10" s="93" t="s">
        <v>223</v>
      </c>
      <c r="BO10" s="130"/>
      <c r="BP10" s="132"/>
      <c r="BQ10" s="137" t="s">
        <v>1492</v>
      </c>
    </row>
    <row r="11" spans="1:69" hidden="1" x14ac:dyDescent="0.35">
      <c r="A11" s="134">
        <v>7</v>
      </c>
      <c r="B11" s="142" t="s">
        <v>259</v>
      </c>
      <c r="C11" s="142" t="s">
        <v>260</v>
      </c>
      <c r="D11" s="142" t="s">
        <v>261</v>
      </c>
      <c r="E11" s="142" t="s">
        <v>262</v>
      </c>
      <c r="F11" s="142" t="s">
        <v>262</v>
      </c>
      <c r="G11" s="142" t="s">
        <v>263</v>
      </c>
      <c r="H11" s="142" t="s">
        <v>262</v>
      </c>
      <c r="I11" s="142">
        <v>34072</v>
      </c>
      <c r="J11" s="142" t="s">
        <v>264</v>
      </c>
      <c r="K11" s="142">
        <v>34072</v>
      </c>
      <c r="L11" s="142" t="s">
        <v>265</v>
      </c>
      <c r="M11" s="142" t="s">
        <v>266</v>
      </c>
      <c r="N11" s="142">
        <v>51068</v>
      </c>
      <c r="O11" s="142" t="s">
        <v>306</v>
      </c>
      <c r="P11" s="142">
        <v>74786</v>
      </c>
      <c r="Q11" s="142" t="s">
        <v>307</v>
      </c>
      <c r="R11" s="142" t="s">
        <v>269</v>
      </c>
      <c r="S11" s="142" t="s">
        <v>320</v>
      </c>
      <c r="T11" s="142" t="s">
        <v>320</v>
      </c>
      <c r="U11" s="142" t="s">
        <v>292</v>
      </c>
      <c r="V11" s="142" t="s">
        <v>272</v>
      </c>
      <c r="W11" s="142">
        <v>0</v>
      </c>
      <c r="X11" s="142" t="s">
        <v>285</v>
      </c>
      <c r="Y11" s="142">
        <v>13141928</v>
      </c>
      <c r="Z11" s="142" t="s">
        <v>321</v>
      </c>
      <c r="AA11" s="142" t="s">
        <v>322</v>
      </c>
      <c r="AB11" s="143">
        <v>31074</v>
      </c>
      <c r="AC11" s="142" t="s">
        <v>276</v>
      </c>
      <c r="AD11" s="142">
        <v>55</v>
      </c>
      <c r="AE11" s="142" t="s">
        <v>312</v>
      </c>
      <c r="AF11" s="142" t="s">
        <v>323</v>
      </c>
      <c r="AG11" s="142" t="s">
        <v>324</v>
      </c>
      <c r="AH11" s="142" t="s">
        <v>280</v>
      </c>
      <c r="AI11" s="142" t="s">
        <v>322</v>
      </c>
      <c r="AJ11" s="143">
        <v>0</v>
      </c>
      <c r="AK11" s="143">
        <v>0</v>
      </c>
      <c r="AL11" s="142" t="s">
        <v>325</v>
      </c>
      <c r="AM11" s="143">
        <v>26274.22</v>
      </c>
      <c r="AN11" s="143">
        <v>0</v>
      </c>
      <c r="AO11" s="143">
        <v>26274.22</v>
      </c>
      <c r="AP11" s="143">
        <v>6020.78</v>
      </c>
      <c r="AQ11" s="143">
        <v>0</v>
      </c>
      <c r="AR11" s="143">
        <v>6020.78</v>
      </c>
      <c r="AS11" s="143">
        <v>6021.04</v>
      </c>
      <c r="AT11" s="143">
        <v>0</v>
      </c>
      <c r="AU11" s="143">
        <v>6021.04</v>
      </c>
      <c r="AV11" s="142">
        <v>104</v>
      </c>
      <c r="AW11" s="142"/>
      <c r="AX11" s="142"/>
      <c r="AY11" s="142"/>
      <c r="AZ11" s="142"/>
      <c r="BA11" s="142"/>
      <c r="BB11" s="142" t="s">
        <v>282</v>
      </c>
      <c r="BC11" s="122"/>
      <c r="BD11" s="142" t="s">
        <v>281</v>
      </c>
      <c r="BE11" s="143">
        <v>31074</v>
      </c>
      <c r="BF11" s="142" t="s">
        <v>320</v>
      </c>
      <c r="BG11" s="142" t="s">
        <v>1206</v>
      </c>
      <c r="BH11" s="135" t="s">
        <v>1616</v>
      </c>
      <c r="BI11" s="130" t="s">
        <v>100</v>
      </c>
      <c r="BJ11" s="135">
        <v>46226</v>
      </c>
      <c r="BK11" s="130" t="s">
        <v>103</v>
      </c>
      <c r="BL11" s="130" t="s">
        <v>108</v>
      </c>
      <c r="BM11" s="131" t="s">
        <v>181</v>
      </c>
      <c r="BN11" s="93" t="s">
        <v>223</v>
      </c>
      <c r="BO11" s="130"/>
      <c r="BP11" s="132"/>
      <c r="BQ11" s="137" t="s">
        <v>1492</v>
      </c>
    </row>
    <row r="12" spans="1:69" hidden="1" x14ac:dyDescent="0.35">
      <c r="A12" s="134">
        <v>8</v>
      </c>
      <c r="B12" s="142" t="s">
        <v>259</v>
      </c>
      <c r="C12" s="142" t="s">
        <v>260</v>
      </c>
      <c r="D12" s="142" t="s">
        <v>261</v>
      </c>
      <c r="E12" s="142" t="s">
        <v>262</v>
      </c>
      <c r="F12" s="142" t="s">
        <v>262</v>
      </c>
      <c r="G12" s="142" t="s">
        <v>263</v>
      </c>
      <c r="H12" s="142" t="s">
        <v>262</v>
      </c>
      <c r="I12" s="142">
        <v>34072</v>
      </c>
      <c r="J12" s="142" t="s">
        <v>264</v>
      </c>
      <c r="K12" s="142">
        <v>34072</v>
      </c>
      <c r="L12" s="142" t="s">
        <v>265</v>
      </c>
      <c r="M12" s="142" t="s">
        <v>266</v>
      </c>
      <c r="N12" s="142">
        <v>51068</v>
      </c>
      <c r="O12" s="142" t="s">
        <v>306</v>
      </c>
      <c r="P12" s="142">
        <v>74786</v>
      </c>
      <c r="Q12" s="142" t="s">
        <v>307</v>
      </c>
      <c r="R12" s="142" t="s">
        <v>308</v>
      </c>
      <c r="S12" s="142" t="s">
        <v>326</v>
      </c>
      <c r="T12" s="142" t="s">
        <v>326</v>
      </c>
      <c r="U12" s="142" t="s">
        <v>292</v>
      </c>
      <c r="V12" s="142" t="s">
        <v>272</v>
      </c>
      <c r="W12" s="142">
        <v>0</v>
      </c>
      <c r="X12" s="142" t="s">
        <v>301</v>
      </c>
      <c r="Y12" s="142">
        <v>13481040</v>
      </c>
      <c r="Z12" s="142" t="s">
        <v>327</v>
      </c>
      <c r="AA12" s="142" t="s">
        <v>328</v>
      </c>
      <c r="AB12" s="143">
        <v>20716</v>
      </c>
      <c r="AC12" s="142" t="s">
        <v>276</v>
      </c>
      <c r="AD12" s="142">
        <v>38</v>
      </c>
      <c r="AE12" s="142" t="s">
        <v>312</v>
      </c>
      <c r="AF12" s="142" t="s">
        <v>329</v>
      </c>
      <c r="AG12" s="142" t="s">
        <v>330</v>
      </c>
      <c r="AH12" s="142" t="s">
        <v>280</v>
      </c>
      <c r="AI12" s="142" t="s">
        <v>328</v>
      </c>
      <c r="AJ12" s="143">
        <v>785</v>
      </c>
      <c r="AK12" s="143">
        <v>785</v>
      </c>
      <c r="AL12" s="142" t="s">
        <v>281</v>
      </c>
      <c r="AM12" s="143">
        <v>18904.7</v>
      </c>
      <c r="AN12" s="143">
        <v>35</v>
      </c>
      <c r="AO12" s="143">
        <v>18939.7</v>
      </c>
      <c r="AP12" s="143">
        <v>2095.86</v>
      </c>
      <c r="AQ12" s="143">
        <v>27.98</v>
      </c>
      <c r="AR12" s="143">
        <v>2123.84</v>
      </c>
      <c r="AS12" s="143">
        <v>1858.3</v>
      </c>
      <c r="AT12" s="143">
        <v>27.98</v>
      </c>
      <c r="AU12" s="143">
        <v>1886.28</v>
      </c>
      <c r="AV12" s="142">
        <v>58</v>
      </c>
      <c r="AW12" s="142"/>
      <c r="AX12" s="142"/>
      <c r="AY12" s="142"/>
      <c r="AZ12" s="142"/>
      <c r="BA12" s="142"/>
      <c r="BB12" s="142" t="s">
        <v>282</v>
      </c>
      <c r="BC12" s="122"/>
      <c r="BD12" s="142" t="s">
        <v>1199</v>
      </c>
      <c r="BE12" s="143">
        <v>20716</v>
      </c>
      <c r="BF12" s="142" t="s">
        <v>326</v>
      </c>
      <c r="BG12" s="142" t="s">
        <v>1207</v>
      </c>
      <c r="BH12" s="135" t="s">
        <v>1616</v>
      </c>
      <c r="BI12" s="130" t="s">
        <v>100</v>
      </c>
      <c r="BJ12" s="135">
        <v>46226</v>
      </c>
      <c r="BK12" s="130" t="s">
        <v>103</v>
      </c>
      <c r="BL12" s="130" t="s">
        <v>108</v>
      </c>
      <c r="BM12" s="131" t="s">
        <v>181</v>
      </c>
      <c r="BN12" s="93" t="s">
        <v>223</v>
      </c>
      <c r="BO12" s="130"/>
      <c r="BP12" s="132"/>
      <c r="BQ12" s="137" t="s">
        <v>1492</v>
      </c>
    </row>
    <row r="13" spans="1:69" hidden="1" x14ac:dyDescent="0.35">
      <c r="A13" s="134">
        <v>9</v>
      </c>
      <c r="B13" s="142" t="s">
        <v>259</v>
      </c>
      <c r="C13" s="142" t="s">
        <v>260</v>
      </c>
      <c r="D13" s="142" t="s">
        <v>261</v>
      </c>
      <c r="E13" s="142" t="s">
        <v>262</v>
      </c>
      <c r="F13" s="142" t="s">
        <v>262</v>
      </c>
      <c r="G13" s="142" t="s">
        <v>263</v>
      </c>
      <c r="H13" s="142" t="s">
        <v>262</v>
      </c>
      <c r="I13" s="142">
        <v>34109</v>
      </c>
      <c r="J13" s="142" t="s">
        <v>331</v>
      </c>
      <c r="K13" s="142">
        <v>34109</v>
      </c>
      <c r="L13" s="142" t="s">
        <v>265</v>
      </c>
      <c r="M13" s="142" t="s">
        <v>266</v>
      </c>
      <c r="N13" s="142">
        <v>51102</v>
      </c>
      <c r="O13" s="142" t="s">
        <v>332</v>
      </c>
      <c r="P13" s="142">
        <v>74829</v>
      </c>
      <c r="Q13" s="142" t="s">
        <v>333</v>
      </c>
      <c r="R13" s="142" t="s">
        <v>308</v>
      </c>
      <c r="S13" s="142" t="s">
        <v>334</v>
      </c>
      <c r="T13" s="142" t="s">
        <v>334</v>
      </c>
      <c r="U13" s="142" t="s">
        <v>271</v>
      </c>
      <c r="V13" s="142" t="s">
        <v>335</v>
      </c>
      <c r="W13" s="142">
        <v>0</v>
      </c>
      <c r="X13" s="142" t="s">
        <v>273</v>
      </c>
      <c r="Y13" s="142">
        <v>13560207</v>
      </c>
      <c r="Z13" s="142" t="s">
        <v>336</v>
      </c>
      <c r="AA13" s="142" t="s">
        <v>337</v>
      </c>
      <c r="AB13" s="143">
        <v>37289</v>
      </c>
      <c r="AC13" s="142" t="s">
        <v>338</v>
      </c>
      <c r="AD13" s="142">
        <v>55</v>
      </c>
      <c r="AE13" s="142" t="s">
        <v>294</v>
      </c>
      <c r="AF13" s="142" t="s">
        <v>339</v>
      </c>
      <c r="AG13" s="142" t="s">
        <v>340</v>
      </c>
      <c r="AH13" s="142" t="s">
        <v>280</v>
      </c>
      <c r="AI13" s="142" t="s">
        <v>337</v>
      </c>
      <c r="AJ13" s="143">
        <v>1125</v>
      </c>
      <c r="AK13" s="143">
        <v>1125</v>
      </c>
      <c r="AL13" s="142" t="s">
        <v>319</v>
      </c>
      <c r="AM13" s="143">
        <v>30517.25</v>
      </c>
      <c r="AN13" s="143">
        <v>102</v>
      </c>
      <c r="AO13" s="143">
        <v>30619.25</v>
      </c>
      <c r="AP13" s="143">
        <v>7232.55</v>
      </c>
      <c r="AQ13" s="143">
        <v>476.23</v>
      </c>
      <c r="AR13" s="143">
        <v>7708.78</v>
      </c>
      <c r="AS13" s="143">
        <v>7143.75</v>
      </c>
      <c r="AT13" s="143">
        <v>476.23</v>
      </c>
      <c r="AU13" s="143">
        <v>7619.98</v>
      </c>
      <c r="AV13" s="142">
        <v>60</v>
      </c>
      <c r="AW13" s="142"/>
      <c r="AX13" s="142"/>
      <c r="AY13" s="142"/>
      <c r="AZ13" s="142"/>
      <c r="BA13" s="142"/>
      <c r="BB13" s="142" t="s">
        <v>282</v>
      </c>
      <c r="BC13" s="122"/>
      <c r="BD13" s="142" t="s">
        <v>1199</v>
      </c>
      <c r="BE13" s="143">
        <v>37289</v>
      </c>
      <c r="BF13" s="142" t="s">
        <v>334</v>
      </c>
      <c r="BG13" s="142" t="s">
        <v>1208</v>
      </c>
      <c r="BH13" s="135" t="s">
        <v>1616</v>
      </c>
      <c r="BI13" s="130" t="s">
        <v>100</v>
      </c>
      <c r="BJ13" s="135">
        <v>46227</v>
      </c>
      <c r="BK13" s="130" t="s">
        <v>104</v>
      </c>
      <c r="BL13" s="130" t="s">
        <v>119</v>
      </c>
      <c r="BM13" s="131" t="s">
        <v>181</v>
      </c>
      <c r="BN13" s="130" t="s">
        <v>223</v>
      </c>
      <c r="BO13" s="130"/>
      <c r="BP13" s="132"/>
      <c r="BQ13" s="69" t="s">
        <v>1492</v>
      </c>
    </row>
    <row r="14" spans="1:69" hidden="1" x14ac:dyDescent="0.35">
      <c r="A14" s="134">
        <v>10</v>
      </c>
      <c r="B14" s="142" t="s">
        <v>259</v>
      </c>
      <c r="C14" s="142" t="s">
        <v>260</v>
      </c>
      <c r="D14" s="142" t="s">
        <v>261</v>
      </c>
      <c r="E14" s="142" t="s">
        <v>262</v>
      </c>
      <c r="F14" s="142" t="s">
        <v>262</v>
      </c>
      <c r="G14" s="142" t="s">
        <v>263</v>
      </c>
      <c r="H14" s="142" t="s">
        <v>262</v>
      </c>
      <c r="I14" s="142">
        <v>34109</v>
      </c>
      <c r="J14" s="142" t="s">
        <v>331</v>
      </c>
      <c r="K14" s="142">
        <v>34109</v>
      </c>
      <c r="L14" s="142" t="s">
        <v>265</v>
      </c>
      <c r="M14" s="142" t="s">
        <v>266</v>
      </c>
      <c r="N14" s="142">
        <v>51129</v>
      </c>
      <c r="O14" s="142" t="s">
        <v>341</v>
      </c>
      <c r="P14" s="142">
        <v>74863</v>
      </c>
      <c r="Q14" s="142" t="s">
        <v>342</v>
      </c>
      <c r="R14" s="142" t="s">
        <v>308</v>
      </c>
      <c r="S14" s="142" t="s">
        <v>343</v>
      </c>
      <c r="T14" s="142" t="s">
        <v>343</v>
      </c>
      <c r="U14" s="142" t="s">
        <v>284</v>
      </c>
      <c r="V14" s="142" t="s">
        <v>272</v>
      </c>
      <c r="W14" s="142">
        <v>0</v>
      </c>
      <c r="X14" s="142" t="s">
        <v>285</v>
      </c>
      <c r="Y14" s="142">
        <v>14193795</v>
      </c>
      <c r="Z14" s="142" t="s">
        <v>344</v>
      </c>
      <c r="AA14" s="142" t="s">
        <v>345</v>
      </c>
      <c r="AB14" s="143">
        <v>41488</v>
      </c>
      <c r="AC14" s="142" t="s">
        <v>346</v>
      </c>
      <c r="AD14" s="142">
        <v>38</v>
      </c>
      <c r="AE14" s="142" t="s">
        <v>277</v>
      </c>
      <c r="AF14" s="142" t="s">
        <v>347</v>
      </c>
      <c r="AG14" s="142" t="s">
        <v>348</v>
      </c>
      <c r="AH14" s="142" t="s">
        <v>280</v>
      </c>
      <c r="AI14" s="142" t="s">
        <v>345</v>
      </c>
      <c r="AJ14" s="143">
        <v>1570</v>
      </c>
      <c r="AK14" s="143">
        <v>546</v>
      </c>
      <c r="AL14" s="142" t="s">
        <v>349</v>
      </c>
      <c r="AM14" s="143">
        <v>41223</v>
      </c>
      <c r="AN14" s="143">
        <v>26.52</v>
      </c>
      <c r="AO14" s="143">
        <v>41249.519999999997</v>
      </c>
      <c r="AP14" s="143">
        <v>496.65</v>
      </c>
      <c r="AQ14" s="143">
        <v>0</v>
      </c>
      <c r="AR14" s="143">
        <v>496.65</v>
      </c>
      <c r="AS14" s="143">
        <v>286</v>
      </c>
      <c r="AT14" s="143">
        <v>0</v>
      </c>
      <c r="AU14" s="143">
        <v>286</v>
      </c>
      <c r="AV14" s="142">
        <v>57</v>
      </c>
      <c r="AW14" s="142"/>
      <c r="AX14" s="142"/>
      <c r="AY14" s="142"/>
      <c r="AZ14" s="142"/>
      <c r="BA14" s="142"/>
      <c r="BB14" s="142" t="s">
        <v>282</v>
      </c>
      <c r="BC14" s="122"/>
      <c r="BD14" s="142"/>
      <c r="BE14" s="143">
        <v>0</v>
      </c>
      <c r="BF14" s="142" t="s">
        <v>343</v>
      </c>
      <c r="BG14" s="142" t="s">
        <v>1209</v>
      </c>
      <c r="BH14" s="135" t="s">
        <v>1616</v>
      </c>
      <c r="BI14" s="130" t="s">
        <v>100</v>
      </c>
      <c r="BJ14" s="135">
        <v>46227</v>
      </c>
      <c r="BK14" s="130" t="s">
        <v>103</v>
      </c>
      <c r="BL14" s="130" t="s">
        <v>108</v>
      </c>
      <c r="BM14" s="131" t="s">
        <v>181</v>
      </c>
      <c r="BN14" s="130" t="s">
        <v>223</v>
      </c>
      <c r="BO14" s="130"/>
      <c r="BP14" s="132"/>
      <c r="BQ14" s="69" t="s">
        <v>1525</v>
      </c>
    </row>
    <row r="15" spans="1:69" hidden="1" x14ac:dyDescent="0.35">
      <c r="A15" s="134">
        <v>11</v>
      </c>
      <c r="B15" s="142" t="s">
        <v>259</v>
      </c>
      <c r="C15" s="142" t="s">
        <v>260</v>
      </c>
      <c r="D15" s="142" t="s">
        <v>261</v>
      </c>
      <c r="E15" s="142" t="s">
        <v>262</v>
      </c>
      <c r="F15" s="142" t="s">
        <v>262</v>
      </c>
      <c r="G15" s="142" t="s">
        <v>263</v>
      </c>
      <c r="H15" s="142" t="s">
        <v>262</v>
      </c>
      <c r="I15" s="142">
        <v>34109</v>
      </c>
      <c r="J15" s="142" t="s">
        <v>331</v>
      </c>
      <c r="K15" s="142">
        <v>34109</v>
      </c>
      <c r="L15" s="142" t="s">
        <v>265</v>
      </c>
      <c r="M15" s="142" t="s">
        <v>266</v>
      </c>
      <c r="N15" s="142">
        <v>51129</v>
      </c>
      <c r="O15" s="142" t="s">
        <v>341</v>
      </c>
      <c r="P15" s="142">
        <v>74863</v>
      </c>
      <c r="Q15" s="142" t="s">
        <v>342</v>
      </c>
      <c r="R15" s="142" t="s">
        <v>269</v>
      </c>
      <c r="S15" s="142" t="s">
        <v>350</v>
      </c>
      <c r="T15" s="142" t="s">
        <v>350</v>
      </c>
      <c r="U15" s="142" t="s">
        <v>292</v>
      </c>
      <c r="V15" s="142" t="s">
        <v>272</v>
      </c>
      <c r="W15" s="142">
        <v>0</v>
      </c>
      <c r="X15" s="142" t="s">
        <v>285</v>
      </c>
      <c r="Y15" s="142">
        <v>14195253</v>
      </c>
      <c r="Z15" s="142" t="s">
        <v>351</v>
      </c>
      <c r="AA15" s="142" t="s">
        <v>345</v>
      </c>
      <c r="AB15" s="143">
        <v>36302</v>
      </c>
      <c r="AC15" s="142" t="s">
        <v>346</v>
      </c>
      <c r="AD15" s="142">
        <v>38</v>
      </c>
      <c r="AE15" s="142" t="s">
        <v>277</v>
      </c>
      <c r="AF15" s="142" t="s">
        <v>347</v>
      </c>
      <c r="AG15" s="142" t="s">
        <v>348</v>
      </c>
      <c r="AH15" s="142" t="s">
        <v>280</v>
      </c>
      <c r="AI15" s="142" t="s">
        <v>345</v>
      </c>
      <c r="AJ15" s="143">
        <v>0</v>
      </c>
      <c r="AK15" s="143">
        <v>0</v>
      </c>
      <c r="AL15" s="142" t="s">
        <v>325</v>
      </c>
      <c r="AM15" s="143">
        <v>32522.05</v>
      </c>
      <c r="AN15" s="143">
        <v>103.75</v>
      </c>
      <c r="AO15" s="143">
        <v>32625.8</v>
      </c>
      <c r="AP15" s="143">
        <v>5043.95</v>
      </c>
      <c r="AQ15" s="143">
        <v>0</v>
      </c>
      <c r="AR15" s="143">
        <v>5043.95</v>
      </c>
      <c r="AS15" s="143">
        <v>5044.74</v>
      </c>
      <c r="AT15" s="143">
        <v>0</v>
      </c>
      <c r="AU15" s="143">
        <v>5044.74</v>
      </c>
      <c r="AV15" s="142">
        <v>103</v>
      </c>
      <c r="AW15" s="142"/>
      <c r="AX15" s="142"/>
      <c r="AY15" s="142"/>
      <c r="AZ15" s="142"/>
      <c r="BA15" s="142"/>
      <c r="BB15" s="142" t="s">
        <v>282</v>
      </c>
      <c r="BC15" s="122"/>
      <c r="BD15" s="142" t="s">
        <v>281</v>
      </c>
      <c r="BE15" s="143">
        <v>36302</v>
      </c>
      <c r="BF15" s="142" t="s">
        <v>350</v>
      </c>
      <c r="BG15" s="142" t="s">
        <v>1210</v>
      </c>
      <c r="BH15" s="135" t="s">
        <v>1616</v>
      </c>
      <c r="BI15" s="130" t="s">
        <v>100</v>
      </c>
      <c r="BJ15" s="135">
        <v>46227</v>
      </c>
      <c r="BK15" s="130" t="s">
        <v>103</v>
      </c>
      <c r="BL15" s="130" t="s">
        <v>108</v>
      </c>
      <c r="BM15" s="131" t="s">
        <v>181</v>
      </c>
      <c r="BN15" s="130" t="s">
        <v>223</v>
      </c>
      <c r="BO15" s="130"/>
      <c r="BP15" s="132"/>
      <c r="BQ15" s="69" t="s">
        <v>1525</v>
      </c>
    </row>
    <row r="16" spans="1:69" hidden="1" x14ac:dyDescent="0.35">
      <c r="A16" s="134">
        <v>12</v>
      </c>
      <c r="B16" s="142" t="s">
        <v>259</v>
      </c>
      <c r="C16" s="142" t="s">
        <v>260</v>
      </c>
      <c r="D16" s="142" t="s">
        <v>261</v>
      </c>
      <c r="E16" s="142" t="s">
        <v>262</v>
      </c>
      <c r="F16" s="142" t="s">
        <v>262</v>
      </c>
      <c r="G16" s="142" t="s">
        <v>263</v>
      </c>
      <c r="H16" s="142" t="s">
        <v>262</v>
      </c>
      <c r="I16" s="142">
        <v>34109</v>
      </c>
      <c r="J16" s="142" t="s">
        <v>331</v>
      </c>
      <c r="K16" s="142">
        <v>34109</v>
      </c>
      <c r="L16" s="142" t="s">
        <v>265</v>
      </c>
      <c r="M16" s="142" t="s">
        <v>266</v>
      </c>
      <c r="N16" s="142">
        <v>51129</v>
      </c>
      <c r="O16" s="142" t="s">
        <v>341</v>
      </c>
      <c r="P16" s="142">
        <v>74863</v>
      </c>
      <c r="Q16" s="142" t="s">
        <v>342</v>
      </c>
      <c r="R16" s="142" t="s">
        <v>269</v>
      </c>
      <c r="S16" s="142" t="s">
        <v>352</v>
      </c>
      <c r="T16" s="142" t="s">
        <v>352</v>
      </c>
      <c r="U16" s="142" t="s">
        <v>292</v>
      </c>
      <c r="V16" s="142" t="s">
        <v>272</v>
      </c>
      <c r="W16" s="142">
        <v>0</v>
      </c>
      <c r="X16" s="142" t="s">
        <v>285</v>
      </c>
      <c r="Y16" s="142">
        <v>14586088</v>
      </c>
      <c r="Z16" s="142" t="s">
        <v>353</v>
      </c>
      <c r="AA16" s="142" t="s">
        <v>345</v>
      </c>
      <c r="AB16" s="143">
        <v>36302</v>
      </c>
      <c r="AC16" s="142" t="s">
        <v>346</v>
      </c>
      <c r="AD16" s="142">
        <v>38</v>
      </c>
      <c r="AE16" s="142" t="s">
        <v>277</v>
      </c>
      <c r="AF16" s="142" t="s">
        <v>347</v>
      </c>
      <c r="AG16" s="142" t="s">
        <v>348</v>
      </c>
      <c r="AH16" s="142" t="s">
        <v>280</v>
      </c>
      <c r="AI16" s="142" t="s">
        <v>345</v>
      </c>
      <c r="AJ16" s="143">
        <v>0</v>
      </c>
      <c r="AK16" s="143">
        <v>0</v>
      </c>
      <c r="AL16" s="142" t="s">
        <v>296</v>
      </c>
      <c r="AM16" s="143">
        <v>28748.720000000001</v>
      </c>
      <c r="AN16" s="143">
        <v>326.06</v>
      </c>
      <c r="AO16" s="143">
        <v>29074.78</v>
      </c>
      <c r="AP16" s="143">
        <v>7627.28</v>
      </c>
      <c r="AQ16" s="143">
        <v>0</v>
      </c>
      <c r="AR16" s="143">
        <v>7627.28</v>
      </c>
      <c r="AS16" s="143">
        <v>7627.95</v>
      </c>
      <c r="AT16" s="143">
        <v>0</v>
      </c>
      <c r="AU16" s="143">
        <v>7627.95</v>
      </c>
      <c r="AV16" s="142">
        <v>105</v>
      </c>
      <c r="AW16" s="142"/>
      <c r="AX16" s="142"/>
      <c r="AY16" s="142"/>
      <c r="AZ16" s="142"/>
      <c r="BA16" s="142"/>
      <c r="BB16" s="142" t="s">
        <v>282</v>
      </c>
      <c r="BC16" s="93"/>
      <c r="BD16" s="142" t="s">
        <v>281</v>
      </c>
      <c r="BE16" s="143">
        <v>36302</v>
      </c>
      <c r="BF16" s="142" t="s">
        <v>352</v>
      </c>
      <c r="BG16" s="142" t="s">
        <v>1209</v>
      </c>
      <c r="BH16" s="135" t="s">
        <v>1616</v>
      </c>
      <c r="BI16" s="130" t="s">
        <v>100</v>
      </c>
      <c r="BJ16" s="135">
        <v>46227</v>
      </c>
      <c r="BK16" s="130" t="s">
        <v>104</v>
      </c>
      <c r="BL16" s="130" t="s">
        <v>119</v>
      </c>
      <c r="BM16" s="131" t="s">
        <v>181</v>
      </c>
      <c r="BN16" s="130" t="s">
        <v>223</v>
      </c>
      <c r="BO16" s="130"/>
      <c r="BP16" s="132"/>
      <c r="BQ16" s="69" t="s">
        <v>1524</v>
      </c>
    </row>
    <row r="17" spans="1:69" hidden="1" x14ac:dyDescent="0.35">
      <c r="A17" s="134">
        <v>13</v>
      </c>
      <c r="B17" s="142" t="s">
        <v>259</v>
      </c>
      <c r="C17" s="142" t="s">
        <v>260</v>
      </c>
      <c r="D17" s="142" t="s">
        <v>261</v>
      </c>
      <c r="E17" s="142" t="s">
        <v>262</v>
      </c>
      <c r="F17" s="142" t="s">
        <v>262</v>
      </c>
      <c r="G17" s="142" t="s">
        <v>263</v>
      </c>
      <c r="H17" s="142" t="s">
        <v>262</v>
      </c>
      <c r="I17" s="142">
        <v>34109</v>
      </c>
      <c r="J17" s="142" t="s">
        <v>331</v>
      </c>
      <c r="K17" s="142">
        <v>34109</v>
      </c>
      <c r="L17" s="142" t="s">
        <v>265</v>
      </c>
      <c r="M17" s="142" t="s">
        <v>266</v>
      </c>
      <c r="N17" s="142">
        <v>51129</v>
      </c>
      <c r="O17" s="142" t="s">
        <v>341</v>
      </c>
      <c r="P17" s="142">
        <v>74863</v>
      </c>
      <c r="Q17" s="142" t="s">
        <v>342</v>
      </c>
      <c r="R17" s="142" t="s">
        <v>269</v>
      </c>
      <c r="S17" s="142" t="s">
        <v>354</v>
      </c>
      <c r="T17" s="142" t="s">
        <v>354</v>
      </c>
      <c r="U17" s="142" t="s">
        <v>292</v>
      </c>
      <c r="V17" s="142" t="s">
        <v>272</v>
      </c>
      <c r="W17" s="142">
        <v>0</v>
      </c>
      <c r="X17" s="142" t="s">
        <v>285</v>
      </c>
      <c r="Y17" s="142">
        <v>14953418</v>
      </c>
      <c r="Z17" s="142" t="s">
        <v>355</v>
      </c>
      <c r="AA17" s="142" t="s">
        <v>356</v>
      </c>
      <c r="AB17" s="143">
        <v>36302</v>
      </c>
      <c r="AC17" s="142" t="s">
        <v>346</v>
      </c>
      <c r="AD17" s="142">
        <v>38</v>
      </c>
      <c r="AE17" s="142" t="s">
        <v>277</v>
      </c>
      <c r="AF17" s="142" t="s">
        <v>347</v>
      </c>
      <c r="AG17" s="142" t="s">
        <v>357</v>
      </c>
      <c r="AH17" s="142" t="s">
        <v>280</v>
      </c>
      <c r="AI17" s="142" t="s">
        <v>356</v>
      </c>
      <c r="AJ17" s="143">
        <v>0</v>
      </c>
      <c r="AK17" s="143">
        <v>0</v>
      </c>
      <c r="AL17" s="142" t="s">
        <v>358</v>
      </c>
      <c r="AM17" s="143">
        <v>25678.75</v>
      </c>
      <c r="AN17" s="143">
        <v>447.58</v>
      </c>
      <c r="AO17" s="143">
        <v>26126.33</v>
      </c>
      <c r="AP17" s="143">
        <v>11498.25</v>
      </c>
      <c r="AQ17" s="143">
        <v>158.4</v>
      </c>
      <c r="AR17" s="143">
        <v>11656.65</v>
      </c>
      <c r="AS17" s="143">
        <v>11498.28</v>
      </c>
      <c r="AT17" s="143">
        <v>158.4</v>
      </c>
      <c r="AU17" s="143">
        <v>11656.68</v>
      </c>
      <c r="AV17" s="142">
        <v>104</v>
      </c>
      <c r="AW17" s="142"/>
      <c r="AX17" s="142"/>
      <c r="AY17" s="142"/>
      <c r="AZ17" s="142"/>
      <c r="BA17" s="142"/>
      <c r="BB17" s="142" t="s">
        <v>282</v>
      </c>
      <c r="BC17" s="93"/>
      <c r="BD17" s="142" t="s">
        <v>1211</v>
      </c>
      <c r="BE17" s="143">
        <v>36302</v>
      </c>
      <c r="BF17" s="142" t="s">
        <v>354</v>
      </c>
      <c r="BG17" s="142" t="s">
        <v>1212</v>
      </c>
      <c r="BH17" s="135" t="s">
        <v>1616</v>
      </c>
      <c r="BI17" s="130" t="s">
        <v>100</v>
      </c>
      <c r="BJ17" s="135">
        <v>46227</v>
      </c>
      <c r="BK17" s="130" t="s">
        <v>104</v>
      </c>
      <c r="BL17" s="130" t="s">
        <v>119</v>
      </c>
      <c r="BM17" s="131" t="s">
        <v>181</v>
      </c>
      <c r="BN17" s="130" t="s">
        <v>223</v>
      </c>
      <c r="BO17" s="130"/>
      <c r="BP17" s="132"/>
      <c r="BQ17" s="69" t="s">
        <v>1524</v>
      </c>
    </row>
    <row r="18" spans="1:69" hidden="1" x14ac:dyDescent="0.35">
      <c r="A18" s="134">
        <v>14</v>
      </c>
      <c r="B18" s="142" t="s">
        <v>259</v>
      </c>
      <c r="C18" s="142" t="s">
        <v>260</v>
      </c>
      <c r="D18" s="142" t="s">
        <v>261</v>
      </c>
      <c r="E18" s="142" t="s">
        <v>262</v>
      </c>
      <c r="F18" s="142" t="s">
        <v>262</v>
      </c>
      <c r="G18" s="142" t="s">
        <v>263</v>
      </c>
      <c r="H18" s="142" t="s">
        <v>262</v>
      </c>
      <c r="I18" s="142">
        <v>34244</v>
      </c>
      <c r="J18" s="142" t="s">
        <v>264</v>
      </c>
      <c r="K18" s="142">
        <v>34244</v>
      </c>
      <c r="L18" s="142" t="s">
        <v>265</v>
      </c>
      <c r="M18" s="142" t="s">
        <v>266</v>
      </c>
      <c r="N18" s="142">
        <v>51027</v>
      </c>
      <c r="O18" s="142" t="s">
        <v>267</v>
      </c>
      <c r="P18" s="142">
        <v>74893</v>
      </c>
      <c r="Q18" s="142" t="s">
        <v>359</v>
      </c>
      <c r="R18" s="142" t="s">
        <v>269</v>
      </c>
      <c r="S18" s="142" t="s">
        <v>360</v>
      </c>
      <c r="T18" s="142" t="s">
        <v>360</v>
      </c>
      <c r="U18" s="142" t="s">
        <v>271</v>
      </c>
      <c r="V18" s="142" t="s">
        <v>272</v>
      </c>
      <c r="W18" s="142">
        <v>0</v>
      </c>
      <c r="X18" s="142" t="s">
        <v>285</v>
      </c>
      <c r="Y18" s="142">
        <v>15741836</v>
      </c>
      <c r="Z18" s="142" t="s">
        <v>361</v>
      </c>
      <c r="AA18" s="142" t="s">
        <v>362</v>
      </c>
      <c r="AB18" s="143">
        <v>46674</v>
      </c>
      <c r="AC18" s="142" t="s">
        <v>276</v>
      </c>
      <c r="AD18" s="142">
        <v>52</v>
      </c>
      <c r="AE18" s="142" t="s">
        <v>363</v>
      </c>
      <c r="AF18" s="142" t="s">
        <v>364</v>
      </c>
      <c r="AG18" s="142" t="s">
        <v>365</v>
      </c>
      <c r="AH18" s="142" t="s">
        <v>366</v>
      </c>
      <c r="AI18" s="142" t="s">
        <v>362</v>
      </c>
      <c r="AJ18" s="143">
        <v>0</v>
      </c>
      <c r="AK18" s="143">
        <v>0</v>
      </c>
      <c r="AL18" s="142" t="s">
        <v>325</v>
      </c>
      <c r="AM18" s="143">
        <v>28992.26</v>
      </c>
      <c r="AN18" s="143">
        <v>726.28</v>
      </c>
      <c r="AO18" s="143">
        <v>29718.54</v>
      </c>
      <c r="AP18" s="143">
        <v>18540.740000000002</v>
      </c>
      <c r="AQ18" s="143">
        <v>0</v>
      </c>
      <c r="AR18" s="143">
        <v>18540.740000000002</v>
      </c>
      <c r="AS18" s="143">
        <v>18541.73</v>
      </c>
      <c r="AT18" s="143">
        <v>0</v>
      </c>
      <c r="AU18" s="143">
        <v>18541.73</v>
      </c>
      <c r="AV18" s="142">
        <v>103</v>
      </c>
      <c r="AW18" s="142"/>
      <c r="AX18" s="142"/>
      <c r="AY18" s="142"/>
      <c r="AZ18" s="142"/>
      <c r="BA18" s="142"/>
      <c r="BB18" s="142" t="s">
        <v>282</v>
      </c>
      <c r="BC18" s="139"/>
      <c r="BD18" s="142" t="s">
        <v>281</v>
      </c>
      <c r="BE18" s="143">
        <v>46674</v>
      </c>
      <c r="BF18" s="142" t="s">
        <v>360</v>
      </c>
      <c r="BG18" s="142" t="s">
        <v>1213</v>
      </c>
      <c r="BH18" s="135" t="s">
        <v>1616</v>
      </c>
      <c r="BI18" s="130" t="s">
        <v>100</v>
      </c>
      <c r="BJ18" s="135">
        <v>46226</v>
      </c>
      <c r="BK18" s="130" t="s">
        <v>104</v>
      </c>
      <c r="BL18" s="130" t="s">
        <v>119</v>
      </c>
      <c r="BM18" s="131" t="s">
        <v>181</v>
      </c>
      <c r="BN18" s="93" t="s">
        <v>223</v>
      </c>
      <c r="BO18" s="130"/>
      <c r="BP18" s="132"/>
      <c r="BQ18" s="137" t="s">
        <v>1492</v>
      </c>
    </row>
    <row r="19" spans="1:69" hidden="1" x14ac:dyDescent="0.35">
      <c r="A19" s="134">
        <v>15</v>
      </c>
      <c r="B19" s="142" t="s">
        <v>259</v>
      </c>
      <c r="C19" s="142" t="s">
        <v>260</v>
      </c>
      <c r="D19" s="142" t="s">
        <v>261</v>
      </c>
      <c r="E19" s="142" t="s">
        <v>262</v>
      </c>
      <c r="F19" s="142" t="s">
        <v>262</v>
      </c>
      <c r="G19" s="142" t="s">
        <v>263</v>
      </c>
      <c r="H19" s="142" t="s">
        <v>262</v>
      </c>
      <c r="I19" s="142">
        <v>34244</v>
      </c>
      <c r="J19" s="142" t="s">
        <v>264</v>
      </c>
      <c r="K19" s="142">
        <v>34244</v>
      </c>
      <c r="L19" s="142" t="s">
        <v>265</v>
      </c>
      <c r="M19" s="142" t="s">
        <v>266</v>
      </c>
      <c r="N19" s="142">
        <v>51027</v>
      </c>
      <c r="O19" s="142" t="s">
        <v>267</v>
      </c>
      <c r="P19" s="142">
        <v>74893</v>
      </c>
      <c r="Q19" s="142" t="s">
        <v>359</v>
      </c>
      <c r="R19" s="142" t="s">
        <v>269</v>
      </c>
      <c r="S19" s="142" t="s">
        <v>367</v>
      </c>
      <c r="T19" s="142" t="s">
        <v>367</v>
      </c>
      <c r="U19" s="142" t="s">
        <v>292</v>
      </c>
      <c r="V19" s="142" t="s">
        <v>272</v>
      </c>
      <c r="W19" s="142">
        <v>0</v>
      </c>
      <c r="X19" s="142" t="s">
        <v>368</v>
      </c>
      <c r="Y19" s="142">
        <v>15768393</v>
      </c>
      <c r="Z19" s="142" t="s">
        <v>369</v>
      </c>
      <c r="AA19" s="142" t="s">
        <v>362</v>
      </c>
      <c r="AB19" s="143">
        <v>46674</v>
      </c>
      <c r="AC19" s="142" t="s">
        <v>276</v>
      </c>
      <c r="AD19" s="142">
        <v>52</v>
      </c>
      <c r="AE19" s="142" t="s">
        <v>370</v>
      </c>
      <c r="AF19" s="142" t="s">
        <v>364</v>
      </c>
      <c r="AG19" s="142" t="s">
        <v>365</v>
      </c>
      <c r="AH19" s="142" t="s">
        <v>366</v>
      </c>
      <c r="AI19" s="142" t="s">
        <v>362</v>
      </c>
      <c r="AJ19" s="143">
        <v>0</v>
      </c>
      <c r="AK19" s="143">
        <v>0</v>
      </c>
      <c r="AL19" s="142" t="s">
        <v>325</v>
      </c>
      <c r="AM19" s="143">
        <v>24810.22</v>
      </c>
      <c r="AN19" s="143">
        <v>809.04</v>
      </c>
      <c r="AO19" s="143">
        <v>25619.26</v>
      </c>
      <c r="AP19" s="143">
        <v>21971.78</v>
      </c>
      <c r="AQ19" s="143">
        <v>1518.63</v>
      </c>
      <c r="AR19" s="143">
        <v>23490.41</v>
      </c>
      <c r="AS19" s="143">
        <v>21971.96</v>
      </c>
      <c r="AT19" s="143">
        <v>1518.63</v>
      </c>
      <c r="AU19" s="143">
        <v>23490.59</v>
      </c>
      <c r="AV19" s="142">
        <v>104</v>
      </c>
      <c r="AW19" s="142"/>
      <c r="AX19" s="142"/>
      <c r="AY19" s="142"/>
      <c r="AZ19" s="142"/>
      <c r="BA19" s="142"/>
      <c r="BB19" s="142" t="s">
        <v>282</v>
      </c>
      <c r="BC19" s="138"/>
      <c r="BD19" s="142" t="s">
        <v>1211</v>
      </c>
      <c r="BE19" s="143">
        <v>46674</v>
      </c>
      <c r="BF19" s="142" t="s">
        <v>367</v>
      </c>
      <c r="BG19" s="142" t="s">
        <v>1214</v>
      </c>
      <c r="BH19" s="135" t="s">
        <v>1616</v>
      </c>
      <c r="BI19" s="130" t="s">
        <v>100</v>
      </c>
      <c r="BJ19" s="135">
        <v>46226</v>
      </c>
      <c r="BK19" s="130" t="s">
        <v>104</v>
      </c>
      <c r="BL19" s="130" t="s">
        <v>119</v>
      </c>
      <c r="BM19" s="131" t="s">
        <v>181</v>
      </c>
      <c r="BN19" s="93" t="s">
        <v>223</v>
      </c>
      <c r="BO19" s="130"/>
      <c r="BP19" s="132"/>
      <c r="BQ19" s="137" t="s">
        <v>1492</v>
      </c>
    </row>
    <row r="20" spans="1:69" hidden="1" x14ac:dyDescent="0.35">
      <c r="A20" s="134">
        <v>16</v>
      </c>
      <c r="B20" s="142" t="s">
        <v>259</v>
      </c>
      <c r="C20" s="142" t="s">
        <v>260</v>
      </c>
      <c r="D20" s="142" t="s">
        <v>261</v>
      </c>
      <c r="E20" s="142" t="s">
        <v>262</v>
      </c>
      <c r="F20" s="142" t="s">
        <v>262</v>
      </c>
      <c r="G20" s="142" t="s">
        <v>263</v>
      </c>
      <c r="H20" s="142" t="s">
        <v>262</v>
      </c>
      <c r="I20" s="142">
        <v>34244</v>
      </c>
      <c r="J20" s="142" t="s">
        <v>264</v>
      </c>
      <c r="K20" s="142">
        <v>34244</v>
      </c>
      <c r="L20" s="142" t="s">
        <v>265</v>
      </c>
      <c r="M20" s="142" t="s">
        <v>266</v>
      </c>
      <c r="N20" s="142">
        <v>51027</v>
      </c>
      <c r="O20" s="142" t="s">
        <v>267</v>
      </c>
      <c r="P20" s="142">
        <v>74779</v>
      </c>
      <c r="Q20" s="142" t="s">
        <v>299</v>
      </c>
      <c r="R20" s="142" t="s">
        <v>308</v>
      </c>
      <c r="S20" s="142" t="s">
        <v>371</v>
      </c>
      <c r="T20" s="142" t="s">
        <v>371</v>
      </c>
      <c r="U20" s="142" t="s">
        <v>292</v>
      </c>
      <c r="V20" s="142" t="s">
        <v>272</v>
      </c>
      <c r="W20" s="142">
        <v>0</v>
      </c>
      <c r="X20" s="142" t="s">
        <v>301</v>
      </c>
      <c r="Y20" s="142">
        <v>17105290</v>
      </c>
      <c r="Z20" s="142" t="s">
        <v>372</v>
      </c>
      <c r="AA20" s="142" t="s">
        <v>373</v>
      </c>
      <c r="AB20" s="143">
        <v>41488</v>
      </c>
      <c r="AC20" s="142" t="s">
        <v>276</v>
      </c>
      <c r="AD20" s="142">
        <v>52</v>
      </c>
      <c r="AE20" s="142" t="s">
        <v>294</v>
      </c>
      <c r="AF20" s="142" t="s">
        <v>374</v>
      </c>
      <c r="AG20" s="142" t="s">
        <v>375</v>
      </c>
      <c r="AH20" s="142" t="s">
        <v>366</v>
      </c>
      <c r="AI20" s="142" t="s">
        <v>373</v>
      </c>
      <c r="AJ20" s="143">
        <v>1290</v>
      </c>
      <c r="AK20" s="143">
        <v>1290</v>
      </c>
      <c r="AL20" s="142" t="s">
        <v>319</v>
      </c>
      <c r="AM20" s="143">
        <v>27434.99</v>
      </c>
      <c r="AN20" s="143">
        <v>408</v>
      </c>
      <c r="AO20" s="143">
        <v>27842.99</v>
      </c>
      <c r="AP20" s="143">
        <v>15163.42</v>
      </c>
      <c r="AQ20" s="143">
        <v>2000.89</v>
      </c>
      <c r="AR20" s="143">
        <v>17164.310000000001</v>
      </c>
      <c r="AS20" s="143">
        <v>15067.01</v>
      </c>
      <c r="AT20" s="143">
        <v>2000.89</v>
      </c>
      <c r="AU20" s="143">
        <v>17067.900000000001</v>
      </c>
      <c r="AV20" s="142">
        <v>59</v>
      </c>
      <c r="AW20" s="142"/>
      <c r="AX20" s="142"/>
      <c r="AY20" s="142"/>
      <c r="AZ20" s="142"/>
      <c r="BA20" s="142"/>
      <c r="BB20" s="142" t="s">
        <v>282</v>
      </c>
      <c r="BC20" s="138"/>
      <c r="BD20" s="142" t="s">
        <v>1199</v>
      </c>
      <c r="BE20" s="143">
        <v>41488</v>
      </c>
      <c r="BF20" s="142" t="s">
        <v>371</v>
      </c>
      <c r="BG20" s="142" t="s">
        <v>1215</v>
      </c>
      <c r="BH20" s="135" t="s">
        <v>1616</v>
      </c>
      <c r="BI20" s="130" t="s">
        <v>100</v>
      </c>
      <c r="BJ20" s="135">
        <v>46226</v>
      </c>
      <c r="BK20" s="130" t="s">
        <v>104</v>
      </c>
      <c r="BL20" s="130" t="s">
        <v>119</v>
      </c>
      <c r="BM20" s="131" t="s">
        <v>181</v>
      </c>
      <c r="BN20" s="93" t="s">
        <v>223</v>
      </c>
      <c r="BO20" s="130"/>
      <c r="BP20" s="132"/>
      <c r="BQ20" s="137" t="s">
        <v>1492</v>
      </c>
    </row>
    <row r="21" spans="1:69" hidden="1" x14ac:dyDescent="0.35">
      <c r="A21" s="134">
        <v>17</v>
      </c>
      <c r="B21" s="142" t="s">
        <v>259</v>
      </c>
      <c r="C21" s="142" t="s">
        <v>260</v>
      </c>
      <c r="D21" s="142" t="s">
        <v>261</v>
      </c>
      <c r="E21" s="142" t="s">
        <v>262</v>
      </c>
      <c r="F21" s="142" t="s">
        <v>262</v>
      </c>
      <c r="G21" s="142" t="s">
        <v>263</v>
      </c>
      <c r="H21" s="142" t="s">
        <v>262</v>
      </c>
      <c r="I21" s="142">
        <v>34109</v>
      </c>
      <c r="J21" s="142" t="s">
        <v>331</v>
      </c>
      <c r="K21" s="142">
        <v>34109</v>
      </c>
      <c r="L21" s="142" t="s">
        <v>265</v>
      </c>
      <c r="M21" s="142" t="s">
        <v>266</v>
      </c>
      <c r="N21" s="142">
        <v>51129</v>
      </c>
      <c r="O21" s="142" t="s">
        <v>341</v>
      </c>
      <c r="P21" s="142">
        <v>74863</v>
      </c>
      <c r="Q21" s="142" t="s">
        <v>342</v>
      </c>
      <c r="R21" s="142" t="s">
        <v>308</v>
      </c>
      <c r="S21" s="142" t="s">
        <v>376</v>
      </c>
      <c r="T21" s="142" t="s">
        <v>376</v>
      </c>
      <c r="U21" s="142" t="s">
        <v>284</v>
      </c>
      <c r="V21" s="142" t="s">
        <v>272</v>
      </c>
      <c r="W21" s="142">
        <v>0</v>
      </c>
      <c r="X21" s="142" t="s">
        <v>377</v>
      </c>
      <c r="Y21" s="142">
        <v>17209125</v>
      </c>
      <c r="Z21" s="142" t="s">
        <v>378</v>
      </c>
      <c r="AA21" s="142" t="s">
        <v>379</v>
      </c>
      <c r="AB21" s="143">
        <v>29710</v>
      </c>
      <c r="AC21" s="142" t="s">
        <v>346</v>
      </c>
      <c r="AD21" s="142">
        <v>26</v>
      </c>
      <c r="AE21" s="142" t="s">
        <v>380</v>
      </c>
      <c r="AF21" s="142" t="s">
        <v>381</v>
      </c>
      <c r="AG21" s="142" t="s">
        <v>382</v>
      </c>
      <c r="AH21" s="142" t="s">
        <v>366</v>
      </c>
      <c r="AI21" s="142" t="s">
        <v>379</v>
      </c>
      <c r="AJ21" s="143">
        <v>1475</v>
      </c>
      <c r="AK21" s="143">
        <v>1475</v>
      </c>
      <c r="AL21" s="142" t="s">
        <v>281</v>
      </c>
      <c r="AM21" s="143">
        <v>24463.11</v>
      </c>
      <c r="AN21" s="143">
        <v>172</v>
      </c>
      <c r="AO21" s="143">
        <v>24635.11</v>
      </c>
      <c r="AP21" s="143">
        <v>5548.25</v>
      </c>
      <c r="AQ21" s="143">
        <v>168.48</v>
      </c>
      <c r="AR21" s="143">
        <v>5716.73</v>
      </c>
      <c r="AS21" s="143">
        <v>5352.89</v>
      </c>
      <c r="AT21" s="143">
        <v>168.48</v>
      </c>
      <c r="AU21" s="143">
        <v>5521.37</v>
      </c>
      <c r="AV21" s="142">
        <v>58</v>
      </c>
      <c r="AW21" s="142"/>
      <c r="AX21" s="142"/>
      <c r="AY21" s="142"/>
      <c r="AZ21" s="142"/>
      <c r="BA21" s="142"/>
      <c r="BB21" s="142" t="s">
        <v>282</v>
      </c>
      <c r="BC21" s="138"/>
      <c r="BD21" s="142" t="s">
        <v>1199</v>
      </c>
      <c r="BE21" s="143">
        <v>29710</v>
      </c>
      <c r="BF21" s="142" t="s">
        <v>376</v>
      </c>
      <c r="BG21" s="142" t="s">
        <v>1216</v>
      </c>
      <c r="BH21" s="135" t="s">
        <v>1616</v>
      </c>
      <c r="BI21" s="130" t="s">
        <v>100</v>
      </c>
      <c r="BJ21" s="135">
        <v>46227</v>
      </c>
      <c r="BK21" s="130" t="s">
        <v>105</v>
      </c>
      <c r="BL21" s="130" t="s">
        <v>109</v>
      </c>
      <c r="BM21" s="131" t="s">
        <v>181</v>
      </c>
      <c r="BN21" s="130" t="s">
        <v>223</v>
      </c>
      <c r="BO21" s="130"/>
      <c r="BP21" s="132"/>
      <c r="BQ21" s="69" t="s">
        <v>1522</v>
      </c>
    </row>
    <row r="22" spans="1:69" hidden="1" x14ac:dyDescent="0.35">
      <c r="A22" s="134">
        <v>18</v>
      </c>
      <c r="B22" s="142" t="s">
        <v>259</v>
      </c>
      <c r="C22" s="142" t="s">
        <v>260</v>
      </c>
      <c r="D22" s="142" t="s">
        <v>261</v>
      </c>
      <c r="E22" s="142" t="s">
        <v>262</v>
      </c>
      <c r="F22" s="142" t="s">
        <v>262</v>
      </c>
      <c r="G22" s="142" t="s">
        <v>263</v>
      </c>
      <c r="H22" s="142" t="s">
        <v>262</v>
      </c>
      <c r="I22" s="142">
        <v>34051</v>
      </c>
      <c r="J22" s="142" t="s">
        <v>264</v>
      </c>
      <c r="K22" s="142">
        <v>34051</v>
      </c>
      <c r="L22" s="142" t="s">
        <v>265</v>
      </c>
      <c r="M22" s="142" t="s">
        <v>266</v>
      </c>
      <c r="N22" s="142">
        <v>51191</v>
      </c>
      <c r="O22" s="142" t="s">
        <v>383</v>
      </c>
      <c r="P22" s="142">
        <v>74954</v>
      </c>
      <c r="Q22" s="142" t="s">
        <v>384</v>
      </c>
      <c r="R22" s="142" t="s">
        <v>269</v>
      </c>
      <c r="S22" s="142" t="s">
        <v>385</v>
      </c>
      <c r="T22" s="142" t="s">
        <v>385</v>
      </c>
      <c r="U22" s="142" t="s">
        <v>386</v>
      </c>
      <c r="V22" s="142" t="s">
        <v>272</v>
      </c>
      <c r="W22" s="142">
        <v>0</v>
      </c>
      <c r="X22" s="142" t="s">
        <v>301</v>
      </c>
      <c r="Y22" s="142">
        <v>17317119</v>
      </c>
      <c r="Z22" s="142" t="s">
        <v>387</v>
      </c>
      <c r="AA22" s="142" t="s">
        <v>388</v>
      </c>
      <c r="AB22" s="143">
        <v>36302</v>
      </c>
      <c r="AC22" s="142" t="s">
        <v>346</v>
      </c>
      <c r="AD22" s="142">
        <v>52</v>
      </c>
      <c r="AE22" s="142" t="s">
        <v>277</v>
      </c>
      <c r="AF22" s="142" t="s">
        <v>389</v>
      </c>
      <c r="AG22" s="142" t="s">
        <v>390</v>
      </c>
      <c r="AH22" s="142" t="s">
        <v>280</v>
      </c>
      <c r="AI22" s="142" t="s">
        <v>388</v>
      </c>
      <c r="AJ22" s="143">
        <v>0</v>
      </c>
      <c r="AK22" s="143">
        <v>0</v>
      </c>
      <c r="AL22" s="142" t="s">
        <v>319</v>
      </c>
      <c r="AM22" s="143">
        <v>15576.65</v>
      </c>
      <c r="AN22" s="143">
        <v>215.75</v>
      </c>
      <c r="AO22" s="143">
        <v>15792.4</v>
      </c>
      <c r="AP22" s="143">
        <v>23010.35</v>
      </c>
      <c r="AQ22" s="143">
        <v>2373.35</v>
      </c>
      <c r="AR22" s="143">
        <v>25383.7</v>
      </c>
      <c r="AS22" s="143">
        <v>23011.18</v>
      </c>
      <c r="AT22" s="143">
        <v>2373.35</v>
      </c>
      <c r="AU22" s="143">
        <v>25384.53</v>
      </c>
      <c r="AV22" s="142">
        <v>115</v>
      </c>
      <c r="AW22" s="142"/>
      <c r="AX22" s="142"/>
      <c r="AY22" s="142"/>
      <c r="AZ22" s="142"/>
      <c r="BA22" s="142"/>
      <c r="BB22" s="142" t="s">
        <v>282</v>
      </c>
      <c r="BC22" s="138"/>
      <c r="BD22" s="142" t="s">
        <v>1199</v>
      </c>
      <c r="BE22" s="143">
        <v>36302</v>
      </c>
      <c r="BF22" s="142" t="s">
        <v>385</v>
      </c>
      <c r="BG22" s="142" t="s">
        <v>1217</v>
      </c>
      <c r="BH22" s="135" t="s">
        <v>1616</v>
      </c>
      <c r="BI22" s="130" t="s">
        <v>100</v>
      </c>
      <c r="BJ22" s="135">
        <v>46226</v>
      </c>
      <c r="BK22" s="130" t="s">
        <v>104</v>
      </c>
      <c r="BL22" s="130" t="s">
        <v>119</v>
      </c>
      <c r="BM22" s="131" t="s">
        <v>181</v>
      </c>
      <c r="BN22" s="93" t="s">
        <v>223</v>
      </c>
      <c r="BO22" s="130"/>
      <c r="BP22" s="132"/>
      <c r="BQ22" s="137" t="s">
        <v>1492</v>
      </c>
    </row>
    <row r="23" spans="1:69" hidden="1" x14ac:dyDescent="0.35">
      <c r="A23" s="134">
        <v>19</v>
      </c>
      <c r="B23" s="142" t="s">
        <v>259</v>
      </c>
      <c r="C23" s="142" t="s">
        <v>260</v>
      </c>
      <c r="D23" s="142" t="s">
        <v>261</v>
      </c>
      <c r="E23" s="142" t="s">
        <v>262</v>
      </c>
      <c r="F23" s="142" t="s">
        <v>262</v>
      </c>
      <c r="G23" s="142" t="s">
        <v>263</v>
      </c>
      <c r="H23" s="142" t="s">
        <v>262</v>
      </c>
      <c r="I23" s="142">
        <v>34051</v>
      </c>
      <c r="J23" s="142" t="s">
        <v>264</v>
      </c>
      <c r="K23" s="142">
        <v>34051</v>
      </c>
      <c r="L23" s="142" t="s">
        <v>265</v>
      </c>
      <c r="M23" s="142" t="s">
        <v>266</v>
      </c>
      <c r="N23" s="142">
        <v>51191</v>
      </c>
      <c r="O23" s="142" t="s">
        <v>383</v>
      </c>
      <c r="P23" s="142">
        <v>74954</v>
      </c>
      <c r="Q23" s="142" t="s">
        <v>384</v>
      </c>
      <c r="R23" s="142" t="s">
        <v>308</v>
      </c>
      <c r="S23" s="142" t="s">
        <v>391</v>
      </c>
      <c r="T23" s="142" t="s">
        <v>391</v>
      </c>
      <c r="U23" s="142" t="s">
        <v>284</v>
      </c>
      <c r="V23" s="142" t="s">
        <v>272</v>
      </c>
      <c r="W23" s="142">
        <v>0</v>
      </c>
      <c r="X23" s="142" t="s">
        <v>285</v>
      </c>
      <c r="Y23" s="142">
        <v>17804258</v>
      </c>
      <c r="Z23" s="142" t="s">
        <v>392</v>
      </c>
      <c r="AA23" s="142" t="s">
        <v>393</v>
      </c>
      <c r="AB23" s="143">
        <v>29975</v>
      </c>
      <c r="AC23" s="142" t="s">
        <v>346</v>
      </c>
      <c r="AD23" s="142">
        <v>38</v>
      </c>
      <c r="AE23" s="142" t="s">
        <v>312</v>
      </c>
      <c r="AF23" s="142" t="s">
        <v>394</v>
      </c>
      <c r="AG23" s="142" t="s">
        <v>395</v>
      </c>
      <c r="AH23" s="142" t="s">
        <v>280</v>
      </c>
      <c r="AI23" s="142" t="s">
        <v>393</v>
      </c>
      <c r="AJ23" s="143">
        <v>1135</v>
      </c>
      <c r="AK23" s="143">
        <v>1135</v>
      </c>
      <c r="AL23" s="142" t="s">
        <v>319</v>
      </c>
      <c r="AM23" s="143">
        <v>9945.2099999999991</v>
      </c>
      <c r="AN23" s="143">
        <v>358.8</v>
      </c>
      <c r="AO23" s="143">
        <v>10304.01</v>
      </c>
      <c r="AP23" s="143">
        <v>25221.06</v>
      </c>
      <c r="AQ23" s="143">
        <v>5999.41</v>
      </c>
      <c r="AR23" s="143">
        <v>31220.47</v>
      </c>
      <c r="AS23" s="143">
        <v>23028.79</v>
      </c>
      <c r="AT23" s="143">
        <v>5999.41</v>
      </c>
      <c r="AU23" s="143">
        <v>29028.2</v>
      </c>
      <c r="AV23" s="142">
        <v>58</v>
      </c>
      <c r="AW23" s="142"/>
      <c r="AX23" s="142"/>
      <c r="AY23" s="142"/>
      <c r="AZ23" s="142"/>
      <c r="BA23" s="142"/>
      <c r="BB23" s="142" t="s">
        <v>282</v>
      </c>
      <c r="BC23" s="122"/>
      <c r="BD23" s="142" t="s">
        <v>1199</v>
      </c>
      <c r="BE23" s="143">
        <v>29975</v>
      </c>
      <c r="BF23" s="142" t="s">
        <v>391</v>
      </c>
      <c r="BG23" s="142" t="s">
        <v>1218</v>
      </c>
      <c r="BH23" s="135" t="s">
        <v>1616</v>
      </c>
      <c r="BI23" s="130" t="s">
        <v>100</v>
      </c>
      <c r="BJ23" s="135">
        <v>46226</v>
      </c>
      <c r="BK23" s="130" t="s">
        <v>104</v>
      </c>
      <c r="BL23" s="130" t="s">
        <v>119</v>
      </c>
      <c r="BM23" s="131" t="s">
        <v>181</v>
      </c>
      <c r="BN23" s="93" t="s">
        <v>223</v>
      </c>
      <c r="BO23" s="130"/>
      <c r="BP23" s="132"/>
      <c r="BQ23" s="137" t="s">
        <v>1492</v>
      </c>
    </row>
    <row r="24" spans="1:69" hidden="1" x14ac:dyDescent="0.35">
      <c r="A24" s="134">
        <v>20</v>
      </c>
      <c r="B24" s="142" t="s">
        <v>259</v>
      </c>
      <c r="C24" s="142" t="s">
        <v>260</v>
      </c>
      <c r="D24" s="142" t="s">
        <v>261</v>
      </c>
      <c r="E24" s="142" t="s">
        <v>262</v>
      </c>
      <c r="F24" s="142" t="s">
        <v>262</v>
      </c>
      <c r="G24" s="142" t="s">
        <v>263</v>
      </c>
      <c r="H24" s="142" t="s">
        <v>262</v>
      </c>
      <c r="I24" s="142">
        <v>34086</v>
      </c>
      <c r="J24" s="142" t="s">
        <v>315</v>
      </c>
      <c r="K24" s="142">
        <v>34086</v>
      </c>
      <c r="L24" s="142" t="s">
        <v>265</v>
      </c>
      <c r="M24" s="142" t="s">
        <v>266</v>
      </c>
      <c r="N24" s="142">
        <v>51072</v>
      </c>
      <c r="O24" s="142" t="s">
        <v>316</v>
      </c>
      <c r="P24" s="142">
        <v>75036</v>
      </c>
      <c r="Q24" s="142" t="s">
        <v>359</v>
      </c>
      <c r="R24" s="142" t="s">
        <v>308</v>
      </c>
      <c r="S24" s="142" t="s">
        <v>396</v>
      </c>
      <c r="T24" s="142" t="s">
        <v>396</v>
      </c>
      <c r="U24" s="142" t="s">
        <v>284</v>
      </c>
      <c r="V24" s="142" t="s">
        <v>272</v>
      </c>
      <c r="W24" s="142">
        <v>0</v>
      </c>
      <c r="X24" s="142" t="s">
        <v>285</v>
      </c>
      <c r="Y24" s="142">
        <v>17894766</v>
      </c>
      <c r="Z24" s="142" t="s">
        <v>397</v>
      </c>
      <c r="AA24" s="142" t="s">
        <v>398</v>
      </c>
      <c r="AB24" s="143">
        <v>41488</v>
      </c>
      <c r="AC24" s="142" t="s">
        <v>317</v>
      </c>
      <c r="AD24" s="142">
        <v>24</v>
      </c>
      <c r="AE24" s="142" t="s">
        <v>277</v>
      </c>
      <c r="AF24" s="142" t="s">
        <v>399</v>
      </c>
      <c r="AG24" s="142" t="s">
        <v>400</v>
      </c>
      <c r="AH24" s="142" t="s">
        <v>280</v>
      </c>
      <c r="AI24" s="142" t="s">
        <v>398</v>
      </c>
      <c r="AJ24" s="143">
        <v>2195</v>
      </c>
      <c r="AK24" s="143">
        <v>2195</v>
      </c>
      <c r="AL24" s="142" t="s">
        <v>401</v>
      </c>
      <c r="AM24" s="143">
        <v>27178.82</v>
      </c>
      <c r="AN24" s="143">
        <v>2349</v>
      </c>
      <c r="AO24" s="143">
        <v>29527.82</v>
      </c>
      <c r="AP24" s="143">
        <v>15860.1</v>
      </c>
      <c r="AQ24" s="143">
        <v>1086.05</v>
      </c>
      <c r="AR24" s="143">
        <v>16946.150000000001</v>
      </c>
      <c r="AS24" s="143">
        <v>14412.18</v>
      </c>
      <c r="AT24" s="143">
        <v>1086.05</v>
      </c>
      <c r="AU24" s="143">
        <v>15498.23</v>
      </c>
      <c r="AV24" s="142">
        <v>61</v>
      </c>
      <c r="AW24" s="142"/>
      <c r="AX24" s="142"/>
      <c r="AY24" s="142"/>
      <c r="AZ24" s="142"/>
      <c r="BA24" s="142"/>
      <c r="BB24" s="142" t="s">
        <v>282</v>
      </c>
      <c r="BC24" s="138"/>
      <c r="BD24" s="142"/>
      <c r="BE24" s="143">
        <v>0</v>
      </c>
      <c r="BF24" s="142" t="s">
        <v>396</v>
      </c>
      <c r="BG24" s="142" t="s">
        <v>1219</v>
      </c>
      <c r="BH24" s="135" t="s">
        <v>1616</v>
      </c>
      <c r="BI24" s="130" t="s">
        <v>100</v>
      </c>
      <c r="BJ24" s="135">
        <v>46225</v>
      </c>
      <c r="BK24" s="130" t="s">
        <v>104</v>
      </c>
      <c r="BL24" s="130" t="s">
        <v>119</v>
      </c>
      <c r="BM24" s="131" t="s">
        <v>181</v>
      </c>
      <c r="BN24" s="130" t="s">
        <v>223</v>
      </c>
      <c r="BO24" s="130"/>
      <c r="BP24" s="132"/>
      <c r="BQ24" s="137" t="s">
        <v>1510</v>
      </c>
    </row>
    <row r="25" spans="1:69" hidden="1" x14ac:dyDescent="0.35">
      <c r="A25" s="134">
        <v>21</v>
      </c>
      <c r="B25" s="142" t="s">
        <v>259</v>
      </c>
      <c r="C25" s="142" t="s">
        <v>260</v>
      </c>
      <c r="D25" s="142" t="s">
        <v>261</v>
      </c>
      <c r="E25" s="142" t="s">
        <v>262</v>
      </c>
      <c r="F25" s="142" t="s">
        <v>262</v>
      </c>
      <c r="G25" s="142" t="s">
        <v>263</v>
      </c>
      <c r="H25" s="142" t="s">
        <v>262</v>
      </c>
      <c r="I25" s="142">
        <v>34109</v>
      </c>
      <c r="J25" s="142" t="s">
        <v>331</v>
      </c>
      <c r="K25" s="142">
        <v>34109</v>
      </c>
      <c r="L25" s="142" t="s">
        <v>265</v>
      </c>
      <c r="M25" s="142" t="s">
        <v>266</v>
      </c>
      <c r="N25" s="142">
        <v>51129</v>
      </c>
      <c r="O25" s="142" t="s">
        <v>341</v>
      </c>
      <c r="P25" s="142">
        <v>74863</v>
      </c>
      <c r="Q25" s="142" t="s">
        <v>342</v>
      </c>
      <c r="R25" s="142" t="s">
        <v>308</v>
      </c>
      <c r="S25" s="142" t="s">
        <v>402</v>
      </c>
      <c r="T25" s="142" t="s">
        <v>402</v>
      </c>
      <c r="U25" s="142" t="s">
        <v>292</v>
      </c>
      <c r="V25" s="142" t="s">
        <v>272</v>
      </c>
      <c r="W25" s="142">
        <v>0</v>
      </c>
      <c r="X25" s="142" t="s">
        <v>377</v>
      </c>
      <c r="Y25" s="142">
        <v>17933351</v>
      </c>
      <c r="Z25" s="142" t="s">
        <v>403</v>
      </c>
      <c r="AA25" s="142" t="s">
        <v>404</v>
      </c>
      <c r="AB25" s="143">
        <v>41488</v>
      </c>
      <c r="AC25" s="142" t="s">
        <v>346</v>
      </c>
      <c r="AD25" s="142">
        <v>52</v>
      </c>
      <c r="AE25" s="142" t="s">
        <v>277</v>
      </c>
      <c r="AF25" s="142" t="s">
        <v>405</v>
      </c>
      <c r="AG25" s="142" t="s">
        <v>406</v>
      </c>
      <c r="AH25" s="142" t="s">
        <v>280</v>
      </c>
      <c r="AI25" s="142" t="s">
        <v>404</v>
      </c>
      <c r="AJ25" s="143">
        <v>1290</v>
      </c>
      <c r="AK25" s="143">
        <v>1290</v>
      </c>
      <c r="AL25" s="142" t="s">
        <v>319</v>
      </c>
      <c r="AM25" s="143">
        <v>24072.560000000001</v>
      </c>
      <c r="AN25" s="143">
        <v>553</v>
      </c>
      <c r="AO25" s="143">
        <v>24625.56</v>
      </c>
      <c r="AP25" s="143">
        <v>21828.45</v>
      </c>
      <c r="AQ25" s="143">
        <v>3445.01</v>
      </c>
      <c r="AR25" s="143">
        <v>25273.46</v>
      </c>
      <c r="AS25" s="143">
        <v>18592.439999999999</v>
      </c>
      <c r="AT25" s="143">
        <v>3445.01</v>
      </c>
      <c r="AU25" s="143">
        <v>22037.45</v>
      </c>
      <c r="AV25" s="142">
        <v>58</v>
      </c>
      <c r="AW25" s="142"/>
      <c r="AX25" s="142"/>
      <c r="AY25" s="142"/>
      <c r="AZ25" s="142"/>
      <c r="BA25" s="142"/>
      <c r="BB25" s="142" t="s">
        <v>282</v>
      </c>
      <c r="BC25" s="138"/>
      <c r="BD25" s="142" t="s">
        <v>1199</v>
      </c>
      <c r="BE25" s="143">
        <v>41488</v>
      </c>
      <c r="BF25" s="142" t="s">
        <v>402</v>
      </c>
      <c r="BG25" s="142" t="s">
        <v>1220</v>
      </c>
      <c r="BH25" s="135" t="s">
        <v>1616</v>
      </c>
      <c r="BI25" s="130" t="s">
        <v>100</v>
      </c>
      <c r="BJ25" s="135">
        <v>46227</v>
      </c>
      <c r="BK25" s="130" t="s">
        <v>103</v>
      </c>
      <c r="BL25" s="130" t="s">
        <v>108</v>
      </c>
      <c r="BM25" s="131" t="s">
        <v>181</v>
      </c>
      <c r="BN25" s="130" t="s">
        <v>223</v>
      </c>
      <c r="BO25" s="130"/>
      <c r="BP25" s="132"/>
      <c r="BQ25" s="69" t="s">
        <v>1525</v>
      </c>
    </row>
    <row r="26" spans="1:69" hidden="1" x14ac:dyDescent="0.35">
      <c r="A26" s="134">
        <v>22</v>
      </c>
      <c r="B26" s="142" t="s">
        <v>259</v>
      </c>
      <c r="C26" s="142" t="s">
        <v>260</v>
      </c>
      <c r="D26" s="142" t="s">
        <v>261</v>
      </c>
      <c r="E26" s="142" t="s">
        <v>262</v>
      </c>
      <c r="F26" s="142" t="s">
        <v>262</v>
      </c>
      <c r="G26" s="142" t="s">
        <v>263</v>
      </c>
      <c r="H26" s="142" t="s">
        <v>262</v>
      </c>
      <c r="I26" s="142">
        <v>34086</v>
      </c>
      <c r="J26" s="142" t="s">
        <v>315</v>
      </c>
      <c r="K26" s="142">
        <v>34086</v>
      </c>
      <c r="L26" s="142" t="s">
        <v>265</v>
      </c>
      <c r="M26" s="142" t="s">
        <v>266</v>
      </c>
      <c r="N26" s="142">
        <v>51072</v>
      </c>
      <c r="O26" s="142" t="s">
        <v>316</v>
      </c>
      <c r="P26" s="142">
        <v>75036</v>
      </c>
      <c r="Q26" s="142" t="s">
        <v>359</v>
      </c>
      <c r="R26" s="142" t="s">
        <v>308</v>
      </c>
      <c r="S26" s="142" t="s">
        <v>407</v>
      </c>
      <c r="T26" s="142" t="s">
        <v>407</v>
      </c>
      <c r="U26" s="142" t="s">
        <v>386</v>
      </c>
      <c r="V26" s="142" t="s">
        <v>272</v>
      </c>
      <c r="W26" s="142">
        <v>0</v>
      </c>
      <c r="X26" s="142" t="s">
        <v>285</v>
      </c>
      <c r="Y26" s="142">
        <v>18037739</v>
      </c>
      <c r="Z26" s="142" t="s">
        <v>408</v>
      </c>
      <c r="AA26" s="142" t="s">
        <v>398</v>
      </c>
      <c r="AB26" s="143">
        <v>41488</v>
      </c>
      <c r="AC26" s="142" t="s">
        <v>317</v>
      </c>
      <c r="AD26" s="142">
        <v>24</v>
      </c>
      <c r="AE26" s="142" t="s">
        <v>409</v>
      </c>
      <c r="AF26" s="142" t="s">
        <v>399</v>
      </c>
      <c r="AG26" s="142" t="s">
        <v>400</v>
      </c>
      <c r="AH26" s="142" t="s">
        <v>280</v>
      </c>
      <c r="AI26" s="142" t="s">
        <v>398</v>
      </c>
      <c r="AJ26" s="143">
        <v>2195</v>
      </c>
      <c r="AK26" s="143">
        <v>2195</v>
      </c>
      <c r="AL26" s="142" t="s">
        <v>319</v>
      </c>
      <c r="AM26" s="143">
        <v>5844</v>
      </c>
      <c r="AN26" s="143">
        <v>1414.9</v>
      </c>
      <c r="AO26" s="143">
        <v>7258.9</v>
      </c>
      <c r="AP26" s="143">
        <v>36992</v>
      </c>
      <c r="AQ26" s="143">
        <v>2432.1</v>
      </c>
      <c r="AR26" s="143">
        <v>39424.1</v>
      </c>
      <c r="AS26" s="143">
        <v>35644</v>
      </c>
      <c r="AT26" s="143">
        <v>2432.1</v>
      </c>
      <c r="AU26" s="143">
        <v>38076.1</v>
      </c>
      <c r="AV26" s="142">
        <v>62</v>
      </c>
      <c r="AW26" s="142"/>
      <c r="AX26" s="142"/>
      <c r="AY26" s="142"/>
      <c r="AZ26" s="142"/>
      <c r="BA26" s="142"/>
      <c r="BB26" s="142" t="s">
        <v>282</v>
      </c>
      <c r="BC26" s="138"/>
      <c r="BD26" s="142"/>
      <c r="BE26" s="143">
        <v>0</v>
      </c>
      <c r="BF26" s="142" t="s">
        <v>407</v>
      </c>
      <c r="BG26" s="142" t="s">
        <v>1221</v>
      </c>
      <c r="BH26" s="135" t="s">
        <v>1616</v>
      </c>
      <c r="BI26" s="130" t="s">
        <v>100</v>
      </c>
      <c r="BJ26" s="135">
        <v>46225</v>
      </c>
      <c r="BK26" s="130" t="s">
        <v>104</v>
      </c>
      <c r="BL26" s="130" t="s">
        <v>119</v>
      </c>
      <c r="BM26" s="131" t="s">
        <v>181</v>
      </c>
      <c r="BN26" s="130" t="s">
        <v>223</v>
      </c>
      <c r="BO26" s="130"/>
      <c r="BP26" s="132"/>
      <c r="BQ26" s="137" t="s">
        <v>1510</v>
      </c>
    </row>
    <row r="27" spans="1:69" hidden="1" x14ac:dyDescent="0.35">
      <c r="A27" s="134">
        <v>23</v>
      </c>
      <c r="B27" s="142" t="s">
        <v>259</v>
      </c>
      <c r="C27" s="142" t="s">
        <v>260</v>
      </c>
      <c r="D27" s="142" t="s">
        <v>261</v>
      </c>
      <c r="E27" s="142" t="s">
        <v>262</v>
      </c>
      <c r="F27" s="142" t="s">
        <v>262</v>
      </c>
      <c r="G27" s="142" t="s">
        <v>263</v>
      </c>
      <c r="H27" s="142" t="s">
        <v>262</v>
      </c>
      <c r="I27" s="142">
        <v>34181</v>
      </c>
      <c r="J27" s="142" t="s">
        <v>410</v>
      </c>
      <c r="K27" s="142">
        <v>34181</v>
      </c>
      <c r="L27" s="142" t="s">
        <v>265</v>
      </c>
      <c r="M27" s="142" t="s">
        <v>266</v>
      </c>
      <c r="N27" s="142">
        <v>51216</v>
      </c>
      <c r="O27" s="142" t="s">
        <v>411</v>
      </c>
      <c r="P27" s="142">
        <v>75008</v>
      </c>
      <c r="Q27" s="142" t="s">
        <v>412</v>
      </c>
      <c r="R27" s="142" t="s">
        <v>308</v>
      </c>
      <c r="S27" s="142" t="s">
        <v>413</v>
      </c>
      <c r="T27" s="142" t="s">
        <v>413</v>
      </c>
      <c r="U27" s="142" t="s">
        <v>292</v>
      </c>
      <c r="V27" s="142" t="s">
        <v>272</v>
      </c>
      <c r="W27" s="142">
        <v>0</v>
      </c>
      <c r="X27" s="142" t="s">
        <v>414</v>
      </c>
      <c r="Y27" s="142">
        <v>18221884</v>
      </c>
      <c r="Z27" s="142" t="s">
        <v>415</v>
      </c>
      <c r="AA27" s="142" t="s">
        <v>416</v>
      </c>
      <c r="AB27" s="143">
        <v>29710</v>
      </c>
      <c r="AC27" s="142" t="s">
        <v>317</v>
      </c>
      <c r="AD27" s="142">
        <v>26</v>
      </c>
      <c r="AE27" s="142" t="s">
        <v>294</v>
      </c>
      <c r="AF27" s="142" t="s">
        <v>417</v>
      </c>
      <c r="AG27" s="142" t="s">
        <v>418</v>
      </c>
      <c r="AH27" s="142" t="s">
        <v>280</v>
      </c>
      <c r="AI27" s="142" t="s">
        <v>416</v>
      </c>
      <c r="AJ27" s="143">
        <v>1475</v>
      </c>
      <c r="AK27" s="143">
        <v>1475</v>
      </c>
      <c r="AL27" s="142" t="s">
        <v>319</v>
      </c>
      <c r="AM27" s="143">
        <v>21723.93</v>
      </c>
      <c r="AN27" s="143">
        <v>29.44</v>
      </c>
      <c r="AO27" s="143">
        <v>21753.37</v>
      </c>
      <c r="AP27" s="143">
        <v>8837.52</v>
      </c>
      <c r="AQ27" s="143">
        <v>265.31</v>
      </c>
      <c r="AR27" s="143">
        <v>9102.83</v>
      </c>
      <c r="AS27" s="143">
        <v>8357.07</v>
      </c>
      <c r="AT27" s="143">
        <v>265.31</v>
      </c>
      <c r="AU27" s="143">
        <v>8622.3799999999992</v>
      </c>
      <c r="AV27" s="142">
        <v>60</v>
      </c>
      <c r="AW27" s="142"/>
      <c r="AX27" s="142"/>
      <c r="AY27" s="142"/>
      <c r="AZ27" s="142"/>
      <c r="BA27" s="142"/>
      <c r="BB27" s="142" t="s">
        <v>282</v>
      </c>
      <c r="BC27" s="138"/>
      <c r="BD27" s="142" t="s">
        <v>1199</v>
      </c>
      <c r="BE27" s="143">
        <v>29710</v>
      </c>
      <c r="BF27" s="142" t="s">
        <v>413</v>
      </c>
      <c r="BG27" s="142" t="s">
        <v>1222</v>
      </c>
      <c r="BH27" s="135" t="s">
        <v>1616</v>
      </c>
      <c r="BI27" s="130" t="s">
        <v>100</v>
      </c>
      <c r="BJ27" s="135">
        <v>46227</v>
      </c>
      <c r="BK27" s="130" t="s">
        <v>104</v>
      </c>
      <c r="BL27" s="130" t="s">
        <v>119</v>
      </c>
      <c r="BM27" s="131" t="s">
        <v>181</v>
      </c>
      <c r="BN27" s="130" t="s">
        <v>223</v>
      </c>
      <c r="BO27" s="130"/>
      <c r="BP27" s="132"/>
      <c r="BQ27" s="137" t="s">
        <v>1510</v>
      </c>
    </row>
    <row r="28" spans="1:69" hidden="1" x14ac:dyDescent="0.35">
      <c r="A28" s="134">
        <v>24</v>
      </c>
      <c r="B28" s="142" t="s">
        <v>259</v>
      </c>
      <c r="C28" s="142" t="s">
        <v>260</v>
      </c>
      <c r="D28" s="142" t="s">
        <v>261</v>
      </c>
      <c r="E28" s="142" t="s">
        <v>262</v>
      </c>
      <c r="F28" s="142" t="s">
        <v>262</v>
      </c>
      <c r="G28" s="142" t="s">
        <v>263</v>
      </c>
      <c r="H28" s="142" t="s">
        <v>262</v>
      </c>
      <c r="I28" s="142">
        <v>34244</v>
      </c>
      <c r="J28" s="142" t="s">
        <v>264</v>
      </c>
      <c r="K28" s="142">
        <v>34244</v>
      </c>
      <c r="L28" s="142" t="s">
        <v>265</v>
      </c>
      <c r="M28" s="142" t="s">
        <v>266</v>
      </c>
      <c r="N28" s="142">
        <v>51027</v>
      </c>
      <c r="O28" s="142" t="s">
        <v>267</v>
      </c>
      <c r="P28" s="142">
        <v>74893</v>
      </c>
      <c r="Q28" s="142" t="s">
        <v>359</v>
      </c>
      <c r="R28" s="142" t="s">
        <v>419</v>
      </c>
      <c r="S28" s="142" t="s">
        <v>420</v>
      </c>
      <c r="T28" s="142" t="s">
        <v>420</v>
      </c>
      <c r="U28" s="142" t="s">
        <v>292</v>
      </c>
      <c r="V28" s="142" t="s">
        <v>272</v>
      </c>
      <c r="W28" s="142">
        <v>0</v>
      </c>
      <c r="X28" s="142" t="s">
        <v>285</v>
      </c>
      <c r="Y28" s="142">
        <v>18275093</v>
      </c>
      <c r="Z28" s="142" t="s">
        <v>421</v>
      </c>
      <c r="AA28" s="142" t="s">
        <v>422</v>
      </c>
      <c r="AB28" s="143">
        <v>15558</v>
      </c>
      <c r="AC28" s="142" t="s">
        <v>276</v>
      </c>
      <c r="AD28" s="142">
        <v>38</v>
      </c>
      <c r="AE28" s="142" t="s">
        <v>409</v>
      </c>
      <c r="AF28" s="142" t="s">
        <v>364</v>
      </c>
      <c r="AG28" s="142" t="s">
        <v>423</v>
      </c>
      <c r="AH28" s="142" t="s">
        <v>366</v>
      </c>
      <c r="AI28" s="142" t="s">
        <v>422</v>
      </c>
      <c r="AJ28" s="143">
        <v>590</v>
      </c>
      <c r="AK28" s="143">
        <v>590</v>
      </c>
      <c r="AL28" s="142" t="s">
        <v>325</v>
      </c>
      <c r="AM28" s="143">
        <v>14147.04</v>
      </c>
      <c r="AN28" s="143">
        <v>54</v>
      </c>
      <c r="AO28" s="143">
        <v>14201.04</v>
      </c>
      <c r="AP28" s="143">
        <v>1974.41</v>
      </c>
      <c r="AQ28" s="143">
        <v>35</v>
      </c>
      <c r="AR28" s="143">
        <v>2009.41</v>
      </c>
      <c r="AS28" s="143">
        <v>1481.96</v>
      </c>
      <c r="AT28" s="143">
        <v>35</v>
      </c>
      <c r="AU28" s="143">
        <v>1516.96</v>
      </c>
      <c r="AV28" s="142">
        <v>59</v>
      </c>
      <c r="AW28" s="142"/>
      <c r="AX28" s="142"/>
      <c r="AY28" s="142"/>
      <c r="AZ28" s="142"/>
      <c r="BA28" s="142"/>
      <c r="BB28" s="142" t="s">
        <v>282</v>
      </c>
      <c r="BC28" s="138"/>
      <c r="BD28" s="142"/>
      <c r="BE28" s="143">
        <v>0</v>
      </c>
      <c r="BF28" s="142" t="s">
        <v>420</v>
      </c>
      <c r="BG28" s="142" t="s">
        <v>1223</v>
      </c>
      <c r="BH28" s="135" t="s">
        <v>1616</v>
      </c>
      <c r="BI28" s="130" t="s">
        <v>100</v>
      </c>
      <c r="BJ28" s="135">
        <v>46226</v>
      </c>
      <c r="BK28" s="130" t="s">
        <v>104</v>
      </c>
      <c r="BL28" s="130" t="s">
        <v>119</v>
      </c>
      <c r="BM28" s="131" t="s">
        <v>181</v>
      </c>
      <c r="BN28" s="93" t="s">
        <v>223</v>
      </c>
      <c r="BO28" s="130"/>
      <c r="BP28" s="132"/>
      <c r="BQ28" s="137" t="s">
        <v>1492</v>
      </c>
    </row>
    <row r="29" spans="1:69" hidden="1" x14ac:dyDescent="0.35">
      <c r="A29" s="134">
        <v>25</v>
      </c>
      <c r="B29" s="142" t="s">
        <v>259</v>
      </c>
      <c r="C29" s="142" t="s">
        <v>260</v>
      </c>
      <c r="D29" s="142" t="s">
        <v>261</v>
      </c>
      <c r="E29" s="142" t="s">
        <v>262</v>
      </c>
      <c r="F29" s="142" t="s">
        <v>262</v>
      </c>
      <c r="G29" s="142" t="s">
        <v>263</v>
      </c>
      <c r="H29" s="142" t="s">
        <v>262</v>
      </c>
      <c r="I29" s="142">
        <v>34244</v>
      </c>
      <c r="J29" s="142" t="s">
        <v>264</v>
      </c>
      <c r="K29" s="142">
        <v>34244</v>
      </c>
      <c r="L29" s="142" t="s">
        <v>265</v>
      </c>
      <c r="M29" s="142" t="s">
        <v>266</v>
      </c>
      <c r="N29" s="142">
        <v>51027</v>
      </c>
      <c r="O29" s="142" t="s">
        <v>267</v>
      </c>
      <c r="P29" s="142">
        <v>74893</v>
      </c>
      <c r="Q29" s="142" t="s">
        <v>359</v>
      </c>
      <c r="R29" s="142" t="s">
        <v>424</v>
      </c>
      <c r="S29" s="142" t="s">
        <v>425</v>
      </c>
      <c r="T29" s="142" t="s">
        <v>425</v>
      </c>
      <c r="U29" s="142" t="s">
        <v>284</v>
      </c>
      <c r="V29" s="142" t="s">
        <v>272</v>
      </c>
      <c r="W29" s="142">
        <v>0</v>
      </c>
      <c r="X29" s="142" t="s">
        <v>285</v>
      </c>
      <c r="Y29" s="142">
        <v>18276737</v>
      </c>
      <c r="Z29" s="142" t="s">
        <v>426</v>
      </c>
      <c r="AA29" s="142" t="s">
        <v>427</v>
      </c>
      <c r="AB29" s="143">
        <v>10372</v>
      </c>
      <c r="AC29" s="142" t="s">
        <v>276</v>
      </c>
      <c r="AD29" s="142">
        <v>38</v>
      </c>
      <c r="AE29" s="142" t="s">
        <v>312</v>
      </c>
      <c r="AF29" s="142" t="s">
        <v>329</v>
      </c>
      <c r="AG29" s="142" t="s">
        <v>428</v>
      </c>
      <c r="AH29" s="142" t="s">
        <v>280</v>
      </c>
      <c r="AI29" s="142" t="s">
        <v>427</v>
      </c>
      <c r="AJ29" s="143">
        <v>0</v>
      </c>
      <c r="AK29" s="143">
        <v>0</v>
      </c>
      <c r="AL29" s="142" t="s">
        <v>429</v>
      </c>
      <c r="AM29" s="143">
        <v>5177.79</v>
      </c>
      <c r="AN29" s="143">
        <v>0</v>
      </c>
      <c r="AO29" s="143">
        <v>5177.79</v>
      </c>
      <c r="AP29" s="143">
        <v>5224.21</v>
      </c>
      <c r="AQ29" s="143">
        <v>417.07</v>
      </c>
      <c r="AR29" s="143">
        <v>5641.28</v>
      </c>
      <c r="AS29" s="143">
        <v>5224.74</v>
      </c>
      <c r="AT29" s="143">
        <v>417.07</v>
      </c>
      <c r="AU29" s="143">
        <v>5641.81</v>
      </c>
      <c r="AV29" s="142">
        <v>103</v>
      </c>
      <c r="AW29" s="142"/>
      <c r="AX29" s="142"/>
      <c r="AY29" s="142"/>
      <c r="AZ29" s="142"/>
      <c r="BA29" s="142"/>
      <c r="BB29" s="142" t="s">
        <v>282</v>
      </c>
      <c r="BC29" s="138"/>
      <c r="BD29" s="142" t="s">
        <v>281</v>
      </c>
      <c r="BE29" s="143">
        <v>10372</v>
      </c>
      <c r="BF29" s="142" t="s">
        <v>425</v>
      </c>
      <c r="BG29" s="142" t="s">
        <v>1224</v>
      </c>
      <c r="BH29" s="135" t="s">
        <v>1616</v>
      </c>
      <c r="BI29" s="130" t="s">
        <v>100</v>
      </c>
      <c r="BJ29" s="135">
        <v>46226</v>
      </c>
      <c r="BK29" s="130" t="s">
        <v>103</v>
      </c>
      <c r="BL29" s="130" t="s">
        <v>108</v>
      </c>
      <c r="BM29" s="131" t="s">
        <v>181</v>
      </c>
      <c r="BN29" s="130" t="s">
        <v>223</v>
      </c>
      <c r="BO29" s="130"/>
      <c r="BP29" s="132"/>
      <c r="BQ29" s="137" t="s">
        <v>1514</v>
      </c>
    </row>
    <row r="30" spans="1:69" hidden="1" x14ac:dyDescent="0.35">
      <c r="A30" s="134">
        <v>26</v>
      </c>
      <c r="B30" s="142" t="s">
        <v>259</v>
      </c>
      <c r="C30" s="142" t="s">
        <v>260</v>
      </c>
      <c r="D30" s="142" t="s">
        <v>261</v>
      </c>
      <c r="E30" s="142" t="s">
        <v>262</v>
      </c>
      <c r="F30" s="142" t="s">
        <v>262</v>
      </c>
      <c r="G30" s="142" t="s">
        <v>263</v>
      </c>
      <c r="H30" s="142" t="s">
        <v>262</v>
      </c>
      <c r="I30" s="142">
        <v>34109</v>
      </c>
      <c r="J30" s="142" t="s">
        <v>331</v>
      </c>
      <c r="K30" s="142">
        <v>34109</v>
      </c>
      <c r="L30" s="142" t="s">
        <v>265</v>
      </c>
      <c r="M30" s="142" t="s">
        <v>266</v>
      </c>
      <c r="N30" s="142">
        <v>51129</v>
      </c>
      <c r="O30" s="142" t="s">
        <v>341</v>
      </c>
      <c r="P30" s="142">
        <v>74863</v>
      </c>
      <c r="Q30" s="142" t="s">
        <v>342</v>
      </c>
      <c r="R30" s="142" t="s">
        <v>424</v>
      </c>
      <c r="S30" s="142" t="s">
        <v>354</v>
      </c>
      <c r="T30" s="142" t="s">
        <v>354</v>
      </c>
      <c r="U30" s="142" t="s">
        <v>292</v>
      </c>
      <c r="V30" s="142" t="s">
        <v>272</v>
      </c>
      <c r="W30" s="142">
        <v>0</v>
      </c>
      <c r="X30" s="142" t="s">
        <v>285</v>
      </c>
      <c r="Y30" s="142">
        <v>18383382</v>
      </c>
      <c r="Z30" s="142" t="s">
        <v>355</v>
      </c>
      <c r="AA30" s="142" t="s">
        <v>430</v>
      </c>
      <c r="AB30" s="143">
        <v>10372</v>
      </c>
      <c r="AC30" s="142" t="s">
        <v>346</v>
      </c>
      <c r="AD30" s="142">
        <v>38</v>
      </c>
      <c r="AE30" s="142" t="s">
        <v>277</v>
      </c>
      <c r="AF30" s="142" t="s">
        <v>347</v>
      </c>
      <c r="AG30" s="142" t="s">
        <v>357</v>
      </c>
      <c r="AH30" s="142" t="s">
        <v>280</v>
      </c>
      <c r="AI30" s="142" t="s">
        <v>430</v>
      </c>
      <c r="AJ30" s="143">
        <v>273</v>
      </c>
      <c r="AK30" s="143">
        <v>0</v>
      </c>
      <c r="AL30" s="142" t="s">
        <v>319</v>
      </c>
      <c r="AM30" s="143">
        <v>2291.79</v>
      </c>
      <c r="AN30" s="143">
        <v>146.62</v>
      </c>
      <c r="AO30" s="143">
        <v>2438.41</v>
      </c>
      <c r="AP30" s="143">
        <v>8962.2099999999991</v>
      </c>
      <c r="AQ30" s="143">
        <v>1160.81</v>
      </c>
      <c r="AR30" s="143">
        <v>10123.02</v>
      </c>
      <c r="AS30" s="143">
        <v>8080.21</v>
      </c>
      <c r="AT30" s="143">
        <v>1160.81</v>
      </c>
      <c r="AU30" s="143">
        <v>9241.02</v>
      </c>
      <c r="AV30" s="142">
        <v>105</v>
      </c>
      <c r="AW30" s="142"/>
      <c r="AX30" s="142"/>
      <c r="AY30" s="142"/>
      <c r="AZ30" s="142"/>
      <c r="BA30" s="142"/>
      <c r="BB30" s="142" t="s">
        <v>282</v>
      </c>
      <c r="BC30" s="138"/>
      <c r="BD30" s="142" t="s">
        <v>1199</v>
      </c>
      <c r="BE30" s="143">
        <v>10372</v>
      </c>
      <c r="BF30" s="142" t="s">
        <v>354</v>
      </c>
      <c r="BG30" s="142" t="s">
        <v>1212</v>
      </c>
      <c r="BH30" s="135" t="s">
        <v>1616</v>
      </c>
      <c r="BI30" s="130" t="s">
        <v>100</v>
      </c>
      <c r="BJ30" s="135">
        <v>46227</v>
      </c>
      <c r="BK30" s="130" t="s">
        <v>104</v>
      </c>
      <c r="BL30" s="130" t="s">
        <v>119</v>
      </c>
      <c r="BM30" s="131" t="s">
        <v>181</v>
      </c>
      <c r="BN30" s="130" t="s">
        <v>223</v>
      </c>
      <c r="BO30" s="130"/>
      <c r="BP30" s="132"/>
      <c r="BQ30" s="69" t="s">
        <v>1524</v>
      </c>
    </row>
    <row r="31" spans="1:69" hidden="1" x14ac:dyDescent="0.35">
      <c r="A31" s="134">
        <v>27</v>
      </c>
      <c r="B31" s="142" t="s">
        <v>259</v>
      </c>
      <c r="C31" s="142" t="s">
        <v>260</v>
      </c>
      <c r="D31" s="142" t="s">
        <v>261</v>
      </c>
      <c r="E31" s="142" t="s">
        <v>262</v>
      </c>
      <c r="F31" s="142" t="s">
        <v>262</v>
      </c>
      <c r="G31" s="142" t="s">
        <v>263</v>
      </c>
      <c r="H31" s="142" t="s">
        <v>262</v>
      </c>
      <c r="I31" s="142">
        <v>34109</v>
      </c>
      <c r="J31" s="142" t="s">
        <v>331</v>
      </c>
      <c r="K31" s="142">
        <v>34109</v>
      </c>
      <c r="L31" s="142" t="s">
        <v>265</v>
      </c>
      <c r="M31" s="142" t="s">
        <v>266</v>
      </c>
      <c r="N31" s="142">
        <v>51129</v>
      </c>
      <c r="O31" s="142" t="s">
        <v>341</v>
      </c>
      <c r="P31" s="142">
        <v>74863</v>
      </c>
      <c r="Q31" s="142" t="s">
        <v>342</v>
      </c>
      <c r="R31" s="142" t="s">
        <v>424</v>
      </c>
      <c r="S31" s="142" t="s">
        <v>350</v>
      </c>
      <c r="T31" s="142" t="s">
        <v>350</v>
      </c>
      <c r="U31" s="142" t="s">
        <v>292</v>
      </c>
      <c r="V31" s="142" t="s">
        <v>272</v>
      </c>
      <c r="W31" s="142">
        <v>0</v>
      </c>
      <c r="X31" s="142" t="s">
        <v>285</v>
      </c>
      <c r="Y31" s="142">
        <v>18383392</v>
      </c>
      <c r="Z31" s="142" t="s">
        <v>351</v>
      </c>
      <c r="AA31" s="142" t="s">
        <v>430</v>
      </c>
      <c r="AB31" s="143">
        <v>10372</v>
      </c>
      <c r="AC31" s="142" t="s">
        <v>346</v>
      </c>
      <c r="AD31" s="142">
        <v>38</v>
      </c>
      <c r="AE31" s="142" t="s">
        <v>277</v>
      </c>
      <c r="AF31" s="142" t="s">
        <v>347</v>
      </c>
      <c r="AG31" s="142" t="s">
        <v>348</v>
      </c>
      <c r="AH31" s="142" t="s">
        <v>280</v>
      </c>
      <c r="AI31" s="142" t="s">
        <v>430</v>
      </c>
      <c r="AJ31" s="143">
        <v>273</v>
      </c>
      <c r="AK31" s="143">
        <v>0</v>
      </c>
      <c r="AL31" s="142" t="s">
        <v>431</v>
      </c>
      <c r="AM31" s="143">
        <v>5403.95</v>
      </c>
      <c r="AN31" s="143">
        <v>16.41</v>
      </c>
      <c r="AO31" s="143">
        <v>5420.36</v>
      </c>
      <c r="AP31" s="143">
        <v>5850.05</v>
      </c>
      <c r="AQ31" s="143">
        <v>2.2200000000000002</v>
      </c>
      <c r="AR31" s="143">
        <v>5852.27</v>
      </c>
      <c r="AS31" s="143">
        <v>4968.05</v>
      </c>
      <c r="AT31" s="143">
        <v>2.2200000000000002</v>
      </c>
      <c r="AU31" s="143">
        <v>4970.2700000000004</v>
      </c>
      <c r="AV31" s="142">
        <v>109</v>
      </c>
      <c r="AW31" s="142"/>
      <c r="AX31" s="142"/>
      <c r="AY31" s="142"/>
      <c r="AZ31" s="142"/>
      <c r="BA31" s="142"/>
      <c r="BB31" s="142" t="s">
        <v>282</v>
      </c>
      <c r="BC31" s="138"/>
      <c r="BD31" s="142" t="s">
        <v>1199</v>
      </c>
      <c r="BE31" s="143">
        <v>10372</v>
      </c>
      <c r="BF31" s="142" t="s">
        <v>350</v>
      </c>
      <c r="BG31" s="142" t="s">
        <v>1210</v>
      </c>
      <c r="BH31" s="135" t="s">
        <v>1616</v>
      </c>
      <c r="BI31" s="130" t="s">
        <v>100</v>
      </c>
      <c r="BJ31" s="135">
        <v>46227</v>
      </c>
      <c r="BK31" s="130" t="s">
        <v>103</v>
      </c>
      <c r="BL31" s="130" t="s">
        <v>108</v>
      </c>
      <c r="BM31" s="131" t="s">
        <v>181</v>
      </c>
      <c r="BN31" s="130" t="s">
        <v>223</v>
      </c>
      <c r="BO31" s="130"/>
      <c r="BP31" s="132"/>
      <c r="BQ31" s="69" t="s">
        <v>1525</v>
      </c>
    </row>
    <row r="32" spans="1:69" hidden="1" x14ac:dyDescent="0.35">
      <c r="A32" s="134">
        <v>28</v>
      </c>
      <c r="B32" s="142" t="s">
        <v>259</v>
      </c>
      <c r="C32" s="142" t="s">
        <v>260</v>
      </c>
      <c r="D32" s="142" t="s">
        <v>261</v>
      </c>
      <c r="E32" s="142" t="s">
        <v>262</v>
      </c>
      <c r="F32" s="142" t="s">
        <v>262</v>
      </c>
      <c r="G32" s="142" t="s">
        <v>263</v>
      </c>
      <c r="H32" s="142" t="s">
        <v>262</v>
      </c>
      <c r="I32" s="142">
        <v>34109</v>
      </c>
      <c r="J32" s="142" t="s">
        <v>331</v>
      </c>
      <c r="K32" s="142">
        <v>34109</v>
      </c>
      <c r="L32" s="142" t="s">
        <v>265</v>
      </c>
      <c r="M32" s="142" t="s">
        <v>266</v>
      </c>
      <c r="N32" s="142">
        <v>51129</v>
      </c>
      <c r="O32" s="142" t="s">
        <v>341</v>
      </c>
      <c r="P32" s="142">
        <v>74863</v>
      </c>
      <c r="Q32" s="142" t="s">
        <v>342</v>
      </c>
      <c r="R32" s="142" t="s">
        <v>424</v>
      </c>
      <c r="S32" s="142" t="s">
        <v>352</v>
      </c>
      <c r="T32" s="142" t="s">
        <v>352</v>
      </c>
      <c r="U32" s="142" t="s">
        <v>292</v>
      </c>
      <c r="V32" s="142" t="s">
        <v>272</v>
      </c>
      <c r="W32" s="142">
        <v>0</v>
      </c>
      <c r="X32" s="142" t="s">
        <v>285</v>
      </c>
      <c r="Y32" s="142">
        <v>18383418</v>
      </c>
      <c r="Z32" s="142" t="s">
        <v>353</v>
      </c>
      <c r="AA32" s="142" t="s">
        <v>430</v>
      </c>
      <c r="AB32" s="143">
        <v>10372</v>
      </c>
      <c r="AC32" s="142" t="s">
        <v>346</v>
      </c>
      <c r="AD32" s="142">
        <v>38</v>
      </c>
      <c r="AE32" s="142" t="s">
        <v>277</v>
      </c>
      <c r="AF32" s="142" t="s">
        <v>347</v>
      </c>
      <c r="AG32" s="142" t="s">
        <v>348</v>
      </c>
      <c r="AH32" s="142" t="s">
        <v>280</v>
      </c>
      <c r="AI32" s="142" t="s">
        <v>430</v>
      </c>
      <c r="AJ32" s="143">
        <v>273</v>
      </c>
      <c r="AK32" s="143">
        <v>0</v>
      </c>
      <c r="AL32" s="142" t="s">
        <v>429</v>
      </c>
      <c r="AM32" s="143">
        <v>2585.83</v>
      </c>
      <c r="AN32" s="143">
        <v>0</v>
      </c>
      <c r="AO32" s="143">
        <v>2585.83</v>
      </c>
      <c r="AP32" s="143">
        <v>8668.17</v>
      </c>
      <c r="AQ32" s="143">
        <v>1226.83</v>
      </c>
      <c r="AR32" s="143">
        <v>9895</v>
      </c>
      <c r="AS32" s="143">
        <v>7786.17</v>
      </c>
      <c r="AT32" s="143">
        <v>1226.83</v>
      </c>
      <c r="AU32" s="143">
        <v>9013</v>
      </c>
      <c r="AV32" s="142">
        <v>105</v>
      </c>
      <c r="AW32" s="142"/>
      <c r="AX32" s="142"/>
      <c r="AY32" s="142"/>
      <c r="AZ32" s="142"/>
      <c r="BA32" s="142"/>
      <c r="BB32" s="142" t="s">
        <v>282</v>
      </c>
      <c r="BC32" s="138"/>
      <c r="BD32" s="142" t="s">
        <v>1199</v>
      </c>
      <c r="BE32" s="143">
        <v>10372</v>
      </c>
      <c r="BF32" s="142" t="s">
        <v>352</v>
      </c>
      <c r="BG32" s="142" t="s">
        <v>1209</v>
      </c>
      <c r="BH32" s="135" t="s">
        <v>1616</v>
      </c>
      <c r="BI32" s="130" t="s">
        <v>100</v>
      </c>
      <c r="BJ32" s="135">
        <v>46227</v>
      </c>
      <c r="BK32" s="130" t="s">
        <v>104</v>
      </c>
      <c r="BL32" s="130" t="s">
        <v>119</v>
      </c>
      <c r="BM32" s="131" t="s">
        <v>181</v>
      </c>
      <c r="BN32" s="130" t="s">
        <v>223</v>
      </c>
      <c r="BO32" s="130"/>
      <c r="BP32" s="132"/>
      <c r="BQ32" s="69" t="s">
        <v>1524</v>
      </c>
    </row>
    <row r="33" spans="1:69" hidden="1" x14ac:dyDescent="0.35">
      <c r="A33" s="134">
        <v>29</v>
      </c>
      <c r="B33" s="142" t="s">
        <v>259</v>
      </c>
      <c r="C33" s="142" t="s">
        <v>260</v>
      </c>
      <c r="D33" s="142" t="s">
        <v>261</v>
      </c>
      <c r="E33" s="142" t="s">
        <v>262</v>
      </c>
      <c r="F33" s="142" t="s">
        <v>262</v>
      </c>
      <c r="G33" s="142" t="s">
        <v>263</v>
      </c>
      <c r="H33" s="142" t="s">
        <v>262</v>
      </c>
      <c r="I33" s="142">
        <v>34109</v>
      </c>
      <c r="J33" s="142" t="s">
        <v>331</v>
      </c>
      <c r="K33" s="142">
        <v>34109</v>
      </c>
      <c r="L33" s="142" t="s">
        <v>265</v>
      </c>
      <c r="M33" s="142" t="s">
        <v>266</v>
      </c>
      <c r="N33" s="142">
        <v>51129</v>
      </c>
      <c r="O33" s="142" t="s">
        <v>341</v>
      </c>
      <c r="P33" s="142">
        <v>74863</v>
      </c>
      <c r="Q33" s="142" t="s">
        <v>342</v>
      </c>
      <c r="R33" s="142" t="s">
        <v>419</v>
      </c>
      <c r="S33" s="142" t="s">
        <v>343</v>
      </c>
      <c r="T33" s="142" t="s">
        <v>343</v>
      </c>
      <c r="U33" s="142" t="s">
        <v>284</v>
      </c>
      <c r="V33" s="142" t="s">
        <v>272</v>
      </c>
      <c r="W33" s="142">
        <v>0</v>
      </c>
      <c r="X33" s="142" t="s">
        <v>285</v>
      </c>
      <c r="Y33" s="142">
        <v>18383424</v>
      </c>
      <c r="Z33" s="142" t="s">
        <v>344</v>
      </c>
      <c r="AA33" s="142" t="s">
        <v>430</v>
      </c>
      <c r="AB33" s="143">
        <v>10372</v>
      </c>
      <c r="AC33" s="142" t="s">
        <v>346</v>
      </c>
      <c r="AD33" s="142">
        <v>38</v>
      </c>
      <c r="AE33" s="142" t="s">
        <v>277</v>
      </c>
      <c r="AF33" s="142" t="s">
        <v>347</v>
      </c>
      <c r="AG33" s="142" t="s">
        <v>348</v>
      </c>
      <c r="AH33" s="142" t="s">
        <v>280</v>
      </c>
      <c r="AI33" s="142" t="s">
        <v>430</v>
      </c>
      <c r="AJ33" s="143">
        <v>390</v>
      </c>
      <c r="AK33" s="143">
        <v>390</v>
      </c>
      <c r="AL33" s="142" t="s">
        <v>319</v>
      </c>
      <c r="AM33" s="143">
        <v>6002.6</v>
      </c>
      <c r="AN33" s="143">
        <v>134</v>
      </c>
      <c r="AO33" s="143">
        <v>6136.6</v>
      </c>
      <c r="AP33" s="143">
        <v>4962.8500000000004</v>
      </c>
      <c r="AQ33" s="143">
        <v>618.75</v>
      </c>
      <c r="AR33" s="143">
        <v>5581.6</v>
      </c>
      <c r="AS33" s="143">
        <v>4411.3999999999996</v>
      </c>
      <c r="AT33" s="143">
        <v>618.75</v>
      </c>
      <c r="AU33" s="143">
        <v>5030.1499999999996</v>
      </c>
      <c r="AV33" s="142">
        <v>58</v>
      </c>
      <c r="AW33" s="142"/>
      <c r="AX33" s="142"/>
      <c r="AY33" s="142"/>
      <c r="AZ33" s="142"/>
      <c r="BA33" s="142"/>
      <c r="BB33" s="142" t="s">
        <v>282</v>
      </c>
      <c r="BC33" s="122"/>
      <c r="BD33" s="142" t="s">
        <v>1199</v>
      </c>
      <c r="BE33" s="143">
        <v>10372</v>
      </c>
      <c r="BF33" s="142" t="s">
        <v>343</v>
      </c>
      <c r="BG33" s="142" t="s">
        <v>1209</v>
      </c>
      <c r="BH33" s="135" t="s">
        <v>1616</v>
      </c>
      <c r="BI33" s="130" t="s">
        <v>100</v>
      </c>
      <c r="BJ33" s="135">
        <v>46227</v>
      </c>
      <c r="BK33" s="130" t="s">
        <v>103</v>
      </c>
      <c r="BL33" s="130" t="s">
        <v>108</v>
      </c>
      <c r="BM33" s="131" t="s">
        <v>181</v>
      </c>
      <c r="BN33" s="130" t="s">
        <v>223</v>
      </c>
      <c r="BO33" s="130"/>
      <c r="BP33" s="132"/>
      <c r="BQ33" s="69" t="s">
        <v>1525</v>
      </c>
    </row>
    <row r="34" spans="1:69" hidden="1" x14ac:dyDescent="0.35">
      <c r="A34" s="134">
        <v>30</v>
      </c>
      <c r="B34" s="142" t="s">
        <v>259</v>
      </c>
      <c r="C34" s="142" t="s">
        <v>260</v>
      </c>
      <c r="D34" s="142" t="s">
        <v>261</v>
      </c>
      <c r="E34" s="142" t="s">
        <v>262</v>
      </c>
      <c r="F34" s="142" t="s">
        <v>262</v>
      </c>
      <c r="G34" s="142" t="s">
        <v>263</v>
      </c>
      <c r="H34" s="142" t="s">
        <v>262</v>
      </c>
      <c r="I34" s="142">
        <v>34086</v>
      </c>
      <c r="J34" s="142" t="s">
        <v>315</v>
      </c>
      <c r="K34" s="142">
        <v>34086</v>
      </c>
      <c r="L34" s="142" t="s">
        <v>265</v>
      </c>
      <c r="M34" s="142" t="s">
        <v>266</v>
      </c>
      <c r="N34" s="142">
        <v>51072</v>
      </c>
      <c r="O34" s="142" t="s">
        <v>316</v>
      </c>
      <c r="P34" s="142">
        <v>75020</v>
      </c>
      <c r="Q34" s="142" t="s">
        <v>432</v>
      </c>
      <c r="R34" s="142" t="s">
        <v>308</v>
      </c>
      <c r="S34" s="142" t="s">
        <v>433</v>
      </c>
      <c r="T34" s="142" t="s">
        <v>433</v>
      </c>
      <c r="U34" s="142" t="s">
        <v>386</v>
      </c>
      <c r="V34" s="142" t="s">
        <v>272</v>
      </c>
      <c r="W34" s="142">
        <v>0</v>
      </c>
      <c r="X34" s="142" t="s">
        <v>285</v>
      </c>
      <c r="Y34" s="142">
        <v>18504359</v>
      </c>
      <c r="Z34" s="142" t="s">
        <v>434</v>
      </c>
      <c r="AA34" s="142" t="s">
        <v>435</v>
      </c>
      <c r="AB34" s="143">
        <v>29975</v>
      </c>
      <c r="AC34" s="142" t="s">
        <v>317</v>
      </c>
      <c r="AD34" s="142">
        <v>18</v>
      </c>
      <c r="AE34" s="142" t="s">
        <v>294</v>
      </c>
      <c r="AF34" s="142" t="s">
        <v>436</v>
      </c>
      <c r="AG34" s="142" t="s">
        <v>437</v>
      </c>
      <c r="AH34" s="142" t="s">
        <v>280</v>
      </c>
      <c r="AI34" s="142" t="s">
        <v>435</v>
      </c>
      <c r="AJ34" s="143">
        <v>2000</v>
      </c>
      <c r="AK34" s="143">
        <v>652</v>
      </c>
      <c r="AL34" s="142" t="s">
        <v>319</v>
      </c>
      <c r="AM34" s="143">
        <v>28537.53</v>
      </c>
      <c r="AN34" s="143">
        <v>97</v>
      </c>
      <c r="AO34" s="143">
        <v>28634.53</v>
      </c>
      <c r="AP34" s="143">
        <v>1881.65</v>
      </c>
      <c r="AQ34" s="143">
        <v>12.55</v>
      </c>
      <c r="AR34" s="143">
        <v>1894.2</v>
      </c>
      <c r="AS34" s="143">
        <v>1467.47</v>
      </c>
      <c r="AT34" s="143">
        <v>12.55</v>
      </c>
      <c r="AU34" s="143">
        <v>1480.02</v>
      </c>
      <c r="AV34" s="142">
        <v>60</v>
      </c>
      <c r="AW34" s="142"/>
      <c r="AX34" s="142"/>
      <c r="AY34" s="142"/>
      <c r="AZ34" s="142"/>
      <c r="BA34" s="142"/>
      <c r="BB34" s="142" t="s">
        <v>282</v>
      </c>
      <c r="BC34" s="138"/>
      <c r="BD34" s="142"/>
      <c r="BE34" s="143">
        <v>0</v>
      </c>
      <c r="BF34" s="142" t="s">
        <v>433</v>
      </c>
      <c r="BG34" s="142" t="s">
        <v>1225</v>
      </c>
      <c r="BH34" s="135" t="s">
        <v>1616</v>
      </c>
      <c r="BI34" s="130" t="s">
        <v>100</v>
      </c>
      <c r="BJ34" s="135">
        <v>46225</v>
      </c>
      <c r="BK34" s="130" t="s">
        <v>103</v>
      </c>
      <c r="BL34" s="130" t="s">
        <v>108</v>
      </c>
      <c r="BM34" s="131" t="s">
        <v>181</v>
      </c>
      <c r="BN34" s="130" t="s">
        <v>223</v>
      </c>
      <c r="BO34" s="130"/>
      <c r="BP34" s="132"/>
      <c r="BQ34" s="137" t="s">
        <v>1510</v>
      </c>
    </row>
    <row r="35" spans="1:69" hidden="1" x14ac:dyDescent="0.35">
      <c r="A35" s="134">
        <v>31</v>
      </c>
      <c r="B35" s="142" t="s">
        <v>259</v>
      </c>
      <c r="C35" s="142" t="s">
        <v>260</v>
      </c>
      <c r="D35" s="142" t="s">
        <v>261</v>
      </c>
      <c r="E35" s="142" t="s">
        <v>262</v>
      </c>
      <c r="F35" s="142" t="s">
        <v>262</v>
      </c>
      <c r="G35" s="142" t="s">
        <v>263</v>
      </c>
      <c r="H35" s="142" t="s">
        <v>262</v>
      </c>
      <c r="I35" s="142">
        <v>34086</v>
      </c>
      <c r="J35" s="142" t="s">
        <v>315</v>
      </c>
      <c r="K35" s="142">
        <v>34086</v>
      </c>
      <c r="L35" s="142" t="s">
        <v>265</v>
      </c>
      <c r="M35" s="142" t="s">
        <v>266</v>
      </c>
      <c r="N35" s="142">
        <v>51072</v>
      </c>
      <c r="O35" s="142" t="s">
        <v>316</v>
      </c>
      <c r="P35" s="142">
        <v>75020</v>
      </c>
      <c r="Q35" s="142" t="s">
        <v>432</v>
      </c>
      <c r="R35" s="142" t="s">
        <v>308</v>
      </c>
      <c r="S35" s="142" t="s">
        <v>438</v>
      </c>
      <c r="T35" s="142" t="s">
        <v>438</v>
      </c>
      <c r="U35" s="142" t="s">
        <v>292</v>
      </c>
      <c r="V35" s="142" t="s">
        <v>335</v>
      </c>
      <c r="W35" s="142">
        <v>0</v>
      </c>
      <c r="X35" s="142" t="s">
        <v>285</v>
      </c>
      <c r="Y35" s="142">
        <v>18509607</v>
      </c>
      <c r="Z35" s="142" t="s">
        <v>439</v>
      </c>
      <c r="AA35" s="142" t="s">
        <v>440</v>
      </c>
      <c r="AB35" s="143">
        <v>29975</v>
      </c>
      <c r="AC35" s="142" t="s">
        <v>317</v>
      </c>
      <c r="AD35" s="142">
        <v>18</v>
      </c>
      <c r="AE35" s="142" t="s">
        <v>277</v>
      </c>
      <c r="AF35" s="142" t="s">
        <v>441</v>
      </c>
      <c r="AG35" s="142" t="s">
        <v>442</v>
      </c>
      <c r="AH35" s="142" t="s">
        <v>280</v>
      </c>
      <c r="AI35" s="142" t="s">
        <v>440</v>
      </c>
      <c r="AJ35" s="143">
        <v>960</v>
      </c>
      <c r="AK35" s="143">
        <v>0</v>
      </c>
      <c r="AL35" s="142" t="s">
        <v>319</v>
      </c>
      <c r="AM35" s="143">
        <v>29202.98</v>
      </c>
      <c r="AN35" s="143">
        <v>35.340000000000003</v>
      </c>
      <c r="AO35" s="143">
        <v>29238.32</v>
      </c>
      <c r="AP35" s="143">
        <v>1185.56</v>
      </c>
      <c r="AQ35" s="143">
        <v>0</v>
      </c>
      <c r="AR35" s="143">
        <v>1185.56</v>
      </c>
      <c r="AS35" s="143">
        <v>788.02</v>
      </c>
      <c r="AT35" s="143">
        <v>0</v>
      </c>
      <c r="AU35" s="143">
        <v>788.02</v>
      </c>
      <c r="AV35" s="142">
        <v>59</v>
      </c>
      <c r="AW35" s="142"/>
      <c r="AX35" s="142"/>
      <c r="AY35" s="142"/>
      <c r="AZ35" s="142"/>
      <c r="BA35" s="142"/>
      <c r="BB35" s="142" t="s">
        <v>282</v>
      </c>
      <c r="BC35" s="122"/>
      <c r="BD35" s="142"/>
      <c r="BE35" s="143">
        <v>0</v>
      </c>
      <c r="BF35" s="142" t="s">
        <v>438</v>
      </c>
      <c r="BG35" s="142" t="s">
        <v>1226</v>
      </c>
      <c r="BH35" s="135" t="s">
        <v>1616</v>
      </c>
      <c r="BI35" s="130" t="s">
        <v>100</v>
      </c>
      <c r="BJ35" s="135">
        <v>46225</v>
      </c>
      <c r="BK35" s="130" t="s">
        <v>103</v>
      </c>
      <c r="BL35" s="130" t="s">
        <v>108</v>
      </c>
      <c r="BM35" s="131" t="s">
        <v>181</v>
      </c>
      <c r="BN35" s="130" t="s">
        <v>223</v>
      </c>
      <c r="BO35" s="130"/>
      <c r="BP35" s="132"/>
      <c r="BQ35" s="137" t="s">
        <v>1510</v>
      </c>
    </row>
    <row r="36" spans="1:69" hidden="1" x14ac:dyDescent="0.35">
      <c r="A36" s="134">
        <v>32</v>
      </c>
      <c r="B36" s="142" t="s">
        <v>259</v>
      </c>
      <c r="C36" s="142" t="s">
        <v>260</v>
      </c>
      <c r="D36" s="142" t="s">
        <v>261</v>
      </c>
      <c r="E36" s="142" t="s">
        <v>262</v>
      </c>
      <c r="F36" s="142" t="s">
        <v>262</v>
      </c>
      <c r="G36" s="142" t="s">
        <v>263</v>
      </c>
      <c r="H36" s="142" t="s">
        <v>262</v>
      </c>
      <c r="I36" s="142">
        <v>34086</v>
      </c>
      <c r="J36" s="142" t="s">
        <v>315</v>
      </c>
      <c r="K36" s="142">
        <v>34086</v>
      </c>
      <c r="L36" s="142" t="s">
        <v>265</v>
      </c>
      <c r="M36" s="142" t="s">
        <v>266</v>
      </c>
      <c r="N36" s="142">
        <v>51223</v>
      </c>
      <c r="O36" s="142" t="s">
        <v>443</v>
      </c>
      <c r="P36" s="142">
        <v>75019</v>
      </c>
      <c r="Q36" s="142" t="s">
        <v>444</v>
      </c>
      <c r="R36" s="142" t="s">
        <v>308</v>
      </c>
      <c r="S36" s="142" t="s">
        <v>445</v>
      </c>
      <c r="T36" s="142" t="s">
        <v>445</v>
      </c>
      <c r="U36" s="142" t="s">
        <v>284</v>
      </c>
      <c r="V36" s="142" t="s">
        <v>272</v>
      </c>
      <c r="W36" s="142">
        <v>0</v>
      </c>
      <c r="X36" s="142" t="s">
        <v>285</v>
      </c>
      <c r="Y36" s="142">
        <v>18518860</v>
      </c>
      <c r="Z36" s="142" t="s">
        <v>446</v>
      </c>
      <c r="AA36" s="142" t="s">
        <v>440</v>
      </c>
      <c r="AB36" s="143">
        <v>29975</v>
      </c>
      <c r="AC36" s="142" t="s">
        <v>317</v>
      </c>
      <c r="AD36" s="142">
        <v>18</v>
      </c>
      <c r="AE36" s="142" t="s">
        <v>363</v>
      </c>
      <c r="AF36" s="142" t="s">
        <v>447</v>
      </c>
      <c r="AG36" s="142" t="s">
        <v>442</v>
      </c>
      <c r="AH36" s="142" t="s">
        <v>366</v>
      </c>
      <c r="AI36" s="142" t="s">
        <v>440</v>
      </c>
      <c r="AJ36" s="143">
        <v>2000</v>
      </c>
      <c r="AK36" s="143">
        <v>1229</v>
      </c>
      <c r="AL36" s="142" t="s">
        <v>319</v>
      </c>
      <c r="AM36" s="143">
        <v>28135.77</v>
      </c>
      <c r="AN36" s="143">
        <v>118</v>
      </c>
      <c r="AO36" s="143">
        <v>28253.77</v>
      </c>
      <c r="AP36" s="143">
        <v>2291.23</v>
      </c>
      <c r="AQ36" s="143">
        <v>24.94</v>
      </c>
      <c r="AR36" s="143">
        <v>2316.17</v>
      </c>
      <c r="AS36" s="143">
        <v>1839.23</v>
      </c>
      <c r="AT36" s="143">
        <v>24.94</v>
      </c>
      <c r="AU36" s="143">
        <v>1864.17</v>
      </c>
      <c r="AV36" s="142">
        <v>60</v>
      </c>
      <c r="AW36" s="142"/>
      <c r="AX36" s="142"/>
      <c r="AY36" s="142"/>
      <c r="AZ36" s="142"/>
      <c r="BA36" s="142"/>
      <c r="BB36" s="142" t="s">
        <v>282</v>
      </c>
      <c r="BC36" s="138"/>
      <c r="BD36" s="142"/>
      <c r="BE36" s="143">
        <v>0</v>
      </c>
      <c r="BF36" s="142" t="s">
        <v>445</v>
      </c>
      <c r="BG36" s="142" t="s">
        <v>1227</v>
      </c>
      <c r="BH36" s="135" t="s">
        <v>1616</v>
      </c>
      <c r="BI36" s="130" t="s">
        <v>100</v>
      </c>
      <c r="BJ36" s="135">
        <v>46225</v>
      </c>
      <c r="BK36" s="130" t="s">
        <v>103</v>
      </c>
      <c r="BL36" s="130" t="s">
        <v>108</v>
      </c>
      <c r="BM36" s="131" t="s">
        <v>181</v>
      </c>
      <c r="BN36" s="130" t="s">
        <v>223</v>
      </c>
      <c r="BO36" s="130"/>
      <c r="BP36" s="132"/>
      <c r="BQ36" s="137" t="s">
        <v>1510</v>
      </c>
    </row>
    <row r="37" spans="1:69" hidden="1" x14ac:dyDescent="0.35">
      <c r="A37" s="134">
        <v>33</v>
      </c>
      <c r="B37" s="142" t="s">
        <v>259</v>
      </c>
      <c r="C37" s="142" t="s">
        <v>260</v>
      </c>
      <c r="D37" s="142" t="s">
        <v>261</v>
      </c>
      <c r="E37" s="142" t="s">
        <v>262</v>
      </c>
      <c r="F37" s="142" t="s">
        <v>262</v>
      </c>
      <c r="G37" s="142" t="s">
        <v>263</v>
      </c>
      <c r="H37" s="142" t="s">
        <v>262</v>
      </c>
      <c r="I37" s="142">
        <v>34244</v>
      </c>
      <c r="J37" s="142" t="s">
        <v>264</v>
      </c>
      <c r="K37" s="142">
        <v>34244</v>
      </c>
      <c r="L37" s="142" t="s">
        <v>265</v>
      </c>
      <c r="M37" s="142" t="s">
        <v>266</v>
      </c>
      <c r="N37" s="142">
        <v>51027</v>
      </c>
      <c r="O37" s="142" t="s">
        <v>267</v>
      </c>
      <c r="P37" s="142">
        <v>74779</v>
      </c>
      <c r="Q37" s="142" t="s">
        <v>299</v>
      </c>
      <c r="R37" s="142" t="s">
        <v>308</v>
      </c>
      <c r="S37" s="142" t="s">
        <v>448</v>
      </c>
      <c r="T37" s="142" t="s">
        <v>448</v>
      </c>
      <c r="U37" s="142" t="s">
        <v>292</v>
      </c>
      <c r="V37" s="142" t="s">
        <v>272</v>
      </c>
      <c r="W37" s="142">
        <v>0</v>
      </c>
      <c r="X37" s="142" t="s">
        <v>285</v>
      </c>
      <c r="Y37" s="142">
        <v>18759107</v>
      </c>
      <c r="Z37" s="142" t="s">
        <v>449</v>
      </c>
      <c r="AA37" s="142" t="s">
        <v>450</v>
      </c>
      <c r="AB37" s="143">
        <v>31116</v>
      </c>
      <c r="AC37" s="142" t="s">
        <v>276</v>
      </c>
      <c r="AD37" s="142">
        <v>24</v>
      </c>
      <c r="AE37" s="142" t="s">
        <v>312</v>
      </c>
      <c r="AF37" s="142" t="s">
        <v>451</v>
      </c>
      <c r="AG37" s="142" t="s">
        <v>452</v>
      </c>
      <c r="AH37" s="142" t="s">
        <v>280</v>
      </c>
      <c r="AI37" s="142" t="s">
        <v>450</v>
      </c>
      <c r="AJ37" s="143">
        <v>1645</v>
      </c>
      <c r="AK37" s="143">
        <v>1645</v>
      </c>
      <c r="AL37" s="142" t="s">
        <v>319</v>
      </c>
      <c r="AM37" s="143">
        <v>4886</v>
      </c>
      <c r="AN37" s="143">
        <v>173.86</v>
      </c>
      <c r="AO37" s="143">
        <v>5059.8599999999997</v>
      </c>
      <c r="AP37" s="143">
        <v>28027</v>
      </c>
      <c r="AQ37" s="143">
        <v>4502.1400000000003</v>
      </c>
      <c r="AR37" s="143">
        <v>32529.14</v>
      </c>
      <c r="AS37" s="143">
        <v>26230</v>
      </c>
      <c r="AT37" s="143">
        <v>4502.1400000000003</v>
      </c>
      <c r="AU37" s="143">
        <v>30732.14</v>
      </c>
      <c r="AV37" s="142">
        <v>60</v>
      </c>
      <c r="AW37" s="142"/>
      <c r="AX37" s="142"/>
      <c r="AY37" s="142"/>
      <c r="AZ37" s="142"/>
      <c r="BA37" s="142"/>
      <c r="BB37" s="142" t="s">
        <v>282</v>
      </c>
      <c r="BC37" s="138"/>
      <c r="BD37" s="142"/>
      <c r="BE37" s="143">
        <v>0</v>
      </c>
      <c r="BF37" s="142" t="s">
        <v>448</v>
      </c>
      <c r="BG37" s="142" t="s">
        <v>1228</v>
      </c>
      <c r="BH37" s="135" t="s">
        <v>1616</v>
      </c>
      <c r="BI37" s="130" t="s">
        <v>100</v>
      </c>
      <c r="BJ37" s="135">
        <v>46226</v>
      </c>
      <c r="BK37" s="130" t="s">
        <v>104</v>
      </c>
      <c r="BL37" s="130" t="s">
        <v>119</v>
      </c>
      <c r="BM37" s="131" t="s">
        <v>181</v>
      </c>
      <c r="BN37" s="93" t="s">
        <v>223</v>
      </c>
      <c r="BO37" s="130"/>
      <c r="BP37" s="132"/>
      <c r="BQ37" s="137" t="s">
        <v>1492</v>
      </c>
    </row>
    <row r="38" spans="1:69" hidden="1" x14ac:dyDescent="0.35">
      <c r="A38" s="134">
        <v>34</v>
      </c>
      <c r="B38" s="142" t="s">
        <v>259</v>
      </c>
      <c r="C38" s="142" t="s">
        <v>260</v>
      </c>
      <c r="D38" s="142" t="s">
        <v>261</v>
      </c>
      <c r="E38" s="142" t="s">
        <v>262</v>
      </c>
      <c r="F38" s="142" t="s">
        <v>262</v>
      </c>
      <c r="G38" s="142" t="s">
        <v>263</v>
      </c>
      <c r="H38" s="142" t="s">
        <v>262</v>
      </c>
      <c r="I38" s="142">
        <v>34072</v>
      </c>
      <c r="J38" s="142" t="s">
        <v>264</v>
      </c>
      <c r="K38" s="142">
        <v>34072</v>
      </c>
      <c r="L38" s="142" t="s">
        <v>265</v>
      </c>
      <c r="M38" s="142" t="s">
        <v>266</v>
      </c>
      <c r="N38" s="142">
        <v>51231</v>
      </c>
      <c r="O38" s="142" t="s">
        <v>453</v>
      </c>
      <c r="P38" s="142">
        <v>75034</v>
      </c>
      <c r="Q38" s="142" t="s">
        <v>432</v>
      </c>
      <c r="R38" s="142" t="s">
        <v>308</v>
      </c>
      <c r="S38" s="142" t="s">
        <v>454</v>
      </c>
      <c r="T38" s="142" t="s">
        <v>454</v>
      </c>
      <c r="U38" s="142" t="s">
        <v>284</v>
      </c>
      <c r="V38" s="142" t="s">
        <v>272</v>
      </c>
      <c r="W38" s="142">
        <v>0</v>
      </c>
      <c r="X38" s="142" t="s">
        <v>285</v>
      </c>
      <c r="Y38" s="142">
        <v>18765995</v>
      </c>
      <c r="Z38" s="142" t="s">
        <v>455</v>
      </c>
      <c r="AA38" s="142" t="s">
        <v>450</v>
      </c>
      <c r="AB38" s="143">
        <v>37339</v>
      </c>
      <c r="AC38" s="142" t="s">
        <v>276</v>
      </c>
      <c r="AD38" s="142">
        <v>24</v>
      </c>
      <c r="AE38" s="142" t="s">
        <v>277</v>
      </c>
      <c r="AF38" s="142" t="s">
        <v>456</v>
      </c>
      <c r="AG38" s="142" t="s">
        <v>452</v>
      </c>
      <c r="AH38" s="142" t="s">
        <v>280</v>
      </c>
      <c r="AI38" s="142" t="s">
        <v>450</v>
      </c>
      <c r="AJ38" s="143">
        <v>1975</v>
      </c>
      <c r="AK38" s="143">
        <v>1975</v>
      </c>
      <c r="AL38" s="142" t="s">
        <v>457</v>
      </c>
      <c r="AM38" s="143">
        <v>18250.25</v>
      </c>
      <c r="AN38" s="143">
        <v>3915</v>
      </c>
      <c r="AO38" s="143">
        <v>22165.25</v>
      </c>
      <c r="AP38" s="143">
        <v>23013.67</v>
      </c>
      <c r="AQ38" s="143">
        <v>2631.11</v>
      </c>
      <c r="AR38" s="143">
        <v>25644.78</v>
      </c>
      <c r="AS38" s="143">
        <v>20858.75</v>
      </c>
      <c r="AT38" s="143">
        <v>2631.11</v>
      </c>
      <c r="AU38" s="143">
        <v>23489.86</v>
      </c>
      <c r="AV38" s="142">
        <v>58</v>
      </c>
      <c r="AW38" s="142"/>
      <c r="AX38" s="142"/>
      <c r="AY38" s="142"/>
      <c r="AZ38" s="142"/>
      <c r="BA38" s="142"/>
      <c r="BB38" s="142" t="s">
        <v>282</v>
      </c>
      <c r="BC38" s="138"/>
      <c r="BD38" s="142"/>
      <c r="BE38" s="143">
        <v>0</v>
      </c>
      <c r="BF38" s="142" t="s">
        <v>454</v>
      </c>
      <c r="BG38" s="142" t="s">
        <v>1229</v>
      </c>
      <c r="BH38" s="135" t="s">
        <v>1616</v>
      </c>
      <c r="BI38" s="130" t="s">
        <v>100</v>
      </c>
      <c r="BJ38" s="135">
        <v>46226</v>
      </c>
      <c r="BK38" s="130" t="s">
        <v>104</v>
      </c>
      <c r="BL38" s="130" t="s">
        <v>119</v>
      </c>
      <c r="BM38" s="131" t="s">
        <v>181</v>
      </c>
      <c r="BN38" s="93" t="s">
        <v>223</v>
      </c>
      <c r="BO38" s="130"/>
      <c r="BP38" s="132"/>
      <c r="BQ38" s="137" t="s">
        <v>1492</v>
      </c>
    </row>
    <row r="39" spans="1:69" hidden="1" x14ac:dyDescent="0.35">
      <c r="A39" s="134">
        <v>35</v>
      </c>
      <c r="B39" s="142" t="s">
        <v>259</v>
      </c>
      <c r="C39" s="142" t="s">
        <v>260</v>
      </c>
      <c r="D39" s="142" t="s">
        <v>261</v>
      </c>
      <c r="E39" s="142" t="s">
        <v>262</v>
      </c>
      <c r="F39" s="142" t="s">
        <v>262</v>
      </c>
      <c r="G39" s="142" t="s">
        <v>263</v>
      </c>
      <c r="H39" s="142" t="s">
        <v>262</v>
      </c>
      <c r="I39" s="142">
        <v>34086</v>
      </c>
      <c r="J39" s="142" t="s">
        <v>315</v>
      </c>
      <c r="K39" s="142">
        <v>34086</v>
      </c>
      <c r="L39" s="142" t="s">
        <v>265</v>
      </c>
      <c r="M39" s="142" t="s">
        <v>266</v>
      </c>
      <c r="N39" s="142">
        <v>51072</v>
      </c>
      <c r="O39" s="142" t="s">
        <v>316</v>
      </c>
      <c r="P39" s="142">
        <v>75036</v>
      </c>
      <c r="Q39" s="142" t="s">
        <v>359</v>
      </c>
      <c r="R39" s="142" t="s">
        <v>308</v>
      </c>
      <c r="S39" s="142" t="s">
        <v>458</v>
      </c>
      <c r="T39" s="142" t="s">
        <v>458</v>
      </c>
      <c r="U39" s="142" t="s">
        <v>292</v>
      </c>
      <c r="V39" s="142" t="s">
        <v>272</v>
      </c>
      <c r="W39" s="142">
        <v>0</v>
      </c>
      <c r="X39" s="142" t="s">
        <v>285</v>
      </c>
      <c r="Y39" s="142">
        <v>18947840</v>
      </c>
      <c r="Z39" s="142" t="s">
        <v>459</v>
      </c>
      <c r="AA39" s="142" t="s">
        <v>460</v>
      </c>
      <c r="AB39" s="143">
        <v>31116</v>
      </c>
      <c r="AC39" s="142" t="s">
        <v>317</v>
      </c>
      <c r="AD39" s="142">
        <v>24</v>
      </c>
      <c r="AE39" s="142" t="s">
        <v>312</v>
      </c>
      <c r="AF39" s="142" t="s">
        <v>461</v>
      </c>
      <c r="AG39" s="142" t="s">
        <v>462</v>
      </c>
      <c r="AH39" s="142" t="s">
        <v>280</v>
      </c>
      <c r="AI39" s="142" t="s">
        <v>460</v>
      </c>
      <c r="AJ39" s="143">
        <v>1645</v>
      </c>
      <c r="AK39" s="143">
        <v>1645</v>
      </c>
      <c r="AL39" s="142" t="s">
        <v>319</v>
      </c>
      <c r="AM39" s="143">
        <v>15749.8</v>
      </c>
      <c r="AN39" s="143">
        <v>801.86</v>
      </c>
      <c r="AO39" s="143">
        <v>16551.66</v>
      </c>
      <c r="AP39" s="143">
        <v>15954.42</v>
      </c>
      <c r="AQ39" s="143">
        <v>1659.94</v>
      </c>
      <c r="AR39" s="143">
        <v>17614.36</v>
      </c>
      <c r="AS39" s="143">
        <v>15439.2</v>
      </c>
      <c r="AT39" s="143">
        <v>1659.94</v>
      </c>
      <c r="AU39" s="143">
        <v>17099.14</v>
      </c>
      <c r="AV39" s="142">
        <v>61</v>
      </c>
      <c r="AW39" s="142"/>
      <c r="AX39" s="142"/>
      <c r="AY39" s="142"/>
      <c r="AZ39" s="142"/>
      <c r="BA39" s="142"/>
      <c r="BB39" s="142" t="s">
        <v>282</v>
      </c>
      <c r="BC39" s="122"/>
      <c r="BD39" s="142"/>
      <c r="BE39" s="143">
        <v>0</v>
      </c>
      <c r="BF39" s="142" t="s">
        <v>458</v>
      </c>
      <c r="BG39" s="142" t="s">
        <v>1230</v>
      </c>
      <c r="BH39" s="135" t="s">
        <v>1616</v>
      </c>
      <c r="BI39" s="130" t="s">
        <v>100</v>
      </c>
      <c r="BJ39" s="135">
        <v>46225</v>
      </c>
      <c r="BK39" s="130" t="s">
        <v>104</v>
      </c>
      <c r="BL39" s="130" t="s">
        <v>119</v>
      </c>
      <c r="BM39" s="131" t="s">
        <v>181</v>
      </c>
      <c r="BN39" s="130" t="s">
        <v>223</v>
      </c>
      <c r="BO39" s="130"/>
      <c r="BP39" s="132"/>
      <c r="BQ39" s="137" t="s">
        <v>1510</v>
      </c>
    </row>
    <row r="40" spans="1:69" hidden="1" x14ac:dyDescent="0.35">
      <c r="A40" s="134">
        <v>36</v>
      </c>
      <c r="B40" s="142" t="s">
        <v>259</v>
      </c>
      <c r="C40" s="142" t="s">
        <v>260</v>
      </c>
      <c r="D40" s="142" t="s">
        <v>261</v>
      </c>
      <c r="E40" s="142" t="s">
        <v>262</v>
      </c>
      <c r="F40" s="142" t="s">
        <v>262</v>
      </c>
      <c r="G40" s="142" t="s">
        <v>263</v>
      </c>
      <c r="H40" s="142" t="s">
        <v>262</v>
      </c>
      <c r="I40" s="142">
        <v>34109</v>
      </c>
      <c r="J40" s="142" t="s">
        <v>331</v>
      </c>
      <c r="K40" s="142">
        <v>34109</v>
      </c>
      <c r="L40" s="142" t="s">
        <v>265</v>
      </c>
      <c r="M40" s="142" t="s">
        <v>266</v>
      </c>
      <c r="N40" s="142">
        <v>51102</v>
      </c>
      <c r="O40" s="142" t="s">
        <v>332</v>
      </c>
      <c r="P40" s="142">
        <v>74829</v>
      </c>
      <c r="Q40" s="142" t="s">
        <v>333</v>
      </c>
      <c r="R40" s="142" t="s">
        <v>308</v>
      </c>
      <c r="S40" s="142" t="s">
        <v>463</v>
      </c>
      <c r="T40" s="142" t="s">
        <v>463</v>
      </c>
      <c r="U40" s="142" t="s">
        <v>292</v>
      </c>
      <c r="V40" s="142" t="s">
        <v>272</v>
      </c>
      <c r="W40" s="142">
        <v>0</v>
      </c>
      <c r="X40" s="142" t="s">
        <v>301</v>
      </c>
      <c r="Y40" s="142">
        <v>19542984</v>
      </c>
      <c r="Z40" s="142" t="s">
        <v>464</v>
      </c>
      <c r="AA40" s="142" t="s">
        <v>465</v>
      </c>
      <c r="AB40" s="143">
        <v>51860</v>
      </c>
      <c r="AC40" s="142" t="s">
        <v>338</v>
      </c>
      <c r="AD40" s="142">
        <v>24</v>
      </c>
      <c r="AE40" s="142" t="s">
        <v>277</v>
      </c>
      <c r="AF40" s="142" t="s">
        <v>466</v>
      </c>
      <c r="AG40" s="142" t="s">
        <v>467</v>
      </c>
      <c r="AH40" s="142" t="s">
        <v>280</v>
      </c>
      <c r="AI40" s="142" t="s">
        <v>465</v>
      </c>
      <c r="AJ40" s="143">
        <v>2750</v>
      </c>
      <c r="AK40" s="143">
        <v>2750</v>
      </c>
      <c r="AL40" s="142" t="s">
        <v>319</v>
      </c>
      <c r="AM40" s="143">
        <v>47201.95</v>
      </c>
      <c r="AN40" s="143">
        <v>1848.32</v>
      </c>
      <c r="AO40" s="143">
        <v>49050.27</v>
      </c>
      <c r="AP40" s="143">
        <v>5374.05</v>
      </c>
      <c r="AQ40" s="143">
        <v>69.680000000000007</v>
      </c>
      <c r="AR40" s="143">
        <v>5443.73</v>
      </c>
      <c r="AS40" s="143">
        <v>4658.05</v>
      </c>
      <c r="AT40" s="143">
        <v>69.680000000000007</v>
      </c>
      <c r="AU40" s="143">
        <v>4727.7299999999996</v>
      </c>
      <c r="AV40" s="142">
        <v>61</v>
      </c>
      <c r="AW40" s="142"/>
      <c r="AX40" s="142"/>
      <c r="AY40" s="142"/>
      <c r="AZ40" s="142"/>
      <c r="BA40" s="142"/>
      <c r="BB40" s="142" t="s">
        <v>282</v>
      </c>
      <c r="BC40" s="138"/>
      <c r="BD40" s="142"/>
      <c r="BE40" s="143">
        <v>0</v>
      </c>
      <c r="BF40" s="142" t="s">
        <v>463</v>
      </c>
      <c r="BG40" s="142" t="s">
        <v>1231</v>
      </c>
      <c r="BH40" s="135" t="s">
        <v>1616</v>
      </c>
      <c r="BI40" s="130" t="s">
        <v>100</v>
      </c>
      <c r="BJ40" s="135">
        <v>46227</v>
      </c>
      <c r="BK40" s="130" t="s">
        <v>104</v>
      </c>
      <c r="BL40" s="130" t="s">
        <v>119</v>
      </c>
      <c r="BM40" s="131" t="s">
        <v>181</v>
      </c>
      <c r="BN40" s="130" t="s">
        <v>223</v>
      </c>
      <c r="BO40" s="130"/>
      <c r="BP40" s="132"/>
      <c r="BQ40" s="69" t="s">
        <v>1492</v>
      </c>
    </row>
    <row r="41" spans="1:69" hidden="1" x14ac:dyDescent="0.35">
      <c r="A41" s="134">
        <v>37</v>
      </c>
      <c r="B41" s="142" t="s">
        <v>259</v>
      </c>
      <c r="C41" s="142" t="s">
        <v>260</v>
      </c>
      <c r="D41" s="142" t="s">
        <v>261</v>
      </c>
      <c r="E41" s="142" t="s">
        <v>262</v>
      </c>
      <c r="F41" s="142" t="s">
        <v>262</v>
      </c>
      <c r="G41" s="142" t="s">
        <v>263</v>
      </c>
      <c r="H41" s="142" t="s">
        <v>262</v>
      </c>
      <c r="I41" s="142">
        <v>34051</v>
      </c>
      <c r="J41" s="142" t="s">
        <v>264</v>
      </c>
      <c r="K41" s="142">
        <v>34051</v>
      </c>
      <c r="L41" s="142" t="s">
        <v>265</v>
      </c>
      <c r="M41" s="142" t="s">
        <v>266</v>
      </c>
      <c r="N41" s="142">
        <v>51191</v>
      </c>
      <c r="O41" s="142" t="s">
        <v>383</v>
      </c>
      <c r="P41" s="142">
        <v>74954</v>
      </c>
      <c r="Q41" s="142" t="s">
        <v>384</v>
      </c>
      <c r="R41" s="142" t="s">
        <v>308</v>
      </c>
      <c r="S41" s="142" t="s">
        <v>468</v>
      </c>
      <c r="T41" s="142" t="s">
        <v>468</v>
      </c>
      <c r="U41" s="142" t="s">
        <v>271</v>
      </c>
      <c r="V41" s="142" t="s">
        <v>272</v>
      </c>
      <c r="W41" s="142">
        <v>0</v>
      </c>
      <c r="X41" s="142" t="s">
        <v>285</v>
      </c>
      <c r="Y41" s="142">
        <v>19634595</v>
      </c>
      <c r="Z41" s="142" t="s">
        <v>469</v>
      </c>
      <c r="AA41" s="142" t="s">
        <v>470</v>
      </c>
      <c r="AB41" s="143">
        <v>31116</v>
      </c>
      <c r="AC41" s="142" t="s">
        <v>346</v>
      </c>
      <c r="AD41" s="142">
        <v>24</v>
      </c>
      <c r="AE41" s="142" t="s">
        <v>277</v>
      </c>
      <c r="AF41" s="142" t="s">
        <v>471</v>
      </c>
      <c r="AG41" s="142" t="s">
        <v>472</v>
      </c>
      <c r="AH41" s="142" t="s">
        <v>280</v>
      </c>
      <c r="AI41" s="142" t="s">
        <v>470</v>
      </c>
      <c r="AJ41" s="143">
        <v>1650</v>
      </c>
      <c r="AK41" s="143">
        <v>1650</v>
      </c>
      <c r="AL41" s="142" t="s">
        <v>319</v>
      </c>
      <c r="AM41" s="143">
        <v>7128.18</v>
      </c>
      <c r="AN41" s="143">
        <v>479.49</v>
      </c>
      <c r="AO41" s="143">
        <v>7607.67</v>
      </c>
      <c r="AP41" s="143">
        <v>26747.39</v>
      </c>
      <c r="AQ41" s="143">
        <v>4688.55</v>
      </c>
      <c r="AR41" s="143">
        <v>31435.94</v>
      </c>
      <c r="AS41" s="143">
        <v>25020.82</v>
      </c>
      <c r="AT41" s="143">
        <v>4688.55</v>
      </c>
      <c r="AU41" s="143">
        <v>29709.37</v>
      </c>
      <c r="AV41" s="142">
        <v>59</v>
      </c>
      <c r="AW41" s="142"/>
      <c r="AX41" s="142"/>
      <c r="AY41" s="142"/>
      <c r="AZ41" s="142"/>
      <c r="BA41" s="142"/>
      <c r="BB41" s="142" t="s">
        <v>282</v>
      </c>
      <c r="BC41" s="138"/>
      <c r="BD41" s="142" t="s">
        <v>710</v>
      </c>
      <c r="BE41" s="143">
        <v>31116</v>
      </c>
      <c r="BF41" s="142" t="s">
        <v>468</v>
      </c>
      <c r="BG41" s="142" t="s">
        <v>1232</v>
      </c>
      <c r="BH41" s="135" t="s">
        <v>1616</v>
      </c>
      <c r="BI41" s="130" t="s">
        <v>100</v>
      </c>
      <c r="BJ41" s="135">
        <v>46226</v>
      </c>
      <c r="BK41" s="130" t="s">
        <v>104</v>
      </c>
      <c r="BL41" s="130" t="s">
        <v>119</v>
      </c>
      <c r="BM41" s="131" t="s">
        <v>181</v>
      </c>
      <c r="BN41" s="93" t="s">
        <v>223</v>
      </c>
      <c r="BO41" s="130"/>
      <c r="BP41" s="132"/>
      <c r="BQ41" s="137" t="s">
        <v>1492</v>
      </c>
    </row>
    <row r="42" spans="1:69" hidden="1" x14ac:dyDescent="0.35">
      <c r="A42" s="134">
        <v>38</v>
      </c>
      <c r="B42" s="142" t="s">
        <v>259</v>
      </c>
      <c r="C42" s="142" t="s">
        <v>260</v>
      </c>
      <c r="D42" s="142" t="s">
        <v>261</v>
      </c>
      <c r="E42" s="142" t="s">
        <v>262</v>
      </c>
      <c r="F42" s="142" t="s">
        <v>262</v>
      </c>
      <c r="G42" s="142" t="s">
        <v>263</v>
      </c>
      <c r="H42" s="142" t="s">
        <v>262</v>
      </c>
      <c r="I42" s="142">
        <v>34072</v>
      </c>
      <c r="J42" s="142" t="s">
        <v>264</v>
      </c>
      <c r="K42" s="142">
        <v>34072</v>
      </c>
      <c r="L42" s="142" t="s">
        <v>265</v>
      </c>
      <c r="M42" s="142" t="s">
        <v>266</v>
      </c>
      <c r="N42" s="142">
        <v>51231</v>
      </c>
      <c r="O42" s="142" t="s">
        <v>453</v>
      </c>
      <c r="P42" s="142">
        <v>75034</v>
      </c>
      <c r="Q42" s="142" t="s">
        <v>432</v>
      </c>
      <c r="R42" s="142" t="s">
        <v>308</v>
      </c>
      <c r="S42" s="142" t="s">
        <v>473</v>
      </c>
      <c r="T42" s="142" t="s">
        <v>473</v>
      </c>
      <c r="U42" s="142" t="s">
        <v>284</v>
      </c>
      <c r="V42" s="142" t="s">
        <v>272</v>
      </c>
      <c r="W42" s="142">
        <v>0</v>
      </c>
      <c r="X42" s="142" t="s">
        <v>301</v>
      </c>
      <c r="Y42" s="142">
        <v>19643675</v>
      </c>
      <c r="Z42" s="142" t="s">
        <v>474</v>
      </c>
      <c r="AA42" s="142" t="s">
        <v>475</v>
      </c>
      <c r="AB42" s="143">
        <v>41488</v>
      </c>
      <c r="AC42" s="142" t="s">
        <v>276</v>
      </c>
      <c r="AD42" s="142">
        <v>24</v>
      </c>
      <c r="AE42" s="142" t="s">
        <v>277</v>
      </c>
      <c r="AF42" s="142" t="s">
        <v>329</v>
      </c>
      <c r="AG42" s="142" t="s">
        <v>476</v>
      </c>
      <c r="AH42" s="142" t="s">
        <v>280</v>
      </c>
      <c r="AI42" s="142" t="s">
        <v>475</v>
      </c>
      <c r="AJ42" s="143">
        <v>2150</v>
      </c>
      <c r="AK42" s="143">
        <v>2150</v>
      </c>
      <c r="AL42" s="142" t="s">
        <v>477</v>
      </c>
      <c r="AM42" s="143">
        <v>10932.05</v>
      </c>
      <c r="AN42" s="143">
        <v>1040.5899999999999</v>
      </c>
      <c r="AO42" s="143">
        <v>11972.64</v>
      </c>
      <c r="AP42" s="143">
        <v>32813.89</v>
      </c>
      <c r="AQ42" s="143">
        <v>5498.64</v>
      </c>
      <c r="AR42" s="143">
        <v>38312.53</v>
      </c>
      <c r="AS42" s="143">
        <v>31652.95</v>
      </c>
      <c r="AT42" s="143">
        <v>5498.64</v>
      </c>
      <c r="AU42" s="143">
        <v>37151.589999999997</v>
      </c>
      <c r="AV42" s="142">
        <v>58</v>
      </c>
      <c r="AW42" s="142"/>
      <c r="AX42" s="142"/>
      <c r="AY42" s="142"/>
      <c r="AZ42" s="142"/>
      <c r="BA42" s="142"/>
      <c r="BB42" s="142" t="s">
        <v>282</v>
      </c>
      <c r="BC42" s="122"/>
      <c r="BD42" s="142"/>
      <c r="BE42" s="143">
        <v>0</v>
      </c>
      <c r="BF42" s="142" t="s">
        <v>473</v>
      </c>
      <c r="BG42" s="142" t="s">
        <v>1233</v>
      </c>
      <c r="BH42" s="135" t="s">
        <v>1616</v>
      </c>
      <c r="BI42" s="130" t="s">
        <v>100</v>
      </c>
      <c r="BJ42" s="135">
        <v>46226</v>
      </c>
      <c r="BK42" s="130" t="s">
        <v>104</v>
      </c>
      <c r="BL42" s="130" t="s">
        <v>119</v>
      </c>
      <c r="BM42" s="131" t="s">
        <v>181</v>
      </c>
      <c r="BN42" s="93" t="s">
        <v>223</v>
      </c>
      <c r="BO42" s="130"/>
      <c r="BP42" s="132"/>
      <c r="BQ42" s="137" t="s">
        <v>1492</v>
      </c>
    </row>
    <row r="43" spans="1:69" hidden="1" x14ac:dyDescent="0.35">
      <c r="A43" s="134">
        <v>39</v>
      </c>
      <c r="B43" s="142" t="s">
        <v>259</v>
      </c>
      <c r="C43" s="142" t="s">
        <v>260</v>
      </c>
      <c r="D43" s="142" t="s">
        <v>261</v>
      </c>
      <c r="E43" s="142" t="s">
        <v>262</v>
      </c>
      <c r="F43" s="142" t="s">
        <v>262</v>
      </c>
      <c r="G43" s="142" t="s">
        <v>263</v>
      </c>
      <c r="H43" s="142" t="s">
        <v>262</v>
      </c>
      <c r="I43" s="142">
        <v>34244</v>
      </c>
      <c r="J43" s="142" t="s">
        <v>264</v>
      </c>
      <c r="K43" s="142">
        <v>34244</v>
      </c>
      <c r="L43" s="142" t="s">
        <v>265</v>
      </c>
      <c r="M43" s="142" t="s">
        <v>266</v>
      </c>
      <c r="N43" s="142">
        <v>51027</v>
      </c>
      <c r="O43" s="142" t="s">
        <v>267</v>
      </c>
      <c r="P43" s="142">
        <v>74893</v>
      </c>
      <c r="Q43" s="142" t="s">
        <v>359</v>
      </c>
      <c r="R43" s="142" t="s">
        <v>308</v>
      </c>
      <c r="S43" s="142" t="s">
        <v>425</v>
      </c>
      <c r="T43" s="142" t="s">
        <v>425</v>
      </c>
      <c r="U43" s="142" t="s">
        <v>284</v>
      </c>
      <c r="V43" s="142" t="s">
        <v>272</v>
      </c>
      <c r="W43" s="142">
        <v>0</v>
      </c>
      <c r="X43" s="142" t="s">
        <v>478</v>
      </c>
      <c r="Y43" s="142">
        <v>21456392</v>
      </c>
      <c r="Z43" s="142" t="s">
        <v>426</v>
      </c>
      <c r="AA43" s="142" t="s">
        <v>479</v>
      </c>
      <c r="AB43" s="143">
        <v>41488</v>
      </c>
      <c r="AC43" s="142" t="s">
        <v>276</v>
      </c>
      <c r="AD43" s="142">
        <v>24</v>
      </c>
      <c r="AE43" s="142" t="s">
        <v>277</v>
      </c>
      <c r="AF43" s="142" t="s">
        <v>329</v>
      </c>
      <c r="AG43" s="142" t="s">
        <v>428</v>
      </c>
      <c r="AH43" s="142" t="s">
        <v>280</v>
      </c>
      <c r="AI43" s="142" t="s">
        <v>479</v>
      </c>
      <c r="AJ43" s="143">
        <v>2200</v>
      </c>
      <c r="AK43" s="143">
        <v>2200</v>
      </c>
      <c r="AL43" s="142" t="s">
        <v>281</v>
      </c>
      <c r="AM43" s="143">
        <v>8901</v>
      </c>
      <c r="AN43" s="143">
        <v>349.28</v>
      </c>
      <c r="AO43" s="143">
        <v>9250.2800000000007</v>
      </c>
      <c r="AP43" s="143">
        <v>33945</v>
      </c>
      <c r="AQ43" s="143">
        <v>8159.72</v>
      </c>
      <c r="AR43" s="143">
        <v>42104.72</v>
      </c>
      <c r="AS43" s="143">
        <v>32587</v>
      </c>
      <c r="AT43" s="143">
        <v>8159.72</v>
      </c>
      <c r="AU43" s="143">
        <v>40746.720000000001</v>
      </c>
      <c r="AV43" s="142">
        <v>60</v>
      </c>
      <c r="AW43" s="142"/>
      <c r="AX43" s="142"/>
      <c r="AY43" s="142"/>
      <c r="AZ43" s="142"/>
      <c r="BA43" s="142"/>
      <c r="BB43" s="142" t="s">
        <v>282</v>
      </c>
      <c r="BC43" s="122"/>
      <c r="BD43" s="142"/>
      <c r="BE43" s="143">
        <v>0</v>
      </c>
      <c r="BF43" s="142" t="s">
        <v>425</v>
      </c>
      <c r="BG43" s="142" t="s">
        <v>1224</v>
      </c>
      <c r="BH43" s="135" t="s">
        <v>1616</v>
      </c>
      <c r="BI43" s="130" t="s">
        <v>100</v>
      </c>
      <c r="BJ43" s="135">
        <v>46226</v>
      </c>
      <c r="BK43" s="130" t="s">
        <v>103</v>
      </c>
      <c r="BL43" s="130" t="s">
        <v>108</v>
      </c>
      <c r="BM43" s="131" t="s">
        <v>181</v>
      </c>
      <c r="BN43" s="130" t="s">
        <v>223</v>
      </c>
      <c r="BO43" s="130"/>
      <c r="BP43" s="132"/>
      <c r="BQ43" s="137" t="s">
        <v>1514</v>
      </c>
    </row>
    <row r="44" spans="1:69" hidden="1" x14ac:dyDescent="0.35">
      <c r="A44" s="134">
        <v>40</v>
      </c>
      <c r="B44" s="142" t="s">
        <v>259</v>
      </c>
      <c r="C44" s="142" t="s">
        <v>260</v>
      </c>
      <c r="D44" s="142" t="s">
        <v>261</v>
      </c>
      <c r="E44" s="142" t="s">
        <v>262</v>
      </c>
      <c r="F44" s="142" t="s">
        <v>262</v>
      </c>
      <c r="G44" s="142" t="s">
        <v>263</v>
      </c>
      <c r="H44" s="142" t="s">
        <v>262</v>
      </c>
      <c r="I44" s="142">
        <v>34072</v>
      </c>
      <c r="J44" s="142" t="s">
        <v>264</v>
      </c>
      <c r="K44" s="142">
        <v>34072</v>
      </c>
      <c r="L44" s="142" t="s">
        <v>265</v>
      </c>
      <c r="M44" s="142" t="s">
        <v>266</v>
      </c>
      <c r="N44" s="142">
        <v>51231</v>
      </c>
      <c r="O44" s="142" t="s">
        <v>453</v>
      </c>
      <c r="P44" s="142">
        <v>75034</v>
      </c>
      <c r="Q44" s="142" t="s">
        <v>432</v>
      </c>
      <c r="R44" s="142" t="s">
        <v>308</v>
      </c>
      <c r="S44" s="142" t="s">
        <v>480</v>
      </c>
      <c r="T44" s="142" t="s">
        <v>480</v>
      </c>
      <c r="U44" s="142" t="s">
        <v>284</v>
      </c>
      <c r="V44" s="142" t="s">
        <v>272</v>
      </c>
      <c r="W44" s="142">
        <v>0</v>
      </c>
      <c r="X44" s="142" t="s">
        <v>285</v>
      </c>
      <c r="Y44" s="142">
        <v>21785254</v>
      </c>
      <c r="Z44" s="142" t="s">
        <v>481</v>
      </c>
      <c r="AA44" s="142" t="s">
        <v>475</v>
      </c>
      <c r="AB44" s="143">
        <v>41488</v>
      </c>
      <c r="AC44" s="142" t="s">
        <v>276</v>
      </c>
      <c r="AD44" s="142">
        <v>24</v>
      </c>
      <c r="AE44" s="142" t="s">
        <v>277</v>
      </c>
      <c r="AF44" s="142" t="s">
        <v>482</v>
      </c>
      <c r="AG44" s="142" t="s">
        <v>476</v>
      </c>
      <c r="AH44" s="142" t="s">
        <v>280</v>
      </c>
      <c r="AI44" s="142" t="s">
        <v>475</v>
      </c>
      <c r="AJ44" s="143">
        <v>2150</v>
      </c>
      <c r="AK44" s="143">
        <v>2150</v>
      </c>
      <c r="AL44" s="142" t="s">
        <v>483</v>
      </c>
      <c r="AM44" s="143">
        <v>29558.33</v>
      </c>
      <c r="AN44" s="143">
        <v>3289.39</v>
      </c>
      <c r="AO44" s="143">
        <v>32847.72</v>
      </c>
      <c r="AP44" s="143">
        <v>13518</v>
      </c>
      <c r="AQ44" s="143">
        <v>798.33</v>
      </c>
      <c r="AR44" s="143">
        <v>14316.33</v>
      </c>
      <c r="AS44" s="143">
        <v>12194.67</v>
      </c>
      <c r="AT44" s="143">
        <v>798.33</v>
      </c>
      <c r="AU44" s="143">
        <v>12993</v>
      </c>
      <c r="AV44" s="142">
        <v>58</v>
      </c>
      <c r="AW44" s="142"/>
      <c r="AX44" s="142"/>
      <c r="AY44" s="142"/>
      <c r="AZ44" s="142"/>
      <c r="BA44" s="142"/>
      <c r="BB44" s="142" t="s">
        <v>282</v>
      </c>
      <c r="BC44" s="122"/>
      <c r="BD44" s="142"/>
      <c r="BE44" s="143">
        <v>0</v>
      </c>
      <c r="BF44" s="142" t="s">
        <v>480</v>
      </c>
      <c r="BG44" s="142" t="s">
        <v>1234</v>
      </c>
      <c r="BH44" s="135" t="s">
        <v>1616</v>
      </c>
      <c r="BI44" s="130" t="s">
        <v>100</v>
      </c>
      <c r="BJ44" s="135">
        <v>46226</v>
      </c>
      <c r="BK44" s="130" t="s">
        <v>104</v>
      </c>
      <c r="BL44" s="130" t="s">
        <v>119</v>
      </c>
      <c r="BM44" s="131" t="s">
        <v>181</v>
      </c>
      <c r="BN44" s="93" t="s">
        <v>223</v>
      </c>
      <c r="BO44" s="130"/>
      <c r="BP44" s="132"/>
      <c r="BQ44" s="137" t="s">
        <v>1492</v>
      </c>
    </row>
    <row r="45" spans="1:69" hidden="1" x14ac:dyDescent="0.35">
      <c r="A45" s="134">
        <v>41</v>
      </c>
      <c r="B45" s="142" t="s">
        <v>259</v>
      </c>
      <c r="C45" s="142" t="s">
        <v>260</v>
      </c>
      <c r="D45" s="142" t="s">
        <v>261</v>
      </c>
      <c r="E45" s="142" t="s">
        <v>262</v>
      </c>
      <c r="F45" s="142" t="s">
        <v>262</v>
      </c>
      <c r="G45" s="142" t="s">
        <v>263</v>
      </c>
      <c r="H45" s="142" t="s">
        <v>262</v>
      </c>
      <c r="I45" s="142">
        <v>34072</v>
      </c>
      <c r="J45" s="142" t="s">
        <v>264</v>
      </c>
      <c r="K45" s="142">
        <v>34072</v>
      </c>
      <c r="L45" s="142" t="s">
        <v>265</v>
      </c>
      <c r="M45" s="142" t="s">
        <v>266</v>
      </c>
      <c r="N45" s="142">
        <v>51231</v>
      </c>
      <c r="O45" s="142" t="s">
        <v>453</v>
      </c>
      <c r="P45" s="142">
        <v>75034</v>
      </c>
      <c r="Q45" s="142" t="s">
        <v>432</v>
      </c>
      <c r="R45" s="142" t="s">
        <v>308</v>
      </c>
      <c r="S45" s="142" t="s">
        <v>484</v>
      </c>
      <c r="T45" s="142" t="s">
        <v>484</v>
      </c>
      <c r="U45" s="142" t="s">
        <v>284</v>
      </c>
      <c r="V45" s="142" t="s">
        <v>272</v>
      </c>
      <c r="W45" s="142">
        <v>0</v>
      </c>
      <c r="X45" s="142" t="s">
        <v>285</v>
      </c>
      <c r="Y45" s="142">
        <v>21787753</v>
      </c>
      <c r="Z45" s="142" t="s">
        <v>485</v>
      </c>
      <c r="AA45" s="142" t="s">
        <v>475</v>
      </c>
      <c r="AB45" s="143">
        <v>41488</v>
      </c>
      <c r="AC45" s="142" t="s">
        <v>276</v>
      </c>
      <c r="AD45" s="142">
        <v>24</v>
      </c>
      <c r="AE45" s="142" t="s">
        <v>294</v>
      </c>
      <c r="AF45" s="142" t="s">
        <v>482</v>
      </c>
      <c r="AG45" s="142" t="s">
        <v>476</v>
      </c>
      <c r="AH45" s="142" t="s">
        <v>280</v>
      </c>
      <c r="AI45" s="142" t="s">
        <v>475</v>
      </c>
      <c r="AJ45" s="143">
        <v>2150</v>
      </c>
      <c r="AK45" s="143">
        <v>2150</v>
      </c>
      <c r="AL45" s="142" t="s">
        <v>486</v>
      </c>
      <c r="AM45" s="143">
        <v>10586.21</v>
      </c>
      <c r="AN45" s="143">
        <v>2318.4499999999998</v>
      </c>
      <c r="AO45" s="143">
        <v>12904.66</v>
      </c>
      <c r="AP45" s="143">
        <v>32610.99</v>
      </c>
      <c r="AQ45" s="143">
        <v>5363.21</v>
      </c>
      <c r="AR45" s="143">
        <v>37974.199999999997</v>
      </c>
      <c r="AS45" s="143">
        <v>31249.79</v>
      </c>
      <c r="AT45" s="143">
        <v>5363.21</v>
      </c>
      <c r="AU45" s="143">
        <v>36613</v>
      </c>
      <c r="AV45" s="142">
        <v>58</v>
      </c>
      <c r="AW45" s="142"/>
      <c r="AX45" s="142"/>
      <c r="AY45" s="142"/>
      <c r="AZ45" s="142"/>
      <c r="BA45" s="142"/>
      <c r="BB45" s="142" t="s">
        <v>282</v>
      </c>
      <c r="BC45" s="122"/>
      <c r="BD45" s="142"/>
      <c r="BE45" s="143">
        <v>0</v>
      </c>
      <c r="BF45" s="142" t="s">
        <v>484</v>
      </c>
      <c r="BG45" s="142" t="s">
        <v>1235</v>
      </c>
      <c r="BH45" s="135" t="s">
        <v>1616</v>
      </c>
      <c r="BI45" s="130" t="s">
        <v>100</v>
      </c>
      <c r="BJ45" s="135">
        <v>46226</v>
      </c>
      <c r="BK45" s="130" t="s">
        <v>104</v>
      </c>
      <c r="BL45" s="130" t="s">
        <v>119</v>
      </c>
      <c r="BM45" s="131" t="s">
        <v>181</v>
      </c>
      <c r="BN45" s="93" t="s">
        <v>223</v>
      </c>
      <c r="BO45" s="130"/>
      <c r="BP45" s="132"/>
      <c r="BQ45" s="137" t="s">
        <v>1492</v>
      </c>
    </row>
    <row r="46" spans="1:69" hidden="1" x14ac:dyDescent="0.35">
      <c r="A46" s="134">
        <v>42</v>
      </c>
      <c r="B46" s="142" t="s">
        <v>259</v>
      </c>
      <c r="C46" s="142" t="s">
        <v>260</v>
      </c>
      <c r="D46" s="142" t="s">
        <v>261</v>
      </c>
      <c r="E46" s="142" t="s">
        <v>262</v>
      </c>
      <c r="F46" s="142" t="s">
        <v>262</v>
      </c>
      <c r="G46" s="142" t="s">
        <v>263</v>
      </c>
      <c r="H46" s="142" t="s">
        <v>262</v>
      </c>
      <c r="I46" s="142">
        <v>34072</v>
      </c>
      <c r="J46" s="142" t="s">
        <v>264</v>
      </c>
      <c r="K46" s="142">
        <v>34072</v>
      </c>
      <c r="L46" s="142" t="s">
        <v>265</v>
      </c>
      <c r="M46" s="142" t="s">
        <v>266</v>
      </c>
      <c r="N46" s="142">
        <v>51231</v>
      </c>
      <c r="O46" s="142" t="s">
        <v>453</v>
      </c>
      <c r="P46" s="142">
        <v>75034</v>
      </c>
      <c r="Q46" s="142" t="s">
        <v>432</v>
      </c>
      <c r="R46" s="142" t="s">
        <v>308</v>
      </c>
      <c r="S46" s="142" t="s">
        <v>487</v>
      </c>
      <c r="T46" s="142" t="s">
        <v>487</v>
      </c>
      <c r="U46" s="142" t="s">
        <v>292</v>
      </c>
      <c r="V46" s="142" t="s">
        <v>272</v>
      </c>
      <c r="W46" s="142">
        <v>0</v>
      </c>
      <c r="X46" s="142" t="s">
        <v>285</v>
      </c>
      <c r="Y46" s="142">
        <v>21787755</v>
      </c>
      <c r="Z46" s="142" t="s">
        <v>488</v>
      </c>
      <c r="AA46" s="142" t="s">
        <v>475</v>
      </c>
      <c r="AB46" s="143">
        <v>41488</v>
      </c>
      <c r="AC46" s="142" t="s">
        <v>276</v>
      </c>
      <c r="AD46" s="142">
        <v>24</v>
      </c>
      <c r="AE46" s="142" t="s">
        <v>277</v>
      </c>
      <c r="AF46" s="142" t="s">
        <v>482</v>
      </c>
      <c r="AG46" s="142" t="s">
        <v>476</v>
      </c>
      <c r="AH46" s="142" t="s">
        <v>280</v>
      </c>
      <c r="AI46" s="142" t="s">
        <v>475</v>
      </c>
      <c r="AJ46" s="143">
        <v>2150</v>
      </c>
      <c r="AK46" s="143">
        <v>2150</v>
      </c>
      <c r="AL46" s="142" t="s">
        <v>489</v>
      </c>
      <c r="AM46" s="143">
        <v>15495.33</v>
      </c>
      <c r="AN46" s="143">
        <v>3233.4</v>
      </c>
      <c r="AO46" s="143">
        <v>18728.73</v>
      </c>
      <c r="AP46" s="143">
        <v>27649.93</v>
      </c>
      <c r="AQ46" s="143">
        <v>3753.33</v>
      </c>
      <c r="AR46" s="143">
        <v>31403.26</v>
      </c>
      <c r="AS46" s="143">
        <v>26326.67</v>
      </c>
      <c r="AT46" s="143">
        <v>3753.33</v>
      </c>
      <c r="AU46" s="143">
        <v>30080</v>
      </c>
      <c r="AV46" s="142">
        <v>58</v>
      </c>
      <c r="AW46" s="142"/>
      <c r="AX46" s="142"/>
      <c r="AY46" s="142"/>
      <c r="AZ46" s="142"/>
      <c r="BA46" s="142"/>
      <c r="BB46" s="142" t="s">
        <v>282</v>
      </c>
      <c r="BC46" s="122"/>
      <c r="BD46" s="142"/>
      <c r="BE46" s="143">
        <v>0</v>
      </c>
      <c r="BF46" s="142" t="s">
        <v>487</v>
      </c>
      <c r="BG46" s="142" t="s">
        <v>1236</v>
      </c>
      <c r="BH46" s="135" t="s">
        <v>1616</v>
      </c>
      <c r="BI46" s="130" t="s">
        <v>100</v>
      </c>
      <c r="BJ46" s="135">
        <v>46226</v>
      </c>
      <c r="BK46" s="130" t="s">
        <v>104</v>
      </c>
      <c r="BL46" s="130" t="s">
        <v>119</v>
      </c>
      <c r="BM46" s="131" t="s">
        <v>181</v>
      </c>
      <c r="BN46" s="93" t="s">
        <v>223</v>
      </c>
      <c r="BO46" s="130"/>
      <c r="BP46" s="132"/>
      <c r="BQ46" s="137" t="s">
        <v>1492</v>
      </c>
    </row>
    <row r="47" spans="1:69" hidden="1" x14ac:dyDescent="0.35">
      <c r="A47" s="134">
        <v>43</v>
      </c>
      <c r="B47" s="142" t="s">
        <v>259</v>
      </c>
      <c r="C47" s="142" t="s">
        <v>260</v>
      </c>
      <c r="D47" s="142" t="s">
        <v>261</v>
      </c>
      <c r="E47" s="142" t="s">
        <v>262</v>
      </c>
      <c r="F47" s="142" t="s">
        <v>262</v>
      </c>
      <c r="G47" s="142" t="s">
        <v>263</v>
      </c>
      <c r="H47" s="142" t="s">
        <v>262</v>
      </c>
      <c r="I47" s="142">
        <v>34109</v>
      </c>
      <c r="J47" s="142" t="s">
        <v>331</v>
      </c>
      <c r="K47" s="142">
        <v>34109</v>
      </c>
      <c r="L47" s="142" t="s">
        <v>265</v>
      </c>
      <c r="M47" s="142" t="s">
        <v>266</v>
      </c>
      <c r="N47" s="142">
        <v>51129</v>
      </c>
      <c r="O47" s="142" t="s">
        <v>341</v>
      </c>
      <c r="P47" s="142">
        <v>74863</v>
      </c>
      <c r="Q47" s="142" t="s">
        <v>342</v>
      </c>
      <c r="R47" s="142" t="s">
        <v>490</v>
      </c>
      <c r="S47" s="142" t="s">
        <v>376</v>
      </c>
      <c r="T47" s="142" t="s">
        <v>376</v>
      </c>
      <c r="U47" s="142" t="s">
        <v>284</v>
      </c>
      <c r="V47" s="142" t="s">
        <v>272</v>
      </c>
      <c r="W47" s="142">
        <v>0</v>
      </c>
      <c r="X47" s="142" t="s">
        <v>491</v>
      </c>
      <c r="Y47" s="142">
        <v>21934790</v>
      </c>
      <c r="Z47" s="142" t="s">
        <v>378</v>
      </c>
      <c r="AA47" s="142" t="s">
        <v>492</v>
      </c>
      <c r="AB47" s="143">
        <v>12654</v>
      </c>
      <c r="AC47" s="142" t="s">
        <v>346</v>
      </c>
      <c r="AD47" s="142">
        <v>18</v>
      </c>
      <c r="AE47" s="142" t="s">
        <v>380</v>
      </c>
      <c r="AF47" s="142" t="s">
        <v>381</v>
      </c>
      <c r="AG47" s="142" t="s">
        <v>382</v>
      </c>
      <c r="AH47" s="142" t="s">
        <v>366</v>
      </c>
      <c r="AI47" s="142" t="s">
        <v>492</v>
      </c>
      <c r="AJ47" s="143">
        <v>850</v>
      </c>
      <c r="AK47" s="143">
        <v>850</v>
      </c>
      <c r="AL47" s="142" t="s">
        <v>493</v>
      </c>
      <c r="AM47" s="143">
        <v>6122.33</v>
      </c>
      <c r="AN47" s="143">
        <v>194.59</v>
      </c>
      <c r="AO47" s="143">
        <v>6316.92</v>
      </c>
      <c r="AP47" s="143">
        <v>7339.51</v>
      </c>
      <c r="AQ47" s="143">
        <v>582.33000000000004</v>
      </c>
      <c r="AR47" s="143">
        <v>7921.84</v>
      </c>
      <c r="AS47" s="143">
        <v>6817.67</v>
      </c>
      <c r="AT47" s="143">
        <v>582.33000000000004</v>
      </c>
      <c r="AU47" s="143">
        <v>7400</v>
      </c>
      <c r="AV47" s="142">
        <v>58</v>
      </c>
      <c r="AW47" s="142"/>
      <c r="AX47" s="142"/>
      <c r="AY47" s="142"/>
      <c r="AZ47" s="142"/>
      <c r="BA47" s="142"/>
      <c r="BB47" s="142" t="s">
        <v>282</v>
      </c>
      <c r="BC47" s="122"/>
      <c r="BD47" s="142"/>
      <c r="BE47" s="143">
        <v>0</v>
      </c>
      <c r="BF47" s="142" t="s">
        <v>376</v>
      </c>
      <c r="BG47" s="142" t="s">
        <v>1216</v>
      </c>
      <c r="BH47" s="135" t="s">
        <v>1616</v>
      </c>
      <c r="BI47" s="130" t="s">
        <v>100</v>
      </c>
      <c r="BJ47" s="135">
        <v>46227</v>
      </c>
      <c r="BK47" s="130" t="s">
        <v>105</v>
      </c>
      <c r="BL47" s="130" t="s">
        <v>109</v>
      </c>
      <c r="BM47" s="131" t="s">
        <v>181</v>
      </c>
      <c r="BN47" s="130" t="s">
        <v>223</v>
      </c>
      <c r="BO47" s="130"/>
      <c r="BP47" s="132"/>
      <c r="BQ47" s="69" t="s">
        <v>1523</v>
      </c>
    </row>
    <row r="48" spans="1:69" hidden="1" x14ac:dyDescent="0.35">
      <c r="A48" s="134">
        <v>44</v>
      </c>
      <c r="B48" s="142" t="s">
        <v>259</v>
      </c>
      <c r="C48" s="142" t="s">
        <v>260</v>
      </c>
      <c r="D48" s="142" t="s">
        <v>261</v>
      </c>
      <c r="E48" s="142" t="s">
        <v>262</v>
      </c>
      <c r="F48" s="142" t="s">
        <v>262</v>
      </c>
      <c r="G48" s="142" t="s">
        <v>263</v>
      </c>
      <c r="H48" s="142" t="s">
        <v>262</v>
      </c>
      <c r="I48" s="142">
        <v>34086</v>
      </c>
      <c r="J48" s="142" t="s">
        <v>315</v>
      </c>
      <c r="K48" s="142">
        <v>34086</v>
      </c>
      <c r="L48" s="142" t="s">
        <v>265</v>
      </c>
      <c r="M48" s="142" t="s">
        <v>266</v>
      </c>
      <c r="N48" s="142">
        <v>51072</v>
      </c>
      <c r="O48" s="142" t="s">
        <v>316</v>
      </c>
      <c r="P48" s="142">
        <v>75141</v>
      </c>
      <c r="Q48" s="142" t="s">
        <v>494</v>
      </c>
      <c r="R48" s="142" t="s">
        <v>495</v>
      </c>
      <c r="S48" s="142" t="s">
        <v>496</v>
      </c>
      <c r="T48" s="142" t="s">
        <v>496</v>
      </c>
      <c r="U48" s="142" t="s">
        <v>284</v>
      </c>
      <c r="V48" s="142" t="s">
        <v>272</v>
      </c>
      <c r="W48" s="142">
        <v>0</v>
      </c>
      <c r="X48" s="142" t="s">
        <v>285</v>
      </c>
      <c r="Y48" s="142">
        <v>22576846</v>
      </c>
      <c r="Z48" s="142" t="s">
        <v>497</v>
      </c>
      <c r="AA48" s="142" t="s">
        <v>498</v>
      </c>
      <c r="AB48" s="143">
        <v>41488</v>
      </c>
      <c r="AC48" s="142" t="s">
        <v>317</v>
      </c>
      <c r="AD48" s="142">
        <v>18</v>
      </c>
      <c r="AE48" s="142" t="s">
        <v>338</v>
      </c>
      <c r="AF48" s="142" t="s">
        <v>499</v>
      </c>
      <c r="AG48" s="142" t="s">
        <v>500</v>
      </c>
      <c r="AH48" s="142" t="s">
        <v>280</v>
      </c>
      <c r="AI48" s="142" t="s">
        <v>498</v>
      </c>
      <c r="AJ48" s="143">
        <v>2750</v>
      </c>
      <c r="AK48" s="143">
        <v>2750</v>
      </c>
      <c r="AL48" s="142" t="s">
        <v>501</v>
      </c>
      <c r="AM48" s="143">
        <v>41270.1</v>
      </c>
      <c r="AN48" s="143">
        <v>907.54</v>
      </c>
      <c r="AO48" s="143">
        <v>42177.64</v>
      </c>
      <c r="AP48" s="143">
        <v>217.9</v>
      </c>
      <c r="AQ48" s="143">
        <v>3.46</v>
      </c>
      <c r="AR48" s="143">
        <v>221.36</v>
      </c>
      <c r="AS48" s="143">
        <v>217.9</v>
      </c>
      <c r="AT48" s="143">
        <v>3.46</v>
      </c>
      <c r="AU48" s="143">
        <v>221.36</v>
      </c>
      <c r="AV48" s="142">
        <v>61</v>
      </c>
      <c r="AW48" s="142"/>
      <c r="AX48" s="142"/>
      <c r="AY48" s="142"/>
      <c r="AZ48" s="142"/>
      <c r="BA48" s="142"/>
      <c r="BB48" s="142" t="s">
        <v>282</v>
      </c>
      <c r="BC48" s="122"/>
      <c r="BD48" s="142"/>
      <c r="BE48" s="143">
        <v>0</v>
      </c>
      <c r="BF48" s="142" t="s">
        <v>496</v>
      </c>
      <c r="BG48" s="142" t="s">
        <v>1237</v>
      </c>
      <c r="BH48" s="135" t="s">
        <v>1616</v>
      </c>
      <c r="BI48" s="130" t="s">
        <v>100</v>
      </c>
      <c r="BJ48" s="135">
        <v>46225</v>
      </c>
      <c r="BK48" s="130" t="s">
        <v>103</v>
      </c>
      <c r="BL48" s="130" t="s">
        <v>108</v>
      </c>
      <c r="BM48" s="131" t="s">
        <v>181</v>
      </c>
      <c r="BN48" s="130" t="s">
        <v>223</v>
      </c>
      <c r="BO48" s="130"/>
      <c r="BP48" s="132"/>
      <c r="BQ48" s="137" t="s">
        <v>1510</v>
      </c>
    </row>
    <row r="49" spans="1:69" hidden="1" x14ac:dyDescent="0.35">
      <c r="A49" s="134">
        <v>45</v>
      </c>
      <c r="B49" s="142" t="s">
        <v>259</v>
      </c>
      <c r="C49" s="142" t="s">
        <v>260</v>
      </c>
      <c r="D49" s="142" t="s">
        <v>261</v>
      </c>
      <c r="E49" s="142" t="s">
        <v>262</v>
      </c>
      <c r="F49" s="142" t="s">
        <v>262</v>
      </c>
      <c r="G49" s="142" t="s">
        <v>263</v>
      </c>
      <c r="H49" s="142" t="s">
        <v>262</v>
      </c>
      <c r="I49" s="142">
        <v>34244</v>
      </c>
      <c r="J49" s="142" t="s">
        <v>264</v>
      </c>
      <c r="K49" s="142">
        <v>34244</v>
      </c>
      <c r="L49" s="142" t="s">
        <v>265</v>
      </c>
      <c r="M49" s="142" t="s">
        <v>266</v>
      </c>
      <c r="N49" s="142">
        <v>51027</v>
      </c>
      <c r="O49" s="142" t="s">
        <v>267</v>
      </c>
      <c r="P49" s="142">
        <v>74737</v>
      </c>
      <c r="Q49" s="142" t="s">
        <v>268</v>
      </c>
      <c r="R49" s="142" t="s">
        <v>495</v>
      </c>
      <c r="S49" s="142" t="s">
        <v>502</v>
      </c>
      <c r="T49" s="142" t="s">
        <v>502</v>
      </c>
      <c r="U49" s="142" t="s">
        <v>292</v>
      </c>
      <c r="V49" s="142" t="s">
        <v>272</v>
      </c>
      <c r="W49" s="142">
        <v>0</v>
      </c>
      <c r="X49" s="142" t="s">
        <v>285</v>
      </c>
      <c r="Y49" s="142">
        <v>22624885</v>
      </c>
      <c r="Z49" s="142" t="s">
        <v>503</v>
      </c>
      <c r="AA49" s="142" t="s">
        <v>504</v>
      </c>
      <c r="AB49" s="143">
        <v>51860</v>
      </c>
      <c r="AC49" s="142" t="s">
        <v>276</v>
      </c>
      <c r="AD49" s="142">
        <v>24</v>
      </c>
      <c r="AE49" s="142" t="s">
        <v>277</v>
      </c>
      <c r="AF49" s="142" t="s">
        <v>505</v>
      </c>
      <c r="AG49" s="142" t="s">
        <v>506</v>
      </c>
      <c r="AH49" s="142" t="s">
        <v>507</v>
      </c>
      <c r="AI49" s="142" t="s">
        <v>504</v>
      </c>
      <c r="AJ49" s="143">
        <v>2700</v>
      </c>
      <c r="AK49" s="143">
        <v>2700</v>
      </c>
      <c r="AL49" s="142" t="s">
        <v>508</v>
      </c>
      <c r="AM49" s="143">
        <v>27377.75</v>
      </c>
      <c r="AN49" s="143">
        <v>2522.25</v>
      </c>
      <c r="AO49" s="143">
        <v>29900</v>
      </c>
      <c r="AP49" s="143">
        <v>24482.25</v>
      </c>
      <c r="AQ49" s="143">
        <v>1978.75</v>
      </c>
      <c r="AR49" s="143">
        <v>26461</v>
      </c>
      <c r="AS49" s="143">
        <v>24482.25</v>
      </c>
      <c r="AT49" s="143">
        <v>1978.75</v>
      </c>
      <c r="AU49" s="143">
        <v>26461</v>
      </c>
      <c r="AV49" s="142">
        <v>60</v>
      </c>
      <c r="AW49" s="142"/>
      <c r="AX49" s="142"/>
      <c r="AY49" s="142"/>
      <c r="AZ49" s="142"/>
      <c r="BA49" s="142"/>
      <c r="BB49" s="142" t="s">
        <v>282</v>
      </c>
      <c r="BC49" s="122"/>
      <c r="BD49" s="142"/>
      <c r="BE49" s="143">
        <v>0</v>
      </c>
      <c r="BF49" s="142" t="s">
        <v>502</v>
      </c>
      <c r="BG49" s="142" t="s">
        <v>1238</v>
      </c>
      <c r="BH49" s="135" t="s">
        <v>1616</v>
      </c>
      <c r="BI49" s="130" t="s">
        <v>100</v>
      </c>
      <c r="BJ49" s="135">
        <v>46226</v>
      </c>
      <c r="BK49" s="130" t="s">
        <v>104</v>
      </c>
      <c r="BL49" s="130" t="s">
        <v>119</v>
      </c>
      <c r="BM49" s="131" t="s">
        <v>181</v>
      </c>
      <c r="BN49" s="93" t="s">
        <v>223</v>
      </c>
      <c r="BO49" s="130"/>
      <c r="BP49" s="132"/>
      <c r="BQ49" s="137" t="s">
        <v>1492</v>
      </c>
    </row>
    <row r="50" spans="1:69" hidden="1" x14ac:dyDescent="0.35">
      <c r="A50" s="134">
        <v>46</v>
      </c>
      <c r="B50" s="142" t="s">
        <v>259</v>
      </c>
      <c r="C50" s="142" t="s">
        <v>260</v>
      </c>
      <c r="D50" s="142" t="s">
        <v>261</v>
      </c>
      <c r="E50" s="142" t="s">
        <v>262</v>
      </c>
      <c r="F50" s="142" t="s">
        <v>262</v>
      </c>
      <c r="G50" s="142" t="s">
        <v>263</v>
      </c>
      <c r="H50" s="142" t="s">
        <v>262</v>
      </c>
      <c r="I50" s="142">
        <v>34109</v>
      </c>
      <c r="J50" s="142" t="s">
        <v>331</v>
      </c>
      <c r="K50" s="142">
        <v>34109</v>
      </c>
      <c r="L50" s="142" t="s">
        <v>265</v>
      </c>
      <c r="M50" s="142" t="s">
        <v>266</v>
      </c>
      <c r="N50" s="142">
        <v>51102</v>
      </c>
      <c r="O50" s="142" t="s">
        <v>332</v>
      </c>
      <c r="P50" s="142">
        <v>75137</v>
      </c>
      <c r="Q50" s="142" t="s">
        <v>509</v>
      </c>
      <c r="R50" s="142" t="s">
        <v>495</v>
      </c>
      <c r="S50" s="142" t="s">
        <v>510</v>
      </c>
      <c r="T50" s="142" t="s">
        <v>510</v>
      </c>
      <c r="U50" s="142" t="s">
        <v>284</v>
      </c>
      <c r="V50" s="142" t="s">
        <v>272</v>
      </c>
      <c r="W50" s="142">
        <v>0</v>
      </c>
      <c r="X50" s="142" t="s">
        <v>301</v>
      </c>
      <c r="Y50" s="142">
        <v>22648302</v>
      </c>
      <c r="Z50" s="142" t="s">
        <v>511</v>
      </c>
      <c r="AA50" s="142" t="s">
        <v>512</v>
      </c>
      <c r="AB50" s="143">
        <v>31116</v>
      </c>
      <c r="AC50" s="142" t="s">
        <v>338</v>
      </c>
      <c r="AD50" s="142">
        <v>24</v>
      </c>
      <c r="AE50" s="142" t="s">
        <v>277</v>
      </c>
      <c r="AF50" s="142" t="s">
        <v>513</v>
      </c>
      <c r="AG50" s="142" t="s">
        <v>514</v>
      </c>
      <c r="AH50" s="142" t="s">
        <v>280</v>
      </c>
      <c r="AI50" s="142" t="s">
        <v>512</v>
      </c>
      <c r="AJ50" s="143">
        <v>1600</v>
      </c>
      <c r="AK50" s="143">
        <v>1600</v>
      </c>
      <c r="AL50" s="142" t="s">
        <v>515</v>
      </c>
      <c r="AM50" s="143">
        <v>30982.28</v>
      </c>
      <c r="AN50" s="143">
        <v>2035.72</v>
      </c>
      <c r="AO50" s="143">
        <v>33018</v>
      </c>
      <c r="AP50" s="143">
        <v>133.72</v>
      </c>
      <c r="AQ50" s="143">
        <v>2.2799999999999998</v>
      </c>
      <c r="AR50" s="143">
        <v>136</v>
      </c>
      <c r="AS50" s="143">
        <v>133.72</v>
      </c>
      <c r="AT50" s="143">
        <v>2.2799999999999998</v>
      </c>
      <c r="AU50" s="143">
        <v>136</v>
      </c>
      <c r="AV50" s="142">
        <v>61</v>
      </c>
      <c r="AW50" s="142"/>
      <c r="AX50" s="142"/>
      <c r="AY50" s="142"/>
      <c r="AZ50" s="142"/>
      <c r="BA50" s="142"/>
      <c r="BB50" s="142" t="s">
        <v>282</v>
      </c>
      <c r="BC50" s="122"/>
      <c r="BD50" s="142" t="s">
        <v>1239</v>
      </c>
      <c r="BE50" s="143">
        <v>31116</v>
      </c>
      <c r="BF50" s="142" t="s">
        <v>510</v>
      </c>
      <c r="BG50" s="142" t="s">
        <v>1240</v>
      </c>
      <c r="BH50" s="135" t="s">
        <v>1616</v>
      </c>
      <c r="BI50" s="130" t="s">
        <v>100</v>
      </c>
      <c r="BJ50" s="135">
        <v>46227</v>
      </c>
      <c r="BK50" s="130" t="s">
        <v>104</v>
      </c>
      <c r="BL50" s="130" t="s">
        <v>119</v>
      </c>
      <c r="BM50" s="131" t="s">
        <v>181</v>
      </c>
      <c r="BN50" s="130" t="s">
        <v>223</v>
      </c>
      <c r="BO50" s="130"/>
      <c r="BP50" s="132"/>
      <c r="BQ50" s="69" t="s">
        <v>1492</v>
      </c>
    </row>
    <row r="51" spans="1:69" hidden="1" x14ac:dyDescent="0.35">
      <c r="A51" s="134">
        <v>47</v>
      </c>
      <c r="B51" s="142" t="s">
        <v>259</v>
      </c>
      <c r="C51" s="142" t="s">
        <v>260</v>
      </c>
      <c r="D51" s="142" t="s">
        <v>261</v>
      </c>
      <c r="E51" s="142" t="s">
        <v>262</v>
      </c>
      <c r="F51" s="142" t="s">
        <v>262</v>
      </c>
      <c r="G51" s="142" t="s">
        <v>263</v>
      </c>
      <c r="H51" s="142" t="s">
        <v>262</v>
      </c>
      <c r="I51" s="142">
        <v>34109</v>
      </c>
      <c r="J51" s="142" t="s">
        <v>331</v>
      </c>
      <c r="K51" s="142">
        <v>34109</v>
      </c>
      <c r="L51" s="142" t="s">
        <v>265</v>
      </c>
      <c r="M51" s="142" t="s">
        <v>266</v>
      </c>
      <c r="N51" s="142">
        <v>51102</v>
      </c>
      <c r="O51" s="142" t="s">
        <v>332</v>
      </c>
      <c r="P51" s="142">
        <v>75137</v>
      </c>
      <c r="Q51" s="142" t="s">
        <v>509</v>
      </c>
      <c r="R51" s="142" t="s">
        <v>495</v>
      </c>
      <c r="S51" s="142" t="s">
        <v>516</v>
      </c>
      <c r="T51" s="142" t="s">
        <v>516</v>
      </c>
      <c r="U51" s="142" t="s">
        <v>284</v>
      </c>
      <c r="V51" s="142" t="s">
        <v>272</v>
      </c>
      <c r="W51" s="142">
        <v>0</v>
      </c>
      <c r="X51" s="142" t="s">
        <v>273</v>
      </c>
      <c r="Y51" s="142">
        <v>22648306</v>
      </c>
      <c r="Z51" s="142" t="s">
        <v>517</v>
      </c>
      <c r="AA51" s="142" t="s">
        <v>512</v>
      </c>
      <c r="AB51" s="143">
        <v>31116</v>
      </c>
      <c r="AC51" s="142" t="s">
        <v>338</v>
      </c>
      <c r="AD51" s="142">
        <v>24</v>
      </c>
      <c r="AE51" s="142" t="s">
        <v>277</v>
      </c>
      <c r="AF51" s="142" t="s">
        <v>513</v>
      </c>
      <c r="AG51" s="142" t="s">
        <v>514</v>
      </c>
      <c r="AH51" s="142" t="s">
        <v>280</v>
      </c>
      <c r="AI51" s="142" t="s">
        <v>512</v>
      </c>
      <c r="AJ51" s="143">
        <v>1600</v>
      </c>
      <c r="AK51" s="143">
        <v>1600</v>
      </c>
      <c r="AL51" s="142" t="s">
        <v>518</v>
      </c>
      <c r="AM51" s="143">
        <v>17681.21</v>
      </c>
      <c r="AN51" s="143">
        <v>1270.8900000000001</v>
      </c>
      <c r="AO51" s="143">
        <v>18952.099999999999</v>
      </c>
      <c r="AP51" s="143">
        <v>13586.86</v>
      </c>
      <c r="AQ51" s="143">
        <v>1017.26</v>
      </c>
      <c r="AR51" s="143">
        <v>14604.12</v>
      </c>
      <c r="AS51" s="143">
        <v>13587.79</v>
      </c>
      <c r="AT51" s="143">
        <v>1017.26</v>
      </c>
      <c r="AU51" s="143">
        <v>14605.05</v>
      </c>
      <c r="AV51" s="142">
        <v>60</v>
      </c>
      <c r="AW51" s="142"/>
      <c r="AX51" s="142"/>
      <c r="AY51" s="142"/>
      <c r="AZ51" s="142"/>
      <c r="BA51" s="142"/>
      <c r="BB51" s="142" t="s">
        <v>282</v>
      </c>
      <c r="BC51" s="122"/>
      <c r="BD51" s="142" t="s">
        <v>1241</v>
      </c>
      <c r="BE51" s="143">
        <v>31116</v>
      </c>
      <c r="BF51" s="142" t="s">
        <v>516</v>
      </c>
      <c r="BG51" s="142" t="s">
        <v>1242</v>
      </c>
      <c r="BH51" s="135" t="s">
        <v>1616</v>
      </c>
      <c r="BI51" s="130" t="s">
        <v>100</v>
      </c>
      <c r="BJ51" s="135">
        <v>46227</v>
      </c>
      <c r="BK51" s="130" t="s">
        <v>104</v>
      </c>
      <c r="BL51" s="130" t="s">
        <v>119</v>
      </c>
      <c r="BM51" s="131" t="s">
        <v>181</v>
      </c>
      <c r="BN51" s="130" t="s">
        <v>223</v>
      </c>
      <c r="BO51" s="130"/>
      <c r="BP51" s="132"/>
      <c r="BQ51" s="69" t="s">
        <v>1492</v>
      </c>
    </row>
    <row r="52" spans="1:69" hidden="1" x14ac:dyDescent="0.35">
      <c r="A52" s="134">
        <v>48</v>
      </c>
      <c r="B52" s="142" t="s">
        <v>259</v>
      </c>
      <c r="C52" s="142" t="s">
        <v>260</v>
      </c>
      <c r="D52" s="142" t="s">
        <v>261</v>
      </c>
      <c r="E52" s="142" t="s">
        <v>262</v>
      </c>
      <c r="F52" s="142" t="s">
        <v>262</v>
      </c>
      <c r="G52" s="142" t="s">
        <v>263</v>
      </c>
      <c r="H52" s="142" t="s">
        <v>262</v>
      </c>
      <c r="I52" s="142">
        <v>34072</v>
      </c>
      <c r="J52" s="142" t="s">
        <v>264</v>
      </c>
      <c r="K52" s="142">
        <v>34072</v>
      </c>
      <c r="L52" s="142" t="s">
        <v>265</v>
      </c>
      <c r="M52" s="142" t="s">
        <v>266</v>
      </c>
      <c r="N52" s="142">
        <v>51231</v>
      </c>
      <c r="O52" s="142" t="s">
        <v>453</v>
      </c>
      <c r="P52" s="142">
        <v>75148</v>
      </c>
      <c r="Q52" s="142" t="s">
        <v>519</v>
      </c>
      <c r="R52" s="142" t="s">
        <v>495</v>
      </c>
      <c r="S52" s="142" t="s">
        <v>520</v>
      </c>
      <c r="T52" s="142" t="s">
        <v>520</v>
      </c>
      <c r="U52" s="142" t="s">
        <v>292</v>
      </c>
      <c r="V52" s="142" t="s">
        <v>272</v>
      </c>
      <c r="W52" s="142">
        <v>0</v>
      </c>
      <c r="X52" s="142" t="s">
        <v>521</v>
      </c>
      <c r="Y52" s="142">
        <v>22652073</v>
      </c>
      <c r="Z52" s="142" t="s">
        <v>522</v>
      </c>
      <c r="AA52" s="142" t="s">
        <v>523</v>
      </c>
      <c r="AB52" s="143">
        <v>51860</v>
      </c>
      <c r="AC52" s="142" t="s">
        <v>276</v>
      </c>
      <c r="AD52" s="142">
        <v>24</v>
      </c>
      <c r="AE52" s="142" t="s">
        <v>277</v>
      </c>
      <c r="AF52" s="142" t="s">
        <v>466</v>
      </c>
      <c r="AG52" s="142" t="s">
        <v>524</v>
      </c>
      <c r="AH52" s="142" t="s">
        <v>280</v>
      </c>
      <c r="AI52" s="142" t="s">
        <v>523</v>
      </c>
      <c r="AJ52" s="143">
        <v>2700</v>
      </c>
      <c r="AK52" s="143">
        <v>2700</v>
      </c>
      <c r="AL52" s="142" t="s">
        <v>525</v>
      </c>
      <c r="AM52" s="143">
        <v>40917.99</v>
      </c>
      <c r="AN52" s="143">
        <v>6083.35</v>
      </c>
      <c r="AO52" s="143">
        <v>47001.34</v>
      </c>
      <c r="AP52" s="143">
        <v>11359.58</v>
      </c>
      <c r="AQ52" s="143">
        <v>405.88</v>
      </c>
      <c r="AR52" s="143">
        <v>11765.46</v>
      </c>
      <c r="AS52" s="143">
        <v>11360.01</v>
      </c>
      <c r="AT52" s="143">
        <v>405.88</v>
      </c>
      <c r="AU52" s="143">
        <v>11765.89</v>
      </c>
      <c r="AV52" s="142">
        <v>58</v>
      </c>
      <c r="AW52" s="142"/>
      <c r="AX52" s="142"/>
      <c r="AY52" s="142"/>
      <c r="AZ52" s="142"/>
      <c r="BA52" s="142"/>
      <c r="BB52" s="142" t="s">
        <v>282</v>
      </c>
      <c r="BC52" s="122"/>
      <c r="BD52" s="142"/>
      <c r="BE52" s="143">
        <v>0</v>
      </c>
      <c r="BF52" s="142" t="s">
        <v>520</v>
      </c>
      <c r="BG52" s="142" t="s">
        <v>1243</v>
      </c>
      <c r="BH52" s="135" t="s">
        <v>1616</v>
      </c>
      <c r="BI52" s="130" t="s">
        <v>100</v>
      </c>
      <c r="BJ52" s="135">
        <v>46226</v>
      </c>
      <c r="BK52" s="130" t="s">
        <v>104</v>
      </c>
      <c r="BL52" s="130" t="s">
        <v>119</v>
      </c>
      <c r="BM52" s="131" t="s">
        <v>181</v>
      </c>
      <c r="BN52" s="93" t="s">
        <v>223</v>
      </c>
      <c r="BO52" s="130"/>
      <c r="BP52" s="132"/>
      <c r="BQ52" s="137" t="s">
        <v>1492</v>
      </c>
    </row>
    <row r="53" spans="1:69" hidden="1" x14ac:dyDescent="0.35">
      <c r="A53" s="134">
        <v>49</v>
      </c>
      <c r="B53" s="142" t="s">
        <v>259</v>
      </c>
      <c r="C53" s="142" t="s">
        <v>260</v>
      </c>
      <c r="D53" s="142" t="s">
        <v>261</v>
      </c>
      <c r="E53" s="142" t="s">
        <v>262</v>
      </c>
      <c r="F53" s="142" t="s">
        <v>262</v>
      </c>
      <c r="G53" s="142" t="s">
        <v>263</v>
      </c>
      <c r="H53" s="142" t="s">
        <v>262</v>
      </c>
      <c r="I53" s="142">
        <v>34051</v>
      </c>
      <c r="J53" s="142" t="s">
        <v>264</v>
      </c>
      <c r="K53" s="142">
        <v>34051</v>
      </c>
      <c r="L53" s="142" t="s">
        <v>265</v>
      </c>
      <c r="M53" s="142" t="s">
        <v>266</v>
      </c>
      <c r="N53" s="142">
        <v>51098</v>
      </c>
      <c r="O53" s="142" t="s">
        <v>526</v>
      </c>
      <c r="P53" s="142">
        <v>74824</v>
      </c>
      <c r="Q53" s="142" t="s">
        <v>342</v>
      </c>
      <c r="R53" s="142" t="s">
        <v>495</v>
      </c>
      <c r="S53" s="142" t="s">
        <v>527</v>
      </c>
      <c r="T53" s="142" t="s">
        <v>527</v>
      </c>
      <c r="U53" s="142" t="s">
        <v>386</v>
      </c>
      <c r="V53" s="142" t="s">
        <v>272</v>
      </c>
      <c r="W53" s="142">
        <v>0</v>
      </c>
      <c r="X53" s="142" t="s">
        <v>528</v>
      </c>
      <c r="Y53" s="142">
        <v>23337382</v>
      </c>
      <c r="Z53" s="142" t="s">
        <v>529</v>
      </c>
      <c r="AA53" s="142" t="s">
        <v>530</v>
      </c>
      <c r="AB53" s="143">
        <v>51860</v>
      </c>
      <c r="AC53" s="142" t="s">
        <v>276</v>
      </c>
      <c r="AD53" s="142">
        <v>24</v>
      </c>
      <c r="AE53" s="142" t="s">
        <v>370</v>
      </c>
      <c r="AF53" s="142" t="s">
        <v>531</v>
      </c>
      <c r="AG53" s="142" t="s">
        <v>532</v>
      </c>
      <c r="AH53" s="142" t="s">
        <v>366</v>
      </c>
      <c r="AI53" s="142" t="s">
        <v>530</v>
      </c>
      <c r="AJ53" s="143">
        <v>2700</v>
      </c>
      <c r="AK53" s="143">
        <v>2700</v>
      </c>
      <c r="AL53" s="142" t="s">
        <v>296</v>
      </c>
      <c r="AM53" s="143">
        <v>49087.15</v>
      </c>
      <c r="AN53" s="143">
        <v>3433.38</v>
      </c>
      <c r="AO53" s="143">
        <v>52520.53</v>
      </c>
      <c r="AP53" s="143">
        <v>2772.85</v>
      </c>
      <c r="AQ53" s="143">
        <v>3.62</v>
      </c>
      <c r="AR53" s="143">
        <v>2776.47</v>
      </c>
      <c r="AS53" s="143">
        <v>2772.85</v>
      </c>
      <c r="AT53" s="143">
        <v>3.62</v>
      </c>
      <c r="AU53" s="143">
        <v>2776.47</v>
      </c>
      <c r="AV53" s="142">
        <v>60</v>
      </c>
      <c r="AW53" s="142"/>
      <c r="AX53" s="142"/>
      <c r="AY53" s="142"/>
      <c r="AZ53" s="142"/>
      <c r="BA53" s="142"/>
      <c r="BB53" s="142" t="s">
        <v>282</v>
      </c>
      <c r="BC53" s="122"/>
      <c r="BD53" s="142"/>
      <c r="BE53" s="143">
        <v>0</v>
      </c>
      <c r="BF53" s="142" t="s">
        <v>527</v>
      </c>
      <c r="BG53" s="142" t="s">
        <v>1244</v>
      </c>
      <c r="BH53" s="135" t="s">
        <v>1616</v>
      </c>
      <c r="BI53" s="130" t="s">
        <v>100</v>
      </c>
      <c r="BJ53" s="135">
        <v>46226</v>
      </c>
      <c r="BK53" s="130" t="s">
        <v>104</v>
      </c>
      <c r="BL53" s="130" t="s">
        <v>119</v>
      </c>
      <c r="BM53" s="131" t="s">
        <v>181</v>
      </c>
      <c r="BN53" s="93" t="s">
        <v>223</v>
      </c>
      <c r="BO53" s="130"/>
      <c r="BP53" s="132"/>
      <c r="BQ53" s="137" t="s">
        <v>1492</v>
      </c>
    </row>
    <row r="54" spans="1:69" customFormat="1" hidden="1" x14ac:dyDescent="0.35">
      <c r="A54" s="134">
        <v>50</v>
      </c>
      <c r="B54" s="142" t="s">
        <v>259</v>
      </c>
      <c r="C54" s="142" t="s">
        <v>260</v>
      </c>
      <c r="D54" s="142" t="s">
        <v>261</v>
      </c>
      <c r="E54" s="142" t="s">
        <v>262</v>
      </c>
      <c r="F54" s="142" t="s">
        <v>262</v>
      </c>
      <c r="G54" s="142" t="s">
        <v>263</v>
      </c>
      <c r="H54" s="142" t="s">
        <v>262</v>
      </c>
      <c r="I54" s="142">
        <v>34051</v>
      </c>
      <c r="J54" s="142" t="s">
        <v>264</v>
      </c>
      <c r="K54" s="142">
        <v>34051</v>
      </c>
      <c r="L54" s="142" t="s">
        <v>265</v>
      </c>
      <c r="M54" s="142" t="s">
        <v>266</v>
      </c>
      <c r="N54" s="142">
        <v>51098</v>
      </c>
      <c r="O54" s="142" t="s">
        <v>526</v>
      </c>
      <c r="P54" s="142">
        <v>74824</v>
      </c>
      <c r="Q54" s="142" t="s">
        <v>342</v>
      </c>
      <c r="R54" s="142" t="s">
        <v>495</v>
      </c>
      <c r="S54" s="142" t="s">
        <v>533</v>
      </c>
      <c r="T54" s="142" t="s">
        <v>533</v>
      </c>
      <c r="U54" s="142" t="s">
        <v>292</v>
      </c>
      <c r="V54" s="142" t="s">
        <v>272</v>
      </c>
      <c r="W54" s="142">
        <v>0</v>
      </c>
      <c r="X54" s="142" t="s">
        <v>414</v>
      </c>
      <c r="Y54" s="142">
        <v>23451808</v>
      </c>
      <c r="Z54" s="142" t="s">
        <v>534</v>
      </c>
      <c r="AA54" s="142" t="s">
        <v>530</v>
      </c>
      <c r="AB54" s="143">
        <v>51860</v>
      </c>
      <c r="AC54" s="142" t="s">
        <v>276</v>
      </c>
      <c r="AD54" s="142">
        <v>24</v>
      </c>
      <c r="AE54" s="142" t="s">
        <v>535</v>
      </c>
      <c r="AF54" s="142" t="s">
        <v>536</v>
      </c>
      <c r="AG54" s="142" t="s">
        <v>532</v>
      </c>
      <c r="AH54" s="142" t="s">
        <v>280</v>
      </c>
      <c r="AI54" s="142" t="s">
        <v>530</v>
      </c>
      <c r="AJ54" s="143">
        <v>2700</v>
      </c>
      <c r="AK54" s="143">
        <v>2700</v>
      </c>
      <c r="AL54" s="142" t="s">
        <v>525</v>
      </c>
      <c r="AM54" s="143">
        <v>51148.22</v>
      </c>
      <c r="AN54" s="143">
        <v>4483.1099999999997</v>
      </c>
      <c r="AO54" s="143">
        <v>55631.33</v>
      </c>
      <c r="AP54" s="143">
        <v>1109.26</v>
      </c>
      <c r="AQ54" s="143">
        <v>0</v>
      </c>
      <c r="AR54" s="143">
        <v>1109.26</v>
      </c>
      <c r="AS54" s="143">
        <v>1109.78</v>
      </c>
      <c r="AT54" s="143">
        <v>0</v>
      </c>
      <c r="AU54" s="143">
        <v>1109.78</v>
      </c>
      <c r="AV54" s="142">
        <v>59</v>
      </c>
      <c r="AW54" s="142"/>
      <c r="AX54" s="142"/>
      <c r="AY54" s="142"/>
      <c r="AZ54" s="142"/>
      <c r="BA54" s="142"/>
      <c r="BB54" s="142" t="s">
        <v>282</v>
      </c>
      <c r="BC54" s="122"/>
      <c r="BD54" s="142" t="s">
        <v>1239</v>
      </c>
      <c r="BE54" s="143">
        <v>51860</v>
      </c>
      <c r="BF54" s="142" t="s">
        <v>533</v>
      </c>
      <c r="BG54" s="142" t="s">
        <v>1245</v>
      </c>
      <c r="BH54" s="135" t="s">
        <v>1616</v>
      </c>
      <c r="BI54" s="130" t="s">
        <v>100</v>
      </c>
      <c r="BJ54" s="135">
        <v>46226</v>
      </c>
      <c r="BK54" s="130" t="s">
        <v>104</v>
      </c>
      <c r="BL54" s="130" t="s">
        <v>119</v>
      </c>
      <c r="BM54" s="131" t="s">
        <v>181</v>
      </c>
      <c r="BN54" s="93" t="s">
        <v>223</v>
      </c>
      <c r="BO54" s="130"/>
      <c r="BP54" s="132"/>
      <c r="BQ54" s="137" t="s">
        <v>1492</v>
      </c>
    </row>
    <row r="55" spans="1:69" customFormat="1" hidden="1" x14ac:dyDescent="0.35">
      <c r="A55" s="134">
        <v>51</v>
      </c>
      <c r="B55" s="142" t="s">
        <v>259</v>
      </c>
      <c r="C55" s="142" t="s">
        <v>260</v>
      </c>
      <c r="D55" s="142" t="s">
        <v>261</v>
      </c>
      <c r="E55" s="142" t="s">
        <v>262</v>
      </c>
      <c r="F55" s="142" t="s">
        <v>262</v>
      </c>
      <c r="G55" s="142" t="s">
        <v>263</v>
      </c>
      <c r="H55" s="142" t="s">
        <v>262</v>
      </c>
      <c r="I55" s="142">
        <v>34109</v>
      </c>
      <c r="J55" s="142" t="s">
        <v>331</v>
      </c>
      <c r="K55" s="142">
        <v>34109</v>
      </c>
      <c r="L55" s="142" t="s">
        <v>265</v>
      </c>
      <c r="M55" s="142" t="s">
        <v>266</v>
      </c>
      <c r="N55" s="142">
        <v>51290</v>
      </c>
      <c r="O55" s="142" t="s">
        <v>537</v>
      </c>
      <c r="P55" s="142">
        <v>75171</v>
      </c>
      <c r="Q55" s="142" t="s">
        <v>538</v>
      </c>
      <c r="R55" s="142" t="s">
        <v>495</v>
      </c>
      <c r="S55" s="142" t="s">
        <v>539</v>
      </c>
      <c r="T55" s="142" t="s">
        <v>539</v>
      </c>
      <c r="U55" s="142" t="s">
        <v>292</v>
      </c>
      <c r="V55" s="142" t="s">
        <v>272</v>
      </c>
      <c r="W55" s="142">
        <v>0</v>
      </c>
      <c r="X55" s="142" t="s">
        <v>301</v>
      </c>
      <c r="Y55" s="142">
        <v>23456124</v>
      </c>
      <c r="Z55" s="142" t="s">
        <v>540</v>
      </c>
      <c r="AA55" s="142" t="s">
        <v>541</v>
      </c>
      <c r="AB55" s="143">
        <v>41488</v>
      </c>
      <c r="AC55" s="142" t="s">
        <v>542</v>
      </c>
      <c r="AD55" s="142">
        <v>24</v>
      </c>
      <c r="AE55" s="142" t="s">
        <v>277</v>
      </c>
      <c r="AF55" s="142" t="s">
        <v>543</v>
      </c>
      <c r="AG55" s="142" t="s">
        <v>544</v>
      </c>
      <c r="AH55" s="142" t="s">
        <v>280</v>
      </c>
      <c r="AI55" s="142" t="s">
        <v>541</v>
      </c>
      <c r="AJ55" s="143">
        <v>2150</v>
      </c>
      <c r="AK55" s="143">
        <v>2150</v>
      </c>
      <c r="AL55" s="142" t="s">
        <v>545</v>
      </c>
      <c r="AM55" s="143">
        <v>31677.87</v>
      </c>
      <c r="AN55" s="143">
        <v>3182.69</v>
      </c>
      <c r="AO55" s="143">
        <v>34860.559999999998</v>
      </c>
      <c r="AP55" s="143">
        <v>9810.1299999999992</v>
      </c>
      <c r="AQ55" s="143">
        <v>362.43</v>
      </c>
      <c r="AR55" s="143">
        <v>10172.56</v>
      </c>
      <c r="AS55" s="143">
        <v>9810.1299999999992</v>
      </c>
      <c r="AT55" s="143">
        <v>362.43</v>
      </c>
      <c r="AU55" s="143">
        <v>10172.56</v>
      </c>
      <c r="AV55" s="142">
        <v>60</v>
      </c>
      <c r="AW55" s="142"/>
      <c r="AX55" s="142"/>
      <c r="AY55" s="142"/>
      <c r="AZ55" s="142"/>
      <c r="BA55" s="142"/>
      <c r="BB55" s="142" t="s">
        <v>282</v>
      </c>
      <c r="BC55" s="122"/>
      <c r="BD55" s="142" t="s">
        <v>1246</v>
      </c>
      <c r="BE55" s="143">
        <v>41488</v>
      </c>
      <c r="BF55" s="142" t="s">
        <v>539</v>
      </c>
      <c r="BG55" s="142" t="s">
        <v>1247</v>
      </c>
      <c r="BH55" s="135" t="s">
        <v>1616</v>
      </c>
      <c r="BI55" s="130" t="s">
        <v>100</v>
      </c>
      <c r="BJ55" s="135">
        <v>46227</v>
      </c>
      <c r="BK55" s="130" t="s">
        <v>104</v>
      </c>
      <c r="BL55" s="130" t="s">
        <v>119</v>
      </c>
      <c r="BM55" s="131" t="s">
        <v>181</v>
      </c>
      <c r="BN55" s="130" t="s">
        <v>223</v>
      </c>
      <c r="BO55" s="130"/>
      <c r="BP55" s="132"/>
      <c r="BQ55" s="69" t="s">
        <v>1492</v>
      </c>
    </row>
    <row r="56" spans="1:69" customFormat="1" hidden="1" x14ac:dyDescent="0.35">
      <c r="A56" s="134">
        <v>52</v>
      </c>
      <c r="B56" s="142" t="s">
        <v>259</v>
      </c>
      <c r="C56" s="142" t="s">
        <v>260</v>
      </c>
      <c r="D56" s="142" t="s">
        <v>261</v>
      </c>
      <c r="E56" s="142" t="s">
        <v>262</v>
      </c>
      <c r="F56" s="142" t="s">
        <v>262</v>
      </c>
      <c r="G56" s="142" t="s">
        <v>263</v>
      </c>
      <c r="H56" s="142" t="s">
        <v>262</v>
      </c>
      <c r="I56" s="142">
        <v>34109</v>
      </c>
      <c r="J56" s="142" t="s">
        <v>331</v>
      </c>
      <c r="K56" s="142">
        <v>34109</v>
      </c>
      <c r="L56" s="142" t="s">
        <v>265</v>
      </c>
      <c r="M56" s="142" t="s">
        <v>266</v>
      </c>
      <c r="N56" s="142">
        <v>51290</v>
      </c>
      <c r="O56" s="142" t="s">
        <v>537</v>
      </c>
      <c r="P56" s="142">
        <v>75171</v>
      </c>
      <c r="Q56" s="142" t="s">
        <v>538</v>
      </c>
      <c r="R56" s="142" t="s">
        <v>495</v>
      </c>
      <c r="S56" s="142" t="s">
        <v>546</v>
      </c>
      <c r="T56" s="142" t="s">
        <v>546</v>
      </c>
      <c r="U56" s="142" t="s">
        <v>292</v>
      </c>
      <c r="V56" s="142" t="s">
        <v>272</v>
      </c>
      <c r="W56" s="142">
        <v>0</v>
      </c>
      <c r="X56" s="142" t="s">
        <v>301</v>
      </c>
      <c r="Y56" s="142">
        <v>23519875</v>
      </c>
      <c r="Z56" s="142" t="s">
        <v>547</v>
      </c>
      <c r="AA56" s="142" t="s">
        <v>541</v>
      </c>
      <c r="AB56" s="143">
        <v>51860</v>
      </c>
      <c r="AC56" s="142" t="s">
        <v>542</v>
      </c>
      <c r="AD56" s="142">
        <v>24</v>
      </c>
      <c r="AE56" s="142" t="s">
        <v>277</v>
      </c>
      <c r="AF56" s="142" t="s">
        <v>543</v>
      </c>
      <c r="AG56" s="142" t="s">
        <v>544</v>
      </c>
      <c r="AH56" s="142" t="s">
        <v>280</v>
      </c>
      <c r="AI56" s="142" t="s">
        <v>541</v>
      </c>
      <c r="AJ56" s="143">
        <v>2700</v>
      </c>
      <c r="AK56" s="143">
        <v>2700</v>
      </c>
      <c r="AL56" s="142" t="s">
        <v>457</v>
      </c>
      <c r="AM56" s="143">
        <v>44539.16</v>
      </c>
      <c r="AN56" s="143">
        <v>4312.5600000000004</v>
      </c>
      <c r="AO56" s="143">
        <v>48851.72</v>
      </c>
      <c r="AP56" s="143">
        <v>7320.84</v>
      </c>
      <c r="AQ56" s="143">
        <v>135.69999999999999</v>
      </c>
      <c r="AR56" s="143">
        <v>7456.54</v>
      </c>
      <c r="AS56" s="143">
        <v>7320.84</v>
      </c>
      <c r="AT56" s="143">
        <v>135.69999999999999</v>
      </c>
      <c r="AU56" s="143">
        <v>7456.54</v>
      </c>
      <c r="AV56" s="142">
        <v>60</v>
      </c>
      <c r="AW56" s="142"/>
      <c r="AX56" s="142"/>
      <c r="AY56" s="142"/>
      <c r="AZ56" s="142"/>
      <c r="BA56" s="142"/>
      <c r="BB56" s="142" t="s">
        <v>282</v>
      </c>
      <c r="BC56" s="122"/>
      <c r="BD56" s="142" t="s">
        <v>1246</v>
      </c>
      <c r="BE56" s="143">
        <v>51860</v>
      </c>
      <c r="BF56" s="142" t="s">
        <v>546</v>
      </c>
      <c r="BG56" s="142" t="s">
        <v>1248</v>
      </c>
      <c r="BH56" s="135" t="s">
        <v>1616</v>
      </c>
      <c r="BI56" s="130" t="s">
        <v>100</v>
      </c>
      <c r="BJ56" s="135">
        <v>46227</v>
      </c>
      <c r="BK56" s="130" t="s">
        <v>104</v>
      </c>
      <c r="BL56" s="130" t="s">
        <v>119</v>
      </c>
      <c r="BM56" s="131" t="s">
        <v>181</v>
      </c>
      <c r="BN56" s="130" t="s">
        <v>223</v>
      </c>
      <c r="BO56" s="130"/>
      <c r="BP56" s="132"/>
      <c r="BQ56" s="69" t="s">
        <v>1492</v>
      </c>
    </row>
    <row r="57" spans="1:69" customFormat="1" hidden="1" x14ac:dyDescent="0.35">
      <c r="A57" s="134">
        <v>53</v>
      </c>
      <c r="B57" s="142" t="s">
        <v>259</v>
      </c>
      <c r="C57" s="142" t="s">
        <v>260</v>
      </c>
      <c r="D57" s="142" t="s">
        <v>261</v>
      </c>
      <c r="E57" s="142" t="s">
        <v>262</v>
      </c>
      <c r="F57" s="142" t="s">
        <v>262</v>
      </c>
      <c r="G57" s="142" t="s">
        <v>263</v>
      </c>
      <c r="H57" s="142" t="s">
        <v>262</v>
      </c>
      <c r="I57" s="142">
        <v>34109</v>
      </c>
      <c r="J57" s="142" t="s">
        <v>331</v>
      </c>
      <c r="K57" s="142">
        <v>34109</v>
      </c>
      <c r="L57" s="142" t="s">
        <v>265</v>
      </c>
      <c r="M57" s="142" t="s">
        <v>266</v>
      </c>
      <c r="N57" s="142">
        <v>51290</v>
      </c>
      <c r="O57" s="142" t="s">
        <v>537</v>
      </c>
      <c r="P57" s="142">
        <v>75171</v>
      </c>
      <c r="Q57" s="142" t="s">
        <v>538</v>
      </c>
      <c r="R57" s="142" t="s">
        <v>495</v>
      </c>
      <c r="S57" s="142" t="s">
        <v>548</v>
      </c>
      <c r="T57" s="142" t="s">
        <v>548</v>
      </c>
      <c r="U57" s="142" t="s">
        <v>386</v>
      </c>
      <c r="V57" s="142" t="s">
        <v>272</v>
      </c>
      <c r="W57" s="142">
        <v>0</v>
      </c>
      <c r="X57" s="142" t="s">
        <v>301</v>
      </c>
      <c r="Y57" s="142">
        <v>23520144</v>
      </c>
      <c r="Z57" s="142" t="s">
        <v>549</v>
      </c>
      <c r="AA57" s="142" t="s">
        <v>541</v>
      </c>
      <c r="AB57" s="143">
        <v>51860</v>
      </c>
      <c r="AC57" s="142" t="s">
        <v>542</v>
      </c>
      <c r="AD57" s="142">
        <v>24</v>
      </c>
      <c r="AE57" s="142" t="s">
        <v>550</v>
      </c>
      <c r="AF57" s="142" t="s">
        <v>543</v>
      </c>
      <c r="AG57" s="142" t="s">
        <v>544</v>
      </c>
      <c r="AH57" s="142" t="s">
        <v>280</v>
      </c>
      <c r="AI57" s="142" t="s">
        <v>541</v>
      </c>
      <c r="AJ57" s="143">
        <v>2700</v>
      </c>
      <c r="AK57" s="143">
        <v>2700</v>
      </c>
      <c r="AL57" s="142" t="s">
        <v>296</v>
      </c>
      <c r="AM57" s="143">
        <v>44539.16</v>
      </c>
      <c r="AN57" s="143">
        <v>4312.5600000000004</v>
      </c>
      <c r="AO57" s="143">
        <v>48851.72</v>
      </c>
      <c r="AP57" s="143">
        <v>7320.84</v>
      </c>
      <c r="AQ57" s="143">
        <v>135.69999999999999</v>
      </c>
      <c r="AR57" s="143">
        <v>7456.54</v>
      </c>
      <c r="AS57" s="143">
        <v>7320.84</v>
      </c>
      <c r="AT57" s="143">
        <v>135.69999999999999</v>
      </c>
      <c r="AU57" s="143">
        <v>7456.54</v>
      </c>
      <c r="AV57" s="142">
        <v>60</v>
      </c>
      <c r="AW57" s="142"/>
      <c r="AX57" s="142"/>
      <c r="AY57" s="142"/>
      <c r="AZ57" s="142"/>
      <c r="BA57" s="142"/>
      <c r="BB57" s="142" t="s">
        <v>282</v>
      </c>
      <c r="BC57" s="122"/>
      <c r="BD57" s="142" t="s">
        <v>1246</v>
      </c>
      <c r="BE57" s="143">
        <v>51860</v>
      </c>
      <c r="BF57" s="142" t="s">
        <v>548</v>
      </c>
      <c r="BG57" s="142" t="s">
        <v>1249</v>
      </c>
      <c r="BH57" s="135" t="s">
        <v>1616</v>
      </c>
      <c r="BI57" s="130" t="s">
        <v>100</v>
      </c>
      <c r="BJ57" s="135">
        <v>46227</v>
      </c>
      <c r="BK57" s="130" t="s">
        <v>104</v>
      </c>
      <c r="BL57" s="130" t="s">
        <v>119</v>
      </c>
      <c r="BM57" s="131" t="s">
        <v>181</v>
      </c>
      <c r="BN57" s="130" t="s">
        <v>223</v>
      </c>
      <c r="BO57" s="130"/>
      <c r="BP57" s="132"/>
      <c r="BQ57" s="69" t="s">
        <v>1492</v>
      </c>
    </row>
    <row r="58" spans="1:69" customFormat="1" hidden="1" x14ac:dyDescent="0.35">
      <c r="A58" s="134">
        <v>54</v>
      </c>
      <c r="B58" s="142" t="s">
        <v>259</v>
      </c>
      <c r="C58" s="142" t="s">
        <v>260</v>
      </c>
      <c r="D58" s="142" t="s">
        <v>261</v>
      </c>
      <c r="E58" s="142" t="s">
        <v>262</v>
      </c>
      <c r="F58" s="142" t="s">
        <v>262</v>
      </c>
      <c r="G58" s="142" t="s">
        <v>263</v>
      </c>
      <c r="H58" s="142" t="s">
        <v>262</v>
      </c>
      <c r="I58" s="142">
        <v>34109</v>
      </c>
      <c r="J58" s="142" t="s">
        <v>331</v>
      </c>
      <c r="K58" s="142">
        <v>34109</v>
      </c>
      <c r="L58" s="142" t="s">
        <v>265</v>
      </c>
      <c r="M58" s="142" t="s">
        <v>266</v>
      </c>
      <c r="N58" s="142">
        <v>51272</v>
      </c>
      <c r="O58" s="142" t="s">
        <v>551</v>
      </c>
      <c r="P58" s="142">
        <v>75144</v>
      </c>
      <c r="Q58" s="142" t="s">
        <v>552</v>
      </c>
      <c r="R58" s="142" t="s">
        <v>308</v>
      </c>
      <c r="S58" s="142" t="s">
        <v>553</v>
      </c>
      <c r="T58" s="142" t="s">
        <v>553</v>
      </c>
      <c r="U58" s="142" t="s">
        <v>292</v>
      </c>
      <c r="V58" s="142" t="s">
        <v>272</v>
      </c>
      <c r="W58" s="142">
        <v>0</v>
      </c>
      <c r="X58" s="142" t="s">
        <v>554</v>
      </c>
      <c r="Y58" s="142">
        <v>23701144</v>
      </c>
      <c r="Z58" s="142" t="s">
        <v>555</v>
      </c>
      <c r="AA58" s="142" t="s">
        <v>556</v>
      </c>
      <c r="AB58" s="143">
        <v>31116</v>
      </c>
      <c r="AC58" s="142" t="s">
        <v>338</v>
      </c>
      <c r="AD58" s="142">
        <v>24</v>
      </c>
      <c r="AE58" s="142" t="s">
        <v>312</v>
      </c>
      <c r="AF58" s="142" t="s">
        <v>557</v>
      </c>
      <c r="AG58" s="142" t="s">
        <v>558</v>
      </c>
      <c r="AH58" s="142" t="s">
        <v>507</v>
      </c>
      <c r="AI58" s="142" t="s">
        <v>556</v>
      </c>
      <c r="AJ58" s="143">
        <v>1600</v>
      </c>
      <c r="AK58" s="143">
        <v>1600</v>
      </c>
      <c r="AL58" s="142" t="s">
        <v>559</v>
      </c>
      <c r="AM58" s="143">
        <v>26403.919999999998</v>
      </c>
      <c r="AN58" s="143">
        <v>1853.08</v>
      </c>
      <c r="AO58" s="143">
        <v>28257</v>
      </c>
      <c r="AP58" s="143">
        <v>4712.08</v>
      </c>
      <c r="AQ58" s="143">
        <v>168.92</v>
      </c>
      <c r="AR58" s="143">
        <v>4881</v>
      </c>
      <c r="AS58" s="143">
        <v>4712.08</v>
      </c>
      <c r="AT58" s="143">
        <v>168.92</v>
      </c>
      <c r="AU58" s="143">
        <v>4881</v>
      </c>
      <c r="AV58" s="142">
        <v>60</v>
      </c>
      <c r="AW58" s="142"/>
      <c r="AX58" s="142"/>
      <c r="AY58" s="142"/>
      <c r="AZ58" s="142"/>
      <c r="BA58" s="142"/>
      <c r="BB58" s="142" t="s">
        <v>282</v>
      </c>
      <c r="BC58" s="122"/>
      <c r="BD58" s="142"/>
      <c r="BE58" s="143">
        <v>0</v>
      </c>
      <c r="BF58" s="142" t="s">
        <v>553</v>
      </c>
      <c r="BG58" s="142" t="s">
        <v>1250</v>
      </c>
      <c r="BH58" s="135" t="s">
        <v>1616</v>
      </c>
      <c r="BI58" s="130" t="s">
        <v>100</v>
      </c>
      <c r="BJ58" s="135">
        <v>46227</v>
      </c>
      <c r="BK58" s="130" t="s">
        <v>104</v>
      </c>
      <c r="BL58" s="130" t="s">
        <v>119</v>
      </c>
      <c r="BM58" s="131" t="s">
        <v>181</v>
      </c>
      <c r="BN58" s="130" t="s">
        <v>223</v>
      </c>
      <c r="BO58" s="130"/>
      <c r="BP58" s="132"/>
      <c r="BQ58" s="69" t="s">
        <v>1492</v>
      </c>
    </row>
    <row r="59" spans="1:69" customFormat="1" hidden="1" x14ac:dyDescent="0.35">
      <c r="A59" s="134">
        <v>55</v>
      </c>
      <c r="B59" s="142" t="s">
        <v>259</v>
      </c>
      <c r="C59" s="142" t="s">
        <v>260</v>
      </c>
      <c r="D59" s="142" t="s">
        <v>261</v>
      </c>
      <c r="E59" s="142" t="s">
        <v>262</v>
      </c>
      <c r="F59" s="142" t="s">
        <v>262</v>
      </c>
      <c r="G59" s="142" t="s">
        <v>263</v>
      </c>
      <c r="H59" s="142" t="s">
        <v>262</v>
      </c>
      <c r="I59" s="142">
        <v>34072</v>
      </c>
      <c r="J59" s="142" t="s">
        <v>264</v>
      </c>
      <c r="K59" s="142">
        <v>34072</v>
      </c>
      <c r="L59" s="142" t="s">
        <v>265</v>
      </c>
      <c r="M59" s="142" t="s">
        <v>266</v>
      </c>
      <c r="N59" s="142">
        <v>51231</v>
      </c>
      <c r="O59" s="142" t="s">
        <v>453</v>
      </c>
      <c r="P59" s="142">
        <v>75148</v>
      </c>
      <c r="Q59" s="142" t="s">
        <v>519</v>
      </c>
      <c r="R59" s="142" t="s">
        <v>308</v>
      </c>
      <c r="S59" s="142" t="s">
        <v>560</v>
      </c>
      <c r="T59" s="142" t="s">
        <v>560</v>
      </c>
      <c r="U59" s="142" t="s">
        <v>292</v>
      </c>
      <c r="V59" s="142" t="s">
        <v>272</v>
      </c>
      <c r="W59" s="142">
        <v>0</v>
      </c>
      <c r="X59" s="142" t="s">
        <v>561</v>
      </c>
      <c r="Y59" s="142">
        <v>23760883</v>
      </c>
      <c r="Z59" s="142" t="s">
        <v>562</v>
      </c>
      <c r="AA59" s="142" t="s">
        <v>563</v>
      </c>
      <c r="AB59" s="143">
        <v>51860</v>
      </c>
      <c r="AC59" s="142" t="s">
        <v>276</v>
      </c>
      <c r="AD59" s="142">
        <v>18</v>
      </c>
      <c r="AE59" s="142" t="s">
        <v>277</v>
      </c>
      <c r="AF59" s="142" t="s">
        <v>564</v>
      </c>
      <c r="AG59" s="142" t="s">
        <v>565</v>
      </c>
      <c r="AH59" s="142" t="s">
        <v>280</v>
      </c>
      <c r="AI59" s="142" t="s">
        <v>563</v>
      </c>
      <c r="AJ59" s="143">
        <v>3400</v>
      </c>
      <c r="AK59" s="143">
        <v>3400</v>
      </c>
      <c r="AL59" s="142" t="s">
        <v>281</v>
      </c>
      <c r="AM59" s="143">
        <v>23773</v>
      </c>
      <c r="AN59" s="143">
        <v>434.21</v>
      </c>
      <c r="AO59" s="143">
        <v>24207.21</v>
      </c>
      <c r="AP59" s="143">
        <v>28087</v>
      </c>
      <c r="AQ59" s="143">
        <v>2254.79</v>
      </c>
      <c r="AR59" s="143">
        <v>30341.79</v>
      </c>
      <c r="AS59" s="143">
        <v>28087</v>
      </c>
      <c r="AT59" s="143">
        <v>2254.79</v>
      </c>
      <c r="AU59" s="143">
        <v>30341.79</v>
      </c>
      <c r="AV59" s="142">
        <v>59</v>
      </c>
      <c r="AW59" s="142"/>
      <c r="AX59" s="142"/>
      <c r="AY59" s="142"/>
      <c r="AZ59" s="142"/>
      <c r="BA59" s="142"/>
      <c r="BB59" s="142" t="s">
        <v>282</v>
      </c>
      <c r="BC59" s="122"/>
      <c r="BD59" s="142"/>
      <c r="BE59" s="143">
        <v>0</v>
      </c>
      <c r="BF59" s="142" t="s">
        <v>560</v>
      </c>
      <c r="BG59" s="142" t="s">
        <v>1251</v>
      </c>
      <c r="BH59" s="135" t="s">
        <v>1616</v>
      </c>
      <c r="BI59" s="130" t="s">
        <v>100</v>
      </c>
      <c r="BJ59" s="135">
        <v>46226</v>
      </c>
      <c r="BK59" s="130" t="s">
        <v>104</v>
      </c>
      <c r="BL59" s="130" t="s">
        <v>119</v>
      </c>
      <c r="BM59" s="131" t="s">
        <v>181</v>
      </c>
      <c r="BN59" s="93" t="s">
        <v>223</v>
      </c>
      <c r="BO59" s="130"/>
      <c r="BP59" s="132"/>
      <c r="BQ59" s="137" t="s">
        <v>1492</v>
      </c>
    </row>
    <row r="60" spans="1:69" hidden="1" x14ac:dyDescent="0.35">
      <c r="A60" s="134">
        <v>56</v>
      </c>
      <c r="B60" s="142" t="s">
        <v>259</v>
      </c>
      <c r="C60" s="142" t="s">
        <v>260</v>
      </c>
      <c r="D60" s="142" t="s">
        <v>261</v>
      </c>
      <c r="E60" s="142" t="s">
        <v>262</v>
      </c>
      <c r="F60" s="142" t="s">
        <v>262</v>
      </c>
      <c r="G60" s="142" t="s">
        <v>263</v>
      </c>
      <c r="H60" s="142" t="s">
        <v>262</v>
      </c>
      <c r="I60" s="142">
        <v>34072</v>
      </c>
      <c r="J60" s="142" t="s">
        <v>264</v>
      </c>
      <c r="K60" s="142">
        <v>34072</v>
      </c>
      <c r="L60" s="142" t="s">
        <v>265</v>
      </c>
      <c r="M60" s="142" t="s">
        <v>266</v>
      </c>
      <c r="N60" s="142">
        <v>51289</v>
      </c>
      <c r="O60" s="142" t="s">
        <v>566</v>
      </c>
      <c r="P60" s="142">
        <v>75170</v>
      </c>
      <c r="Q60" s="142" t="s">
        <v>567</v>
      </c>
      <c r="R60" s="142" t="s">
        <v>495</v>
      </c>
      <c r="S60" s="142" t="s">
        <v>568</v>
      </c>
      <c r="T60" s="142" t="s">
        <v>568</v>
      </c>
      <c r="U60" s="142" t="s">
        <v>292</v>
      </c>
      <c r="V60" s="142" t="s">
        <v>272</v>
      </c>
      <c r="W60" s="142">
        <v>0</v>
      </c>
      <c r="X60" s="142" t="s">
        <v>301</v>
      </c>
      <c r="Y60" s="142">
        <v>24391586</v>
      </c>
      <c r="Z60" s="142" t="s">
        <v>569</v>
      </c>
      <c r="AA60" s="142" t="s">
        <v>570</v>
      </c>
      <c r="AB60" s="143">
        <v>51860</v>
      </c>
      <c r="AC60" s="142" t="s">
        <v>276</v>
      </c>
      <c r="AD60" s="142">
        <v>24</v>
      </c>
      <c r="AE60" s="142" t="s">
        <v>294</v>
      </c>
      <c r="AF60" s="142" t="s">
        <v>571</v>
      </c>
      <c r="AG60" s="142" t="s">
        <v>572</v>
      </c>
      <c r="AH60" s="142" t="s">
        <v>280</v>
      </c>
      <c r="AI60" s="142" t="s">
        <v>570</v>
      </c>
      <c r="AJ60" s="143">
        <v>2700</v>
      </c>
      <c r="AK60" s="143">
        <v>2700</v>
      </c>
      <c r="AL60" s="142" t="s">
        <v>325</v>
      </c>
      <c r="AM60" s="143">
        <v>28327.11</v>
      </c>
      <c r="AN60" s="143">
        <v>3041.59</v>
      </c>
      <c r="AO60" s="143">
        <v>31368.7</v>
      </c>
      <c r="AP60" s="143">
        <v>23532.89</v>
      </c>
      <c r="AQ60" s="143">
        <v>1981.41</v>
      </c>
      <c r="AR60" s="143">
        <v>25514.3</v>
      </c>
      <c r="AS60" s="143">
        <v>23532.89</v>
      </c>
      <c r="AT60" s="143">
        <v>1981.41</v>
      </c>
      <c r="AU60" s="143">
        <v>25514.3</v>
      </c>
      <c r="AV60" s="142">
        <v>60</v>
      </c>
      <c r="AW60" s="142"/>
      <c r="AX60" s="142"/>
      <c r="AY60" s="142"/>
      <c r="AZ60" s="142"/>
      <c r="BA60" s="142"/>
      <c r="BB60" s="142" t="s">
        <v>282</v>
      </c>
      <c r="BC60" s="122"/>
      <c r="BD60" s="142"/>
      <c r="BE60" s="143">
        <v>0</v>
      </c>
      <c r="BF60" s="142" t="s">
        <v>568</v>
      </c>
      <c r="BG60" s="142" t="s">
        <v>1252</v>
      </c>
      <c r="BH60" s="135" t="s">
        <v>1616</v>
      </c>
      <c r="BI60" s="130" t="s">
        <v>100</v>
      </c>
      <c r="BJ60" s="135">
        <v>46226</v>
      </c>
      <c r="BK60" s="130" t="s">
        <v>104</v>
      </c>
      <c r="BL60" s="130" t="s">
        <v>119</v>
      </c>
      <c r="BM60" s="131" t="s">
        <v>181</v>
      </c>
      <c r="BN60" s="93" t="s">
        <v>223</v>
      </c>
      <c r="BO60" s="130"/>
      <c r="BP60" s="132"/>
      <c r="BQ60" s="137" t="s">
        <v>1492</v>
      </c>
    </row>
    <row r="61" spans="1:69" hidden="1" x14ac:dyDescent="0.35">
      <c r="A61" s="134">
        <v>57</v>
      </c>
      <c r="B61" s="142" t="s">
        <v>259</v>
      </c>
      <c r="C61" s="142" t="s">
        <v>260</v>
      </c>
      <c r="D61" s="142" t="s">
        <v>261</v>
      </c>
      <c r="E61" s="142" t="s">
        <v>262</v>
      </c>
      <c r="F61" s="142" t="s">
        <v>262</v>
      </c>
      <c r="G61" s="142" t="s">
        <v>263</v>
      </c>
      <c r="H61" s="142" t="s">
        <v>262</v>
      </c>
      <c r="I61" s="142">
        <v>34072</v>
      </c>
      <c r="J61" s="142" t="s">
        <v>264</v>
      </c>
      <c r="K61" s="142">
        <v>34072</v>
      </c>
      <c r="L61" s="142" t="s">
        <v>265</v>
      </c>
      <c r="M61" s="142" t="s">
        <v>266</v>
      </c>
      <c r="N61" s="142">
        <v>51289</v>
      </c>
      <c r="O61" s="142" t="s">
        <v>566</v>
      </c>
      <c r="P61" s="142">
        <v>75170</v>
      </c>
      <c r="Q61" s="142" t="s">
        <v>567</v>
      </c>
      <c r="R61" s="142" t="s">
        <v>495</v>
      </c>
      <c r="S61" s="142" t="s">
        <v>573</v>
      </c>
      <c r="T61" s="142" t="s">
        <v>573</v>
      </c>
      <c r="U61" s="142" t="s">
        <v>292</v>
      </c>
      <c r="V61" s="142" t="s">
        <v>272</v>
      </c>
      <c r="W61" s="142">
        <v>0</v>
      </c>
      <c r="X61" s="142" t="s">
        <v>285</v>
      </c>
      <c r="Y61" s="142">
        <v>25173962</v>
      </c>
      <c r="Z61" s="142" t="s">
        <v>503</v>
      </c>
      <c r="AA61" s="142" t="s">
        <v>574</v>
      </c>
      <c r="AB61" s="143">
        <v>51860</v>
      </c>
      <c r="AC61" s="142" t="s">
        <v>276</v>
      </c>
      <c r="AD61" s="142">
        <v>24</v>
      </c>
      <c r="AE61" s="142" t="s">
        <v>277</v>
      </c>
      <c r="AF61" s="142" t="s">
        <v>575</v>
      </c>
      <c r="AG61" s="142" t="s">
        <v>576</v>
      </c>
      <c r="AH61" s="142" t="s">
        <v>280</v>
      </c>
      <c r="AI61" s="142" t="s">
        <v>574</v>
      </c>
      <c r="AJ61" s="143">
        <v>2700</v>
      </c>
      <c r="AK61" s="143">
        <v>2700</v>
      </c>
      <c r="AL61" s="142" t="s">
        <v>281</v>
      </c>
      <c r="AM61" s="143">
        <v>10830.77</v>
      </c>
      <c r="AN61" s="143">
        <v>556.11</v>
      </c>
      <c r="AO61" s="143">
        <v>11386.88</v>
      </c>
      <c r="AP61" s="143">
        <v>41956.38</v>
      </c>
      <c r="AQ61" s="143">
        <v>7803.66</v>
      </c>
      <c r="AR61" s="143">
        <v>49760.04</v>
      </c>
      <c r="AS61" s="143">
        <v>41957.23</v>
      </c>
      <c r="AT61" s="143">
        <v>7803.66</v>
      </c>
      <c r="AU61" s="143">
        <v>49760.89</v>
      </c>
      <c r="AV61" s="142">
        <v>59</v>
      </c>
      <c r="AW61" s="142"/>
      <c r="AX61" s="142"/>
      <c r="AY61" s="142"/>
      <c r="AZ61" s="142"/>
      <c r="BA61" s="142"/>
      <c r="BB61" s="142" t="s">
        <v>282</v>
      </c>
      <c r="BC61" s="122"/>
      <c r="BD61" s="142"/>
      <c r="BE61" s="143">
        <v>0</v>
      </c>
      <c r="BF61" s="142" t="s">
        <v>573</v>
      </c>
      <c r="BG61" s="142" t="s">
        <v>1253</v>
      </c>
      <c r="BH61" s="135" t="s">
        <v>1616</v>
      </c>
      <c r="BI61" s="130" t="s">
        <v>100</v>
      </c>
      <c r="BJ61" s="135">
        <v>46226</v>
      </c>
      <c r="BK61" s="130" t="s">
        <v>104</v>
      </c>
      <c r="BL61" s="130" t="s">
        <v>119</v>
      </c>
      <c r="BM61" s="131" t="s">
        <v>181</v>
      </c>
      <c r="BN61" s="93" t="s">
        <v>223</v>
      </c>
      <c r="BO61" s="130"/>
      <c r="BP61" s="132"/>
      <c r="BQ61" s="137" t="s">
        <v>1492</v>
      </c>
    </row>
    <row r="62" spans="1:69" hidden="1" x14ac:dyDescent="0.35">
      <c r="A62" s="134">
        <v>58</v>
      </c>
      <c r="B62" s="142" t="s">
        <v>259</v>
      </c>
      <c r="C62" s="142" t="s">
        <v>260</v>
      </c>
      <c r="D62" s="142" t="s">
        <v>261</v>
      </c>
      <c r="E62" s="142" t="s">
        <v>262</v>
      </c>
      <c r="F62" s="142" t="s">
        <v>262</v>
      </c>
      <c r="G62" s="142" t="s">
        <v>263</v>
      </c>
      <c r="H62" s="142" t="s">
        <v>262</v>
      </c>
      <c r="I62" s="142">
        <v>34051</v>
      </c>
      <c r="J62" s="142" t="s">
        <v>264</v>
      </c>
      <c r="K62" s="142">
        <v>34051</v>
      </c>
      <c r="L62" s="142" t="s">
        <v>265</v>
      </c>
      <c r="M62" s="142" t="s">
        <v>266</v>
      </c>
      <c r="N62" s="142">
        <v>51191</v>
      </c>
      <c r="O62" s="142" t="s">
        <v>383</v>
      </c>
      <c r="P62" s="142">
        <v>74954</v>
      </c>
      <c r="Q62" s="142" t="s">
        <v>384</v>
      </c>
      <c r="R62" s="142" t="s">
        <v>490</v>
      </c>
      <c r="S62" s="142" t="s">
        <v>385</v>
      </c>
      <c r="T62" s="142" t="s">
        <v>385</v>
      </c>
      <c r="U62" s="142" t="s">
        <v>386</v>
      </c>
      <c r="V62" s="142" t="s">
        <v>272</v>
      </c>
      <c r="W62" s="142">
        <v>0</v>
      </c>
      <c r="X62" s="142" t="s">
        <v>301</v>
      </c>
      <c r="Y62" s="142">
        <v>25679166</v>
      </c>
      <c r="Z62" s="142" t="s">
        <v>387</v>
      </c>
      <c r="AA62" s="142" t="s">
        <v>577</v>
      </c>
      <c r="AB62" s="143">
        <v>7892</v>
      </c>
      <c r="AC62" s="142" t="s">
        <v>346</v>
      </c>
      <c r="AD62" s="142">
        <v>12</v>
      </c>
      <c r="AE62" s="142" t="s">
        <v>294</v>
      </c>
      <c r="AF62" s="142" t="s">
        <v>389</v>
      </c>
      <c r="AG62" s="142" t="s">
        <v>390</v>
      </c>
      <c r="AH62" s="142" t="s">
        <v>280</v>
      </c>
      <c r="AI62" s="142" t="s">
        <v>577</v>
      </c>
      <c r="AJ62" s="143">
        <v>750</v>
      </c>
      <c r="AK62" s="143">
        <v>750</v>
      </c>
      <c r="AL62" s="142" t="s">
        <v>429</v>
      </c>
      <c r="AM62" s="143">
        <v>2280</v>
      </c>
      <c r="AN62" s="143">
        <v>0</v>
      </c>
      <c r="AO62" s="143">
        <v>2280</v>
      </c>
      <c r="AP62" s="143">
        <v>5612</v>
      </c>
      <c r="AQ62" s="143">
        <v>175</v>
      </c>
      <c r="AR62" s="143">
        <v>5787</v>
      </c>
      <c r="AS62" s="143">
        <v>5612</v>
      </c>
      <c r="AT62" s="143">
        <v>175</v>
      </c>
      <c r="AU62" s="143">
        <v>5787</v>
      </c>
      <c r="AV62" s="142">
        <v>59</v>
      </c>
      <c r="AW62" s="142"/>
      <c r="AX62" s="142"/>
      <c r="AY62" s="142"/>
      <c r="AZ62" s="142"/>
      <c r="BA62" s="142"/>
      <c r="BB62" s="142" t="s">
        <v>282</v>
      </c>
      <c r="BC62" s="122"/>
      <c r="BD62" s="142"/>
      <c r="BE62" s="143">
        <v>0</v>
      </c>
      <c r="BF62" s="142" t="s">
        <v>385</v>
      </c>
      <c r="BG62" s="142" t="s">
        <v>1217</v>
      </c>
      <c r="BH62" s="135" t="s">
        <v>1616</v>
      </c>
      <c r="BI62" s="130" t="s">
        <v>100</v>
      </c>
      <c r="BJ62" s="135">
        <v>46226</v>
      </c>
      <c r="BK62" s="130" t="s">
        <v>104</v>
      </c>
      <c r="BL62" s="130" t="s">
        <v>119</v>
      </c>
      <c r="BM62" s="131" t="s">
        <v>181</v>
      </c>
      <c r="BN62" s="93" t="s">
        <v>223</v>
      </c>
      <c r="BO62" s="130"/>
      <c r="BP62" s="132"/>
      <c r="BQ62" s="137" t="s">
        <v>1492</v>
      </c>
    </row>
    <row r="63" spans="1:69" hidden="1" x14ac:dyDescent="0.35">
      <c r="A63" s="134">
        <v>59</v>
      </c>
      <c r="B63" s="142" t="s">
        <v>259</v>
      </c>
      <c r="C63" s="142" t="s">
        <v>260</v>
      </c>
      <c r="D63" s="142" t="s">
        <v>261</v>
      </c>
      <c r="E63" s="142" t="s">
        <v>262</v>
      </c>
      <c r="F63" s="142" t="s">
        <v>262</v>
      </c>
      <c r="G63" s="142" t="s">
        <v>263</v>
      </c>
      <c r="H63" s="142" t="s">
        <v>262</v>
      </c>
      <c r="I63" s="142">
        <v>34051</v>
      </c>
      <c r="J63" s="142" t="s">
        <v>264</v>
      </c>
      <c r="K63" s="142">
        <v>34051</v>
      </c>
      <c r="L63" s="142" t="s">
        <v>265</v>
      </c>
      <c r="M63" s="142" t="s">
        <v>266</v>
      </c>
      <c r="N63" s="142">
        <v>51098</v>
      </c>
      <c r="O63" s="142" t="s">
        <v>526</v>
      </c>
      <c r="P63" s="142">
        <v>74824</v>
      </c>
      <c r="Q63" s="142" t="s">
        <v>342</v>
      </c>
      <c r="R63" s="142" t="s">
        <v>495</v>
      </c>
      <c r="S63" s="142" t="s">
        <v>578</v>
      </c>
      <c r="T63" s="142" t="s">
        <v>578</v>
      </c>
      <c r="U63" s="142" t="s">
        <v>284</v>
      </c>
      <c r="V63" s="142" t="s">
        <v>272</v>
      </c>
      <c r="W63" s="142">
        <v>0</v>
      </c>
      <c r="X63" s="142" t="s">
        <v>579</v>
      </c>
      <c r="Y63" s="142">
        <v>25805951</v>
      </c>
      <c r="Z63" s="142" t="s">
        <v>580</v>
      </c>
      <c r="AA63" s="142" t="s">
        <v>581</v>
      </c>
      <c r="AB63" s="143">
        <v>36302</v>
      </c>
      <c r="AC63" s="142" t="s">
        <v>276</v>
      </c>
      <c r="AD63" s="142">
        <v>24</v>
      </c>
      <c r="AE63" s="142" t="s">
        <v>312</v>
      </c>
      <c r="AF63" s="142" t="s">
        <v>582</v>
      </c>
      <c r="AG63" s="142" t="s">
        <v>583</v>
      </c>
      <c r="AH63" s="142" t="s">
        <v>507</v>
      </c>
      <c r="AI63" s="142" t="s">
        <v>581</v>
      </c>
      <c r="AJ63" s="143">
        <v>1900</v>
      </c>
      <c r="AK63" s="143">
        <v>1900</v>
      </c>
      <c r="AL63" s="142" t="s">
        <v>584</v>
      </c>
      <c r="AM63" s="143">
        <v>34434.269999999997</v>
      </c>
      <c r="AN63" s="143">
        <v>3526.73</v>
      </c>
      <c r="AO63" s="143">
        <v>37961</v>
      </c>
      <c r="AP63" s="143">
        <v>1867.73</v>
      </c>
      <c r="AQ63" s="143">
        <v>31.27</v>
      </c>
      <c r="AR63" s="143">
        <v>1899</v>
      </c>
      <c r="AS63" s="143">
        <v>1867.73</v>
      </c>
      <c r="AT63" s="143">
        <v>31.27</v>
      </c>
      <c r="AU63" s="143">
        <v>1899</v>
      </c>
      <c r="AV63" s="142">
        <v>59</v>
      </c>
      <c r="AW63" s="142"/>
      <c r="AX63" s="142"/>
      <c r="AY63" s="142"/>
      <c r="AZ63" s="142"/>
      <c r="BA63" s="142"/>
      <c r="BB63" s="142" t="s">
        <v>282</v>
      </c>
      <c r="BC63" s="122"/>
      <c r="BD63" s="142" t="s">
        <v>1239</v>
      </c>
      <c r="BE63" s="143">
        <v>36302</v>
      </c>
      <c r="BF63" s="142" t="s">
        <v>578</v>
      </c>
      <c r="BG63" s="142" t="s">
        <v>1254</v>
      </c>
      <c r="BH63" s="135" t="s">
        <v>1616</v>
      </c>
      <c r="BI63" s="130" t="s">
        <v>100</v>
      </c>
      <c r="BJ63" s="135">
        <v>46226</v>
      </c>
      <c r="BK63" s="130" t="s">
        <v>104</v>
      </c>
      <c r="BL63" s="130" t="s">
        <v>119</v>
      </c>
      <c r="BM63" s="131" t="s">
        <v>181</v>
      </c>
      <c r="BN63" s="93" t="s">
        <v>223</v>
      </c>
      <c r="BO63" s="130"/>
      <c r="BP63" s="132"/>
      <c r="BQ63" s="137" t="s">
        <v>1492</v>
      </c>
    </row>
    <row r="64" spans="1:69" hidden="1" x14ac:dyDescent="0.35">
      <c r="A64" s="134">
        <v>60</v>
      </c>
      <c r="B64" s="142" t="s">
        <v>259</v>
      </c>
      <c r="C64" s="142" t="s">
        <v>260</v>
      </c>
      <c r="D64" s="142" t="s">
        <v>261</v>
      </c>
      <c r="E64" s="142" t="s">
        <v>262</v>
      </c>
      <c r="F64" s="142" t="s">
        <v>262</v>
      </c>
      <c r="G64" s="142" t="s">
        <v>263</v>
      </c>
      <c r="H64" s="142" t="s">
        <v>262</v>
      </c>
      <c r="I64" s="142">
        <v>34051</v>
      </c>
      <c r="J64" s="142" t="s">
        <v>264</v>
      </c>
      <c r="K64" s="142">
        <v>34051</v>
      </c>
      <c r="L64" s="142" t="s">
        <v>265</v>
      </c>
      <c r="M64" s="142" t="s">
        <v>266</v>
      </c>
      <c r="N64" s="142">
        <v>51191</v>
      </c>
      <c r="O64" s="142" t="s">
        <v>383</v>
      </c>
      <c r="P64" s="142">
        <v>74954</v>
      </c>
      <c r="Q64" s="142" t="s">
        <v>384</v>
      </c>
      <c r="R64" s="142" t="s">
        <v>495</v>
      </c>
      <c r="S64" s="142" t="s">
        <v>585</v>
      </c>
      <c r="T64" s="142" t="s">
        <v>585</v>
      </c>
      <c r="U64" s="142" t="s">
        <v>292</v>
      </c>
      <c r="V64" s="142" t="s">
        <v>272</v>
      </c>
      <c r="W64" s="142">
        <v>0</v>
      </c>
      <c r="X64" s="142" t="s">
        <v>285</v>
      </c>
      <c r="Y64" s="142">
        <v>27571481</v>
      </c>
      <c r="Z64" s="142" t="s">
        <v>586</v>
      </c>
      <c r="AA64" s="142" t="s">
        <v>587</v>
      </c>
      <c r="AB64" s="143">
        <v>66143</v>
      </c>
      <c r="AC64" s="142" t="s">
        <v>346</v>
      </c>
      <c r="AD64" s="142">
        <v>30</v>
      </c>
      <c r="AE64" s="142" t="s">
        <v>535</v>
      </c>
      <c r="AF64" s="142" t="s">
        <v>389</v>
      </c>
      <c r="AG64" s="142" t="s">
        <v>588</v>
      </c>
      <c r="AH64" s="142" t="s">
        <v>280</v>
      </c>
      <c r="AI64" s="142" t="s">
        <v>587</v>
      </c>
      <c r="AJ64" s="143">
        <v>2850</v>
      </c>
      <c r="AK64" s="143">
        <v>2850</v>
      </c>
      <c r="AL64" s="142" t="s">
        <v>319</v>
      </c>
      <c r="AM64" s="143">
        <v>10921.72</v>
      </c>
      <c r="AN64" s="143">
        <v>3350.29</v>
      </c>
      <c r="AO64" s="143">
        <v>14272.01</v>
      </c>
      <c r="AP64" s="143">
        <v>60545.35</v>
      </c>
      <c r="AQ64" s="143">
        <v>14709.56</v>
      </c>
      <c r="AR64" s="143">
        <v>75254.91</v>
      </c>
      <c r="AS64" s="143">
        <v>60546.28</v>
      </c>
      <c r="AT64" s="143">
        <v>14709.56</v>
      </c>
      <c r="AU64" s="143">
        <v>75255.839999999997</v>
      </c>
      <c r="AV64" s="142">
        <v>58</v>
      </c>
      <c r="AW64" s="142"/>
      <c r="AX64" s="142"/>
      <c r="AY64" s="142"/>
      <c r="AZ64" s="142"/>
      <c r="BA64" s="142"/>
      <c r="BB64" s="142" t="s">
        <v>282</v>
      </c>
      <c r="BC64" s="122"/>
      <c r="BD64" s="142"/>
      <c r="BE64" s="143">
        <v>0</v>
      </c>
      <c r="BF64" s="142" t="s">
        <v>585</v>
      </c>
      <c r="BG64" s="142" t="s">
        <v>1255</v>
      </c>
      <c r="BH64" s="135" t="s">
        <v>1616</v>
      </c>
      <c r="BI64" s="130" t="s">
        <v>100</v>
      </c>
      <c r="BJ64" s="135">
        <v>46226</v>
      </c>
      <c r="BK64" s="130" t="s">
        <v>104</v>
      </c>
      <c r="BL64" s="130" t="s">
        <v>119</v>
      </c>
      <c r="BM64" s="131" t="s">
        <v>181</v>
      </c>
      <c r="BN64" s="93" t="s">
        <v>223</v>
      </c>
      <c r="BO64" s="130"/>
      <c r="BP64" s="132"/>
      <c r="BQ64" s="137" t="s">
        <v>1492</v>
      </c>
    </row>
    <row r="65" spans="1:69" hidden="1" x14ac:dyDescent="0.35">
      <c r="A65" s="134">
        <v>61</v>
      </c>
      <c r="B65" s="142" t="s">
        <v>259</v>
      </c>
      <c r="C65" s="142" t="s">
        <v>260</v>
      </c>
      <c r="D65" s="142" t="s">
        <v>261</v>
      </c>
      <c r="E65" s="142" t="s">
        <v>262</v>
      </c>
      <c r="F65" s="142" t="s">
        <v>262</v>
      </c>
      <c r="G65" s="142" t="s">
        <v>263</v>
      </c>
      <c r="H65" s="142" t="s">
        <v>262</v>
      </c>
      <c r="I65" s="142">
        <v>34051</v>
      </c>
      <c r="J65" s="142" t="s">
        <v>264</v>
      </c>
      <c r="K65" s="142">
        <v>34051</v>
      </c>
      <c r="L65" s="142" t="s">
        <v>265</v>
      </c>
      <c r="M65" s="142" t="s">
        <v>266</v>
      </c>
      <c r="N65" s="142">
        <v>51191</v>
      </c>
      <c r="O65" s="142" t="s">
        <v>383</v>
      </c>
      <c r="P65" s="142">
        <v>74954</v>
      </c>
      <c r="Q65" s="142" t="s">
        <v>384</v>
      </c>
      <c r="R65" s="142" t="s">
        <v>495</v>
      </c>
      <c r="S65" s="142" t="s">
        <v>589</v>
      </c>
      <c r="T65" s="142" t="s">
        <v>589</v>
      </c>
      <c r="U65" s="142" t="s">
        <v>386</v>
      </c>
      <c r="V65" s="142" t="s">
        <v>272</v>
      </c>
      <c r="W65" s="142">
        <v>0</v>
      </c>
      <c r="X65" s="142" t="s">
        <v>285</v>
      </c>
      <c r="Y65" s="142">
        <v>27571873</v>
      </c>
      <c r="Z65" s="142" t="s">
        <v>503</v>
      </c>
      <c r="AA65" s="142" t="s">
        <v>587</v>
      </c>
      <c r="AB65" s="143">
        <v>70344</v>
      </c>
      <c r="AC65" s="142" t="s">
        <v>346</v>
      </c>
      <c r="AD65" s="142">
        <v>30</v>
      </c>
      <c r="AE65" s="142" t="s">
        <v>535</v>
      </c>
      <c r="AF65" s="142" t="s">
        <v>389</v>
      </c>
      <c r="AG65" s="142" t="s">
        <v>588</v>
      </c>
      <c r="AH65" s="142" t="s">
        <v>280</v>
      </c>
      <c r="AI65" s="142" t="s">
        <v>587</v>
      </c>
      <c r="AJ65" s="143">
        <v>3050</v>
      </c>
      <c r="AK65" s="143">
        <v>3050</v>
      </c>
      <c r="AL65" s="142" t="s">
        <v>319</v>
      </c>
      <c r="AM65" s="143">
        <v>3040</v>
      </c>
      <c r="AN65" s="143">
        <v>153.06</v>
      </c>
      <c r="AO65" s="143">
        <v>3193.06</v>
      </c>
      <c r="AP65" s="143">
        <v>73273.48</v>
      </c>
      <c r="AQ65" s="143">
        <v>21616.94</v>
      </c>
      <c r="AR65" s="143">
        <v>94890.42</v>
      </c>
      <c r="AS65" s="143">
        <v>73274</v>
      </c>
      <c r="AT65" s="143">
        <v>21616.94</v>
      </c>
      <c r="AU65" s="143">
        <v>94890.94</v>
      </c>
      <c r="AV65" s="142">
        <v>59</v>
      </c>
      <c r="AW65" s="142"/>
      <c r="AX65" s="142"/>
      <c r="AY65" s="142"/>
      <c r="AZ65" s="142"/>
      <c r="BA65" s="142"/>
      <c r="BB65" s="142" t="s">
        <v>282</v>
      </c>
      <c r="BC65" s="122"/>
      <c r="BD65" s="142" t="s">
        <v>710</v>
      </c>
      <c r="BE65" s="143">
        <v>70344</v>
      </c>
      <c r="BF65" s="142" t="s">
        <v>589</v>
      </c>
      <c r="BG65" s="142" t="s">
        <v>1256</v>
      </c>
      <c r="BH65" s="135" t="s">
        <v>1616</v>
      </c>
      <c r="BI65" s="130" t="s">
        <v>100</v>
      </c>
      <c r="BJ65" s="135">
        <v>46226</v>
      </c>
      <c r="BK65" s="130" t="s">
        <v>104</v>
      </c>
      <c r="BL65" s="130" t="s">
        <v>119</v>
      </c>
      <c r="BM65" s="131" t="s">
        <v>181</v>
      </c>
      <c r="BN65" s="93" t="s">
        <v>223</v>
      </c>
      <c r="BO65" s="130"/>
      <c r="BP65" s="132"/>
      <c r="BQ65" s="137" t="s">
        <v>1492</v>
      </c>
    </row>
    <row r="66" spans="1:69" hidden="1" x14ac:dyDescent="0.35">
      <c r="A66" s="134">
        <v>62</v>
      </c>
      <c r="B66" s="142" t="s">
        <v>259</v>
      </c>
      <c r="C66" s="142" t="s">
        <v>260</v>
      </c>
      <c r="D66" s="142" t="s">
        <v>261</v>
      </c>
      <c r="E66" s="142" t="s">
        <v>262</v>
      </c>
      <c r="F66" s="142" t="s">
        <v>262</v>
      </c>
      <c r="G66" s="142" t="s">
        <v>263</v>
      </c>
      <c r="H66" s="142" t="s">
        <v>262</v>
      </c>
      <c r="I66" s="142">
        <v>34051</v>
      </c>
      <c r="J66" s="142" t="s">
        <v>264</v>
      </c>
      <c r="K66" s="142">
        <v>34051</v>
      </c>
      <c r="L66" s="142" t="s">
        <v>265</v>
      </c>
      <c r="M66" s="142" t="s">
        <v>266</v>
      </c>
      <c r="N66" s="142">
        <v>51191</v>
      </c>
      <c r="O66" s="142" t="s">
        <v>383</v>
      </c>
      <c r="P66" s="142">
        <v>74954</v>
      </c>
      <c r="Q66" s="142" t="s">
        <v>384</v>
      </c>
      <c r="R66" s="142" t="s">
        <v>495</v>
      </c>
      <c r="S66" s="142" t="s">
        <v>590</v>
      </c>
      <c r="T66" s="142" t="s">
        <v>590</v>
      </c>
      <c r="U66" s="142" t="s">
        <v>292</v>
      </c>
      <c r="V66" s="142" t="s">
        <v>272</v>
      </c>
      <c r="W66" s="142">
        <v>0</v>
      </c>
      <c r="X66" s="142" t="s">
        <v>301</v>
      </c>
      <c r="Y66" s="142">
        <v>27576197</v>
      </c>
      <c r="Z66" s="142" t="s">
        <v>591</v>
      </c>
      <c r="AA66" s="142" t="s">
        <v>587</v>
      </c>
      <c r="AB66" s="143">
        <v>62994</v>
      </c>
      <c r="AC66" s="142" t="s">
        <v>346</v>
      </c>
      <c r="AD66" s="142">
        <v>30</v>
      </c>
      <c r="AE66" s="142" t="s">
        <v>535</v>
      </c>
      <c r="AF66" s="142" t="s">
        <v>389</v>
      </c>
      <c r="AG66" s="142" t="s">
        <v>588</v>
      </c>
      <c r="AH66" s="142" t="s">
        <v>280</v>
      </c>
      <c r="AI66" s="142" t="s">
        <v>587</v>
      </c>
      <c r="AJ66" s="143">
        <v>2750</v>
      </c>
      <c r="AK66" s="143">
        <v>2750</v>
      </c>
      <c r="AL66" s="142" t="s">
        <v>319</v>
      </c>
      <c r="AM66" s="143">
        <v>5873.85</v>
      </c>
      <c r="AN66" s="143">
        <v>1689.47</v>
      </c>
      <c r="AO66" s="143">
        <v>7563.32</v>
      </c>
      <c r="AP66" s="143">
        <v>58252.51</v>
      </c>
      <c r="AQ66" s="143">
        <v>14072.81</v>
      </c>
      <c r="AR66" s="143">
        <v>72325.320000000007</v>
      </c>
      <c r="AS66" s="143">
        <v>58253.15</v>
      </c>
      <c r="AT66" s="143">
        <v>14072.81</v>
      </c>
      <c r="AU66" s="143">
        <v>72325.960000000006</v>
      </c>
      <c r="AV66" s="142">
        <v>59</v>
      </c>
      <c r="AW66" s="142"/>
      <c r="AX66" s="142"/>
      <c r="AY66" s="142"/>
      <c r="AZ66" s="142"/>
      <c r="BA66" s="142"/>
      <c r="BB66" s="142" t="s">
        <v>282</v>
      </c>
      <c r="BC66" s="122"/>
      <c r="BD66" s="142" t="s">
        <v>710</v>
      </c>
      <c r="BE66" s="143">
        <v>62994</v>
      </c>
      <c r="BF66" s="142" t="s">
        <v>590</v>
      </c>
      <c r="BG66" s="142" t="s">
        <v>1257</v>
      </c>
      <c r="BH66" s="135" t="s">
        <v>1616</v>
      </c>
      <c r="BI66" s="130" t="s">
        <v>100</v>
      </c>
      <c r="BJ66" s="135">
        <v>46226</v>
      </c>
      <c r="BK66" s="130" t="s">
        <v>104</v>
      </c>
      <c r="BL66" s="130" t="s">
        <v>119</v>
      </c>
      <c r="BM66" s="131" t="s">
        <v>181</v>
      </c>
      <c r="BN66" s="93" t="s">
        <v>223</v>
      </c>
      <c r="BO66" s="130"/>
      <c r="BP66" s="132"/>
      <c r="BQ66" s="137" t="s">
        <v>1492</v>
      </c>
    </row>
    <row r="67" spans="1:69" hidden="1" x14ac:dyDescent="0.35">
      <c r="A67" s="134">
        <v>63</v>
      </c>
      <c r="B67" s="142" t="s">
        <v>259</v>
      </c>
      <c r="C67" s="142" t="s">
        <v>260</v>
      </c>
      <c r="D67" s="142" t="s">
        <v>261</v>
      </c>
      <c r="E67" s="142" t="s">
        <v>262</v>
      </c>
      <c r="F67" s="142" t="s">
        <v>262</v>
      </c>
      <c r="G67" s="142" t="s">
        <v>263</v>
      </c>
      <c r="H67" s="142" t="s">
        <v>262</v>
      </c>
      <c r="I67" s="142">
        <v>34244</v>
      </c>
      <c r="J67" s="142" t="s">
        <v>264</v>
      </c>
      <c r="K67" s="142">
        <v>34244</v>
      </c>
      <c r="L67" s="142" t="s">
        <v>265</v>
      </c>
      <c r="M67" s="142" t="s">
        <v>266</v>
      </c>
      <c r="N67" s="142">
        <v>51027</v>
      </c>
      <c r="O67" s="142" t="s">
        <v>267</v>
      </c>
      <c r="P67" s="142">
        <v>74893</v>
      </c>
      <c r="Q67" s="142" t="s">
        <v>359</v>
      </c>
      <c r="R67" s="142" t="s">
        <v>495</v>
      </c>
      <c r="S67" s="142" t="s">
        <v>592</v>
      </c>
      <c r="T67" s="142" t="s">
        <v>592</v>
      </c>
      <c r="U67" s="142" t="s">
        <v>386</v>
      </c>
      <c r="V67" s="142" t="s">
        <v>272</v>
      </c>
      <c r="W67" s="142">
        <v>0</v>
      </c>
      <c r="X67" s="142" t="s">
        <v>285</v>
      </c>
      <c r="Y67" s="142">
        <v>27577830</v>
      </c>
      <c r="Z67" s="142" t="s">
        <v>593</v>
      </c>
      <c r="AA67" s="142" t="s">
        <v>587</v>
      </c>
      <c r="AB67" s="143">
        <v>72443</v>
      </c>
      <c r="AC67" s="142" t="s">
        <v>276</v>
      </c>
      <c r="AD67" s="142">
        <v>30</v>
      </c>
      <c r="AE67" s="142" t="s">
        <v>380</v>
      </c>
      <c r="AF67" s="142" t="s">
        <v>594</v>
      </c>
      <c r="AG67" s="142" t="s">
        <v>588</v>
      </c>
      <c r="AH67" s="142" t="s">
        <v>366</v>
      </c>
      <c r="AI67" s="142" t="s">
        <v>587</v>
      </c>
      <c r="AJ67" s="143">
        <v>3150</v>
      </c>
      <c r="AK67" s="143">
        <v>3150</v>
      </c>
      <c r="AL67" s="142" t="s">
        <v>319</v>
      </c>
      <c r="AM67" s="143">
        <v>10892.86</v>
      </c>
      <c r="AN67" s="143">
        <v>3159.67</v>
      </c>
      <c r="AO67" s="143">
        <v>14052.53</v>
      </c>
      <c r="AP67" s="143">
        <v>61661.66</v>
      </c>
      <c r="AQ67" s="143">
        <v>13105.08</v>
      </c>
      <c r="AR67" s="143">
        <v>74766.740000000005</v>
      </c>
      <c r="AS67" s="143">
        <v>61662.14</v>
      </c>
      <c r="AT67" s="143">
        <v>13105.08</v>
      </c>
      <c r="AU67" s="143">
        <v>74767.22</v>
      </c>
      <c r="AV67" s="142">
        <v>60</v>
      </c>
      <c r="AW67" s="142"/>
      <c r="AX67" s="142"/>
      <c r="AY67" s="142"/>
      <c r="AZ67" s="142"/>
      <c r="BA67" s="142"/>
      <c r="BB67" s="142" t="s">
        <v>282</v>
      </c>
      <c r="BC67" s="122"/>
      <c r="BD67" s="142"/>
      <c r="BE67" s="143">
        <v>0</v>
      </c>
      <c r="BF67" s="142" t="s">
        <v>592</v>
      </c>
      <c r="BG67" s="142" t="s">
        <v>1258</v>
      </c>
      <c r="BH67" s="135" t="s">
        <v>1616</v>
      </c>
      <c r="BI67" s="130" t="s">
        <v>100</v>
      </c>
      <c r="BJ67" s="135">
        <v>46226</v>
      </c>
      <c r="BK67" s="130" t="s">
        <v>104</v>
      </c>
      <c r="BL67" s="130" t="s">
        <v>119</v>
      </c>
      <c r="BM67" s="131" t="s">
        <v>181</v>
      </c>
      <c r="BN67" s="93" t="s">
        <v>223</v>
      </c>
      <c r="BO67" s="130"/>
      <c r="BP67" s="132"/>
      <c r="BQ67" s="137" t="s">
        <v>1492</v>
      </c>
    </row>
    <row r="68" spans="1:69" hidden="1" x14ac:dyDescent="0.35">
      <c r="A68" s="134">
        <v>64</v>
      </c>
      <c r="B68" s="142" t="s">
        <v>259</v>
      </c>
      <c r="C68" s="142" t="s">
        <v>260</v>
      </c>
      <c r="D68" s="142" t="s">
        <v>261</v>
      </c>
      <c r="E68" s="142" t="s">
        <v>262</v>
      </c>
      <c r="F68" s="142" t="s">
        <v>262</v>
      </c>
      <c r="G68" s="142" t="s">
        <v>263</v>
      </c>
      <c r="H68" s="142" t="s">
        <v>262</v>
      </c>
      <c r="I68" s="142">
        <v>34072</v>
      </c>
      <c r="J68" s="142" t="s">
        <v>264</v>
      </c>
      <c r="K68" s="142">
        <v>34072</v>
      </c>
      <c r="L68" s="142" t="s">
        <v>265</v>
      </c>
      <c r="M68" s="142" t="s">
        <v>266</v>
      </c>
      <c r="N68" s="142">
        <v>51068</v>
      </c>
      <c r="O68" s="142" t="s">
        <v>306</v>
      </c>
      <c r="P68" s="142">
        <v>74786</v>
      </c>
      <c r="Q68" s="142" t="s">
        <v>307</v>
      </c>
      <c r="R68" s="142" t="s">
        <v>495</v>
      </c>
      <c r="S68" s="142" t="s">
        <v>598</v>
      </c>
      <c r="T68" s="142" t="s">
        <v>598</v>
      </c>
      <c r="U68" s="142" t="s">
        <v>284</v>
      </c>
      <c r="V68" s="142" t="s">
        <v>272</v>
      </c>
      <c r="W68" s="142">
        <v>0</v>
      </c>
      <c r="X68" s="142" t="s">
        <v>285</v>
      </c>
      <c r="Y68" s="142">
        <v>27851520</v>
      </c>
      <c r="Z68" s="142" t="s">
        <v>599</v>
      </c>
      <c r="AA68" s="142" t="s">
        <v>600</v>
      </c>
      <c r="AB68" s="143">
        <v>29041</v>
      </c>
      <c r="AC68" s="142" t="s">
        <v>276</v>
      </c>
      <c r="AD68" s="142">
        <v>24</v>
      </c>
      <c r="AE68" s="142" t="s">
        <v>277</v>
      </c>
      <c r="AF68" s="142" t="s">
        <v>323</v>
      </c>
      <c r="AG68" s="142" t="s">
        <v>601</v>
      </c>
      <c r="AH68" s="142" t="s">
        <v>280</v>
      </c>
      <c r="AI68" s="142" t="s">
        <v>600</v>
      </c>
      <c r="AJ68" s="143">
        <v>1500</v>
      </c>
      <c r="AK68" s="143">
        <v>1500</v>
      </c>
      <c r="AL68" s="142" t="s">
        <v>319</v>
      </c>
      <c r="AM68" s="143">
        <v>8106</v>
      </c>
      <c r="AN68" s="143">
        <v>622.9</v>
      </c>
      <c r="AO68" s="143">
        <v>8728.9</v>
      </c>
      <c r="AP68" s="143">
        <v>20935</v>
      </c>
      <c r="AQ68" s="143">
        <v>2924.1</v>
      </c>
      <c r="AR68" s="143">
        <v>23859.1</v>
      </c>
      <c r="AS68" s="143">
        <v>20935</v>
      </c>
      <c r="AT68" s="143">
        <v>2924.1</v>
      </c>
      <c r="AU68" s="143">
        <v>23859.1</v>
      </c>
      <c r="AV68" s="142">
        <v>60</v>
      </c>
      <c r="AW68" s="142"/>
      <c r="AX68" s="142"/>
      <c r="AY68" s="142"/>
      <c r="AZ68" s="142"/>
      <c r="BA68" s="142"/>
      <c r="BB68" s="142" t="s">
        <v>282</v>
      </c>
      <c r="BC68" s="122"/>
      <c r="BD68" s="142"/>
      <c r="BE68" s="143">
        <v>0</v>
      </c>
      <c r="BF68" s="142" t="s">
        <v>598</v>
      </c>
      <c r="BG68" s="142" t="s">
        <v>1259</v>
      </c>
      <c r="BH68" s="135" t="s">
        <v>1616</v>
      </c>
      <c r="BI68" s="128" t="s">
        <v>100</v>
      </c>
      <c r="BJ68" s="129">
        <v>46226</v>
      </c>
      <c r="BK68" s="130" t="s">
        <v>103</v>
      </c>
      <c r="BL68" s="128" t="s">
        <v>108</v>
      </c>
      <c r="BM68" s="131" t="s">
        <v>180</v>
      </c>
      <c r="BN68" s="130" t="s">
        <v>222</v>
      </c>
      <c r="BO68" s="130"/>
      <c r="BP68" s="132"/>
      <c r="BQ68" s="133" t="s">
        <v>1515</v>
      </c>
    </row>
    <row r="69" spans="1:69" hidden="1" x14ac:dyDescent="0.35">
      <c r="A69" s="134">
        <v>65</v>
      </c>
      <c r="B69" s="142" t="s">
        <v>259</v>
      </c>
      <c r="C69" s="142" t="s">
        <v>260</v>
      </c>
      <c r="D69" s="142" t="s">
        <v>261</v>
      </c>
      <c r="E69" s="142" t="s">
        <v>262</v>
      </c>
      <c r="F69" s="142" t="s">
        <v>262</v>
      </c>
      <c r="G69" s="142" t="s">
        <v>263</v>
      </c>
      <c r="H69" s="142" t="s">
        <v>262</v>
      </c>
      <c r="I69" s="142">
        <v>34072</v>
      </c>
      <c r="J69" s="142" t="s">
        <v>264</v>
      </c>
      <c r="K69" s="142">
        <v>34072</v>
      </c>
      <c r="L69" s="142" t="s">
        <v>265</v>
      </c>
      <c r="M69" s="142" t="s">
        <v>266</v>
      </c>
      <c r="N69" s="142">
        <v>51068</v>
      </c>
      <c r="O69" s="142" t="s">
        <v>306</v>
      </c>
      <c r="P69" s="142">
        <v>75195</v>
      </c>
      <c r="Q69" s="142" t="s">
        <v>602</v>
      </c>
      <c r="R69" s="142" t="s">
        <v>495</v>
      </c>
      <c r="S69" s="142" t="s">
        <v>603</v>
      </c>
      <c r="T69" s="142" t="s">
        <v>603</v>
      </c>
      <c r="U69" s="142" t="s">
        <v>271</v>
      </c>
      <c r="V69" s="142" t="s">
        <v>272</v>
      </c>
      <c r="W69" s="142">
        <v>0</v>
      </c>
      <c r="X69" s="142" t="s">
        <v>285</v>
      </c>
      <c r="Y69" s="142">
        <v>28291231</v>
      </c>
      <c r="Z69" s="142" t="s">
        <v>604</v>
      </c>
      <c r="AA69" s="142" t="s">
        <v>605</v>
      </c>
      <c r="AB69" s="143">
        <v>41688</v>
      </c>
      <c r="AC69" s="142" t="s">
        <v>276</v>
      </c>
      <c r="AD69" s="142">
        <v>24</v>
      </c>
      <c r="AE69" s="142" t="s">
        <v>277</v>
      </c>
      <c r="AF69" s="142" t="s">
        <v>606</v>
      </c>
      <c r="AG69" s="142" t="s">
        <v>607</v>
      </c>
      <c r="AH69" s="142" t="s">
        <v>280</v>
      </c>
      <c r="AI69" s="142" t="s">
        <v>605</v>
      </c>
      <c r="AJ69" s="143">
        <v>2150</v>
      </c>
      <c r="AK69" s="143">
        <v>2150</v>
      </c>
      <c r="AL69" s="142" t="s">
        <v>608</v>
      </c>
      <c r="AM69" s="143">
        <v>24133.32</v>
      </c>
      <c r="AN69" s="143">
        <v>5808.38</v>
      </c>
      <c r="AO69" s="143">
        <v>29941.7</v>
      </c>
      <c r="AP69" s="143">
        <v>18162.07</v>
      </c>
      <c r="AQ69" s="143">
        <v>1614.73</v>
      </c>
      <c r="AR69" s="143">
        <v>19776.8</v>
      </c>
      <c r="AS69" s="143">
        <v>18162.68</v>
      </c>
      <c r="AT69" s="143">
        <v>1614.73</v>
      </c>
      <c r="AU69" s="143">
        <v>19777.41</v>
      </c>
      <c r="AV69" s="142">
        <v>60</v>
      </c>
      <c r="AW69" s="142"/>
      <c r="AX69" s="142"/>
      <c r="AY69" s="142"/>
      <c r="AZ69" s="142"/>
      <c r="BA69" s="142"/>
      <c r="BB69" s="142" t="s">
        <v>282</v>
      </c>
      <c r="BC69" s="122"/>
      <c r="BD69" s="142"/>
      <c r="BE69" s="143">
        <v>0</v>
      </c>
      <c r="BF69" s="142" t="s">
        <v>603</v>
      </c>
      <c r="BG69" s="142" t="s">
        <v>1260</v>
      </c>
      <c r="BH69" s="135" t="s">
        <v>1616</v>
      </c>
      <c r="BI69" s="130" t="s">
        <v>100</v>
      </c>
      <c r="BJ69" s="135">
        <v>46226</v>
      </c>
      <c r="BK69" s="130" t="s">
        <v>104</v>
      </c>
      <c r="BL69" s="130" t="s">
        <v>119</v>
      </c>
      <c r="BM69" s="131" t="s">
        <v>181</v>
      </c>
      <c r="BN69" s="93" t="s">
        <v>223</v>
      </c>
      <c r="BO69" s="130"/>
      <c r="BP69" s="132"/>
      <c r="BQ69" s="137" t="s">
        <v>1492</v>
      </c>
    </row>
    <row r="70" spans="1:69" hidden="1" x14ac:dyDescent="0.35">
      <c r="A70" s="134">
        <v>66</v>
      </c>
      <c r="B70" s="142" t="s">
        <v>259</v>
      </c>
      <c r="C70" s="142" t="s">
        <v>260</v>
      </c>
      <c r="D70" s="142" t="s">
        <v>261</v>
      </c>
      <c r="E70" s="142" t="s">
        <v>262</v>
      </c>
      <c r="F70" s="142" t="s">
        <v>262</v>
      </c>
      <c r="G70" s="142" t="s">
        <v>263</v>
      </c>
      <c r="H70" s="142" t="s">
        <v>262</v>
      </c>
      <c r="I70" s="142">
        <v>34072</v>
      </c>
      <c r="J70" s="142" t="s">
        <v>264</v>
      </c>
      <c r="K70" s="142">
        <v>34072</v>
      </c>
      <c r="L70" s="142" t="s">
        <v>265</v>
      </c>
      <c r="M70" s="142" t="s">
        <v>266</v>
      </c>
      <c r="N70" s="142">
        <v>51068</v>
      </c>
      <c r="O70" s="142" t="s">
        <v>306</v>
      </c>
      <c r="P70" s="142">
        <v>75195</v>
      </c>
      <c r="Q70" s="142" t="s">
        <v>602</v>
      </c>
      <c r="R70" s="142" t="s">
        <v>495</v>
      </c>
      <c r="S70" s="142" t="s">
        <v>609</v>
      </c>
      <c r="T70" s="142" t="s">
        <v>609</v>
      </c>
      <c r="U70" s="142" t="s">
        <v>271</v>
      </c>
      <c r="V70" s="142" t="s">
        <v>272</v>
      </c>
      <c r="W70" s="142">
        <v>0</v>
      </c>
      <c r="X70" s="142" t="s">
        <v>285</v>
      </c>
      <c r="Y70" s="142">
        <v>28291232</v>
      </c>
      <c r="Z70" s="142" t="s">
        <v>610</v>
      </c>
      <c r="AA70" s="142" t="s">
        <v>605</v>
      </c>
      <c r="AB70" s="143">
        <v>41688</v>
      </c>
      <c r="AC70" s="142" t="s">
        <v>276</v>
      </c>
      <c r="AD70" s="142">
        <v>24</v>
      </c>
      <c r="AE70" s="142" t="s">
        <v>277</v>
      </c>
      <c r="AF70" s="142" t="s">
        <v>606</v>
      </c>
      <c r="AG70" s="142" t="s">
        <v>607</v>
      </c>
      <c r="AH70" s="142" t="s">
        <v>280</v>
      </c>
      <c r="AI70" s="142" t="s">
        <v>605</v>
      </c>
      <c r="AJ70" s="143">
        <v>2150</v>
      </c>
      <c r="AK70" s="143">
        <v>2150</v>
      </c>
      <c r="AL70" s="142" t="s">
        <v>611</v>
      </c>
      <c r="AM70" s="143">
        <v>4299.08</v>
      </c>
      <c r="AN70" s="143">
        <v>1167.5</v>
      </c>
      <c r="AO70" s="143">
        <v>5466.58</v>
      </c>
      <c r="AP70" s="143">
        <v>39230.71</v>
      </c>
      <c r="AQ70" s="143">
        <v>8003.5</v>
      </c>
      <c r="AR70" s="143">
        <v>47234.21</v>
      </c>
      <c r="AS70" s="143">
        <v>39230.92</v>
      </c>
      <c r="AT70" s="143">
        <v>8003.5</v>
      </c>
      <c r="AU70" s="143">
        <v>47234.42</v>
      </c>
      <c r="AV70" s="142">
        <v>60</v>
      </c>
      <c r="AW70" s="142"/>
      <c r="AX70" s="142"/>
      <c r="AY70" s="142"/>
      <c r="AZ70" s="142"/>
      <c r="BA70" s="142"/>
      <c r="BB70" s="142" t="s">
        <v>282</v>
      </c>
      <c r="BC70" s="122"/>
      <c r="BD70" s="142" t="s">
        <v>710</v>
      </c>
      <c r="BE70" s="143">
        <v>41688</v>
      </c>
      <c r="BF70" s="142" t="s">
        <v>609</v>
      </c>
      <c r="BG70" s="142" t="s">
        <v>1261</v>
      </c>
      <c r="BH70" s="135" t="s">
        <v>1616</v>
      </c>
      <c r="BI70" s="130" t="s">
        <v>100</v>
      </c>
      <c r="BJ70" s="135">
        <v>46226</v>
      </c>
      <c r="BK70" s="130" t="s">
        <v>104</v>
      </c>
      <c r="BL70" s="130" t="s">
        <v>119</v>
      </c>
      <c r="BM70" s="131" t="s">
        <v>181</v>
      </c>
      <c r="BN70" s="93" t="s">
        <v>223</v>
      </c>
      <c r="BO70" s="130"/>
      <c r="BP70" s="132"/>
      <c r="BQ70" s="137" t="s">
        <v>1492</v>
      </c>
    </row>
    <row r="71" spans="1:69" hidden="1" x14ac:dyDescent="0.35">
      <c r="A71" s="134">
        <v>67</v>
      </c>
      <c r="B71" s="142" t="s">
        <v>259</v>
      </c>
      <c r="C71" s="142" t="s">
        <v>260</v>
      </c>
      <c r="D71" s="142" t="s">
        <v>261</v>
      </c>
      <c r="E71" s="142" t="s">
        <v>262</v>
      </c>
      <c r="F71" s="142" t="s">
        <v>262</v>
      </c>
      <c r="G71" s="142" t="s">
        <v>263</v>
      </c>
      <c r="H71" s="142" t="s">
        <v>262</v>
      </c>
      <c r="I71" s="142">
        <v>34072</v>
      </c>
      <c r="J71" s="142" t="s">
        <v>264</v>
      </c>
      <c r="K71" s="142">
        <v>34072</v>
      </c>
      <c r="L71" s="142" t="s">
        <v>265</v>
      </c>
      <c r="M71" s="142" t="s">
        <v>266</v>
      </c>
      <c r="N71" s="142">
        <v>51068</v>
      </c>
      <c r="O71" s="142" t="s">
        <v>306</v>
      </c>
      <c r="P71" s="142">
        <v>75195</v>
      </c>
      <c r="Q71" s="142" t="s">
        <v>602</v>
      </c>
      <c r="R71" s="142" t="s">
        <v>495</v>
      </c>
      <c r="S71" s="142" t="s">
        <v>612</v>
      </c>
      <c r="T71" s="142" t="s">
        <v>612</v>
      </c>
      <c r="U71" s="142" t="s">
        <v>284</v>
      </c>
      <c r="V71" s="142" t="s">
        <v>272</v>
      </c>
      <c r="W71" s="142">
        <v>0</v>
      </c>
      <c r="X71" s="142" t="s">
        <v>301</v>
      </c>
      <c r="Y71" s="142">
        <v>28292526</v>
      </c>
      <c r="Z71" s="142" t="s">
        <v>613</v>
      </c>
      <c r="AA71" s="142" t="s">
        <v>605</v>
      </c>
      <c r="AB71" s="143">
        <v>41688</v>
      </c>
      <c r="AC71" s="142" t="s">
        <v>276</v>
      </c>
      <c r="AD71" s="142">
        <v>24</v>
      </c>
      <c r="AE71" s="142" t="s">
        <v>277</v>
      </c>
      <c r="AF71" s="142" t="s">
        <v>614</v>
      </c>
      <c r="AG71" s="142" t="s">
        <v>607</v>
      </c>
      <c r="AH71" s="142" t="s">
        <v>280</v>
      </c>
      <c r="AI71" s="142" t="s">
        <v>605</v>
      </c>
      <c r="AJ71" s="143">
        <v>2150</v>
      </c>
      <c r="AK71" s="143">
        <v>2150</v>
      </c>
      <c r="AL71" s="142" t="s">
        <v>281</v>
      </c>
      <c r="AM71" s="143">
        <v>2788</v>
      </c>
      <c r="AN71" s="143">
        <v>142.66</v>
      </c>
      <c r="AO71" s="143">
        <v>2930.66</v>
      </c>
      <c r="AP71" s="143">
        <v>39592.730000000003</v>
      </c>
      <c r="AQ71" s="143">
        <v>8454.34</v>
      </c>
      <c r="AR71" s="143">
        <v>48047.07</v>
      </c>
      <c r="AS71" s="143">
        <v>39593</v>
      </c>
      <c r="AT71" s="143">
        <v>8454.34</v>
      </c>
      <c r="AU71" s="143">
        <v>48047.34</v>
      </c>
      <c r="AV71" s="142">
        <v>60</v>
      </c>
      <c r="AW71" s="142"/>
      <c r="AX71" s="142"/>
      <c r="AY71" s="142"/>
      <c r="AZ71" s="142"/>
      <c r="BA71" s="142"/>
      <c r="BB71" s="142" t="s">
        <v>282</v>
      </c>
      <c r="BC71" s="122"/>
      <c r="BD71" s="142" t="s">
        <v>710</v>
      </c>
      <c r="BE71" s="143">
        <v>41688</v>
      </c>
      <c r="BF71" s="142" t="s">
        <v>612</v>
      </c>
      <c r="BG71" s="142" t="s">
        <v>1262</v>
      </c>
      <c r="BH71" s="135" t="s">
        <v>1616</v>
      </c>
      <c r="BI71" s="130" t="s">
        <v>100</v>
      </c>
      <c r="BJ71" s="135">
        <v>46226</v>
      </c>
      <c r="BK71" s="130" t="s">
        <v>104</v>
      </c>
      <c r="BL71" s="130" t="s">
        <v>119</v>
      </c>
      <c r="BM71" s="131" t="s">
        <v>181</v>
      </c>
      <c r="BN71" s="93" t="s">
        <v>223</v>
      </c>
      <c r="BO71" s="130"/>
      <c r="BP71" s="132"/>
      <c r="BQ71" s="137" t="s">
        <v>1492</v>
      </c>
    </row>
    <row r="72" spans="1:69" hidden="1" x14ac:dyDescent="0.35">
      <c r="A72" s="134">
        <v>68</v>
      </c>
      <c r="B72" s="142" t="s">
        <v>259</v>
      </c>
      <c r="C72" s="142" t="s">
        <v>260</v>
      </c>
      <c r="D72" s="142" t="s">
        <v>261</v>
      </c>
      <c r="E72" s="142" t="s">
        <v>262</v>
      </c>
      <c r="F72" s="142" t="s">
        <v>262</v>
      </c>
      <c r="G72" s="142" t="s">
        <v>263</v>
      </c>
      <c r="H72" s="142" t="s">
        <v>262</v>
      </c>
      <c r="I72" s="142">
        <v>34086</v>
      </c>
      <c r="J72" s="142" t="s">
        <v>315</v>
      </c>
      <c r="K72" s="142">
        <v>34086</v>
      </c>
      <c r="L72" s="142" t="s">
        <v>265</v>
      </c>
      <c r="M72" s="142" t="s">
        <v>266</v>
      </c>
      <c r="N72" s="142">
        <v>51223</v>
      </c>
      <c r="O72" s="142" t="s">
        <v>443</v>
      </c>
      <c r="P72" s="142">
        <v>75134</v>
      </c>
      <c r="Q72" s="142" t="s">
        <v>615</v>
      </c>
      <c r="R72" s="142" t="s">
        <v>495</v>
      </c>
      <c r="S72" s="142" t="s">
        <v>616</v>
      </c>
      <c r="T72" s="142" t="s">
        <v>616</v>
      </c>
      <c r="U72" s="142" t="s">
        <v>292</v>
      </c>
      <c r="V72" s="142" t="s">
        <v>272</v>
      </c>
      <c r="W72" s="142">
        <v>0</v>
      </c>
      <c r="X72" s="142" t="s">
        <v>285</v>
      </c>
      <c r="Y72" s="142">
        <v>28298142</v>
      </c>
      <c r="Z72" s="142" t="s">
        <v>617</v>
      </c>
      <c r="AA72" s="142" t="s">
        <v>595</v>
      </c>
      <c r="AB72" s="143">
        <v>62432</v>
      </c>
      <c r="AC72" s="142" t="s">
        <v>317</v>
      </c>
      <c r="AD72" s="142">
        <v>24</v>
      </c>
      <c r="AE72" s="142" t="s">
        <v>380</v>
      </c>
      <c r="AF72" s="142" t="s">
        <v>618</v>
      </c>
      <c r="AG72" s="142" t="s">
        <v>596</v>
      </c>
      <c r="AH72" s="142" t="s">
        <v>507</v>
      </c>
      <c r="AI72" s="142" t="s">
        <v>595</v>
      </c>
      <c r="AJ72" s="143">
        <v>3250</v>
      </c>
      <c r="AK72" s="143">
        <v>3250</v>
      </c>
      <c r="AL72" s="142" t="s">
        <v>319</v>
      </c>
      <c r="AM72" s="143">
        <v>27712.880000000001</v>
      </c>
      <c r="AN72" s="143">
        <v>4362.1499999999996</v>
      </c>
      <c r="AO72" s="143">
        <v>32075.03</v>
      </c>
      <c r="AP72" s="143">
        <v>34719.120000000003</v>
      </c>
      <c r="AQ72" s="143">
        <v>3593.85</v>
      </c>
      <c r="AR72" s="143">
        <v>38312.97</v>
      </c>
      <c r="AS72" s="143">
        <v>34719.120000000003</v>
      </c>
      <c r="AT72" s="143">
        <v>3593.85</v>
      </c>
      <c r="AU72" s="143">
        <v>38312.97</v>
      </c>
      <c r="AV72" s="142">
        <v>61</v>
      </c>
      <c r="AW72" s="142"/>
      <c r="AX72" s="142"/>
      <c r="AY72" s="142"/>
      <c r="AZ72" s="142"/>
      <c r="BA72" s="142"/>
      <c r="BB72" s="142" t="s">
        <v>282</v>
      </c>
      <c r="BC72" s="122"/>
      <c r="BD72" s="142"/>
      <c r="BE72" s="143">
        <v>0</v>
      </c>
      <c r="BF72" s="142" t="s">
        <v>616</v>
      </c>
      <c r="BG72" s="142" t="s">
        <v>1263</v>
      </c>
      <c r="BH72" s="135" t="s">
        <v>1616</v>
      </c>
      <c r="BI72" s="130" t="s">
        <v>100</v>
      </c>
      <c r="BJ72" s="135">
        <v>46225</v>
      </c>
      <c r="BK72" s="130" t="s">
        <v>104</v>
      </c>
      <c r="BL72" s="130" t="s">
        <v>119</v>
      </c>
      <c r="BM72" s="131" t="s">
        <v>181</v>
      </c>
      <c r="BN72" s="130" t="s">
        <v>223</v>
      </c>
      <c r="BO72" s="130"/>
      <c r="BP72" s="132"/>
      <c r="BQ72" s="137" t="s">
        <v>1510</v>
      </c>
    </row>
    <row r="73" spans="1:69" hidden="1" x14ac:dyDescent="0.35">
      <c r="A73" s="134">
        <v>69</v>
      </c>
      <c r="B73" s="142" t="s">
        <v>259</v>
      </c>
      <c r="C73" s="142" t="s">
        <v>260</v>
      </c>
      <c r="D73" s="142" t="s">
        <v>261</v>
      </c>
      <c r="E73" s="142" t="s">
        <v>262</v>
      </c>
      <c r="F73" s="142" t="s">
        <v>262</v>
      </c>
      <c r="G73" s="142" t="s">
        <v>263</v>
      </c>
      <c r="H73" s="142" t="s">
        <v>262</v>
      </c>
      <c r="I73" s="142">
        <v>34072</v>
      </c>
      <c r="J73" s="142" t="s">
        <v>264</v>
      </c>
      <c r="K73" s="142">
        <v>34072</v>
      </c>
      <c r="L73" s="142" t="s">
        <v>265</v>
      </c>
      <c r="M73" s="142" t="s">
        <v>266</v>
      </c>
      <c r="N73" s="142">
        <v>51068</v>
      </c>
      <c r="O73" s="142" t="s">
        <v>306</v>
      </c>
      <c r="P73" s="142">
        <v>74786</v>
      </c>
      <c r="Q73" s="142" t="s">
        <v>307</v>
      </c>
      <c r="R73" s="142" t="s">
        <v>495</v>
      </c>
      <c r="S73" s="142" t="s">
        <v>619</v>
      </c>
      <c r="T73" s="142" t="s">
        <v>619</v>
      </c>
      <c r="U73" s="142" t="s">
        <v>284</v>
      </c>
      <c r="V73" s="142" t="s">
        <v>272</v>
      </c>
      <c r="W73" s="142">
        <v>0</v>
      </c>
      <c r="X73" s="142" t="s">
        <v>285</v>
      </c>
      <c r="Y73" s="142">
        <v>28359099</v>
      </c>
      <c r="Z73" s="142" t="s">
        <v>599</v>
      </c>
      <c r="AA73" s="142" t="s">
        <v>600</v>
      </c>
      <c r="AB73" s="143">
        <v>31116</v>
      </c>
      <c r="AC73" s="142" t="s">
        <v>276</v>
      </c>
      <c r="AD73" s="142">
        <v>24</v>
      </c>
      <c r="AE73" s="142" t="s">
        <v>294</v>
      </c>
      <c r="AF73" s="142" t="s">
        <v>323</v>
      </c>
      <c r="AG73" s="142" t="s">
        <v>601</v>
      </c>
      <c r="AH73" s="142" t="s">
        <v>280</v>
      </c>
      <c r="AI73" s="142" t="s">
        <v>600</v>
      </c>
      <c r="AJ73" s="143">
        <v>1600</v>
      </c>
      <c r="AK73" s="143">
        <v>1600</v>
      </c>
      <c r="AL73" s="142" t="s">
        <v>319</v>
      </c>
      <c r="AM73" s="143">
        <v>8560.99</v>
      </c>
      <c r="AN73" s="143">
        <v>990.3</v>
      </c>
      <c r="AO73" s="143">
        <v>9551.2900000000009</v>
      </c>
      <c r="AP73" s="143">
        <v>22799.360000000001</v>
      </c>
      <c r="AQ73" s="143">
        <v>3274.09</v>
      </c>
      <c r="AR73" s="143">
        <v>26073.45</v>
      </c>
      <c r="AS73" s="143">
        <v>22800.01</v>
      </c>
      <c r="AT73" s="143">
        <v>3274.09</v>
      </c>
      <c r="AU73" s="143">
        <v>26074.1</v>
      </c>
      <c r="AV73" s="142">
        <v>59</v>
      </c>
      <c r="AW73" s="142"/>
      <c r="AX73" s="142"/>
      <c r="AY73" s="142"/>
      <c r="AZ73" s="142"/>
      <c r="BA73" s="142"/>
      <c r="BB73" s="142" t="s">
        <v>282</v>
      </c>
      <c r="BC73" s="122"/>
      <c r="BD73" s="142"/>
      <c r="BE73" s="143">
        <v>0</v>
      </c>
      <c r="BF73" s="142" t="s">
        <v>619</v>
      </c>
      <c r="BG73" s="142" t="s">
        <v>1264</v>
      </c>
      <c r="BH73" s="135" t="s">
        <v>1616</v>
      </c>
      <c r="BI73" s="128" t="s">
        <v>100</v>
      </c>
      <c r="BJ73" s="129">
        <v>46226</v>
      </c>
      <c r="BK73" s="130" t="s">
        <v>103</v>
      </c>
      <c r="BL73" s="128" t="s">
        <v>108</v>
      </c>
      <c r="BM73" s="131" t="s">
        <v>180</v>
      </c>
      <c r="BN73" s="130" t="s">
        <v>222</v>
      </c>
      <c r="BO73" s="130"/>
      <c r="BP73" s="132"/>
      <c r="BQ73" s="133" t="s">
        <v>1515</v>
      </c>
    </row>
    <row r="74" spans="1:69" hidden="1" x14ac:dyDescent="0.35">
      <c r="A74" s="134">
        <v>70</v>
      </c>
      <c r="B74" s="142" t="s">
        <v>259</v>
      </c>
      <c r="C74" s="142" t="s">
        <v>260</v>
      </c>
      <c r="D74" s="142" t="s">
        <v>261</v>
      </c>
      <c r="E74" s="142" t="s">
        <v>262</v>
      </c>
      <c r="F74" s="142" t="s">
        <v>262</v>
      </c>
      <c r="G74" s="142" t="s">
        <v>263</v>
      </c>
      <c r="H74" s="142" t="s">
        <v>262</v>
      </c>
      <c r="I74" s="142">
        <v>34072</v>
      </c>
      <c r="J74" s="142" t="s">
        <v>264</v>
      </c>
      <c r="K74" s="142">
        <v>34072</v>
      </c>
      <c r="L74" s="142" t="s">
        <v>265</v>
      </c>
      <c r="M74" s="142" t="s">
        <v>266</v>
      </c>
      <c r="N74" s="142">
        <v>51068</v>
      </c>
      <c r="O74" s="142" t="s">
        <v>306</v>
      </c>
      <c r="P74" s="142">
        <v>74786</v>
      </c>
      <c r="Q74" s="142" t="s">
        <v>307</v>
      </c>
      <c r="R74" s="142" t="s">
        <v>495</v>
      </c>
      <c r="S74" s="142" t="s">
        <v>620</v>
      </c>
      <c r="T74" s="142" t="s">
        <v>620</v>
      </c>
      <c r="U74" s="142" t="s">
        <v>386</v>
      </c>
      <c r="V74" s="142" t="s">
        <v>272</v>
      </c>
      <c r="W74" s="142">
        <v>0</v>
      </c>
      <c r="X74" s="142" t="s">
        <v>301</v>
      </c>
      <c r="Y74" s="142">
        <v>28359495</v>
      </c>
      <c r="Z74" s="142" t="s">
        <v>621</v>
      </c>
      <c r="AA74" s="142" t="s">
        <v>600</v>
      </c>
      <c r="AB74" s="143">
        <v>29041</v>
      </c>
      <c r="AC74" s="142" t="s">
        <v>276</v>
      </c>
      <c r="AD74" s="142">
        <v>24</v>
      </c>
      <c r="AE74" s="142" t="s">
        <v>277</v>
      </c>
      <c r="AF74" s="142" t="s">
        <v>313</v>
      </c>
      <c r="AG74" s="142" t="s">
        <v>601</v>
      </c>
      <c r="AH74" s="142" t="s">
        <v>280</v>
      </c>
      <c r="AI74" s="142" t="s">
        <v>600</v>
      </c>
      <c r="AJ74" s="143">
        <v>1500</v>
      </c>
      <c r="AK74" s="143">
        <v>1500</v>
      </c>
      <c r="AL74" s="142" t="s">
        <v>457</v>
      </c>
      <c r="AM74" s="143">
        <v>2978.76</v>
      </c>
      <c r="AN74" s="143">
        <v>427.56</v>
      </c>
      <c r="AO74" s="143">
        <v>3406.32</v>
      </c>
      <c r="AP74" s="143">
        <v>27843.78</v>
      </c>
      <c r="AQ74" s="143">
        <v>5554.32</v>
      </c>
      <c r="AR74" s="143">
        <v>33398.1</v>
      </c>
      <c r="AS74" s="143">
        <v>27844.240000000002</v>
      </c>
      <c r="AT74" s="143">
        <v>5554.32</v>
      </c>
      <c r="AU74" s="143">
        <v>33398.559999999998</v>
      </c>
      <c r="AV74" s="142">
        <v>60</v>
      </c>
      <c r="AW74" s="142"/>
      <c r="AX74" s="142"/>
      <c r="AY74" s="142"/>
      <c r="AZ74" s="142"/>
      <c r="BA74" s="142"/>
      <c r="BB74" s="142" t="s">
        <v>282</v>
      </c>
      <c r="BC74" s="122"/>
      <c r="BD74" s="142" t="s">
        <v>710</v>
      </c>
      <c r="BE74" s="143">
        <v>29041</v>
      </c>
      <c r="BF74" s="142" t="s">
        <v>620</v>
      </c>
      <c r="BG74" s="142" t="s">
        <v>1265</v>
      </c>
      <c r="BH74" s="135" t="s">
        <v>1616</v>
      </c>
      <c r="BI74" s="130" t="s">
        <v>100</v>
      </c>
      <c r="BJ74" s="135">
        <v>46226</v>
      </c>
      <c r="BK74" s="130" t="s">
        <v>104</v>
      </c>
      <c r="BL74" s="130" t="s">
        <v>119</v>
      </c>
      <c r="BM74" s="131" t="s">
        <v>181</v>
      </c>
      <c r="BN74" s="93" t="s">
        <v>223</v>
      </c>
      <c r="BO74" s="130"/>
      <c r="BP74" s="132"/>
      <c r="BQ74" s="137" t="s">
        <v>1492</v>
      </c>
    </row>
    <row r="75" spans="1:69" hidden="1" x14ac:dyDescent="0.35">
      <c r="A75" s="134">
        <v>71</v>
      </c>
      <c r="B75" s="142" t="s">
        <v>259</v>
      </c>
      <c r="C75" s="142" t="s">
        <v>260</v>
      </c>
      <c r="D75" s="142" t="s">
        <v>261</v>
      </c>
      <c r="E75" s="142" t="s">
        <v>262</v>
      </c>
      <c r="F75" s="142" t="s">
        <v>262</v>
      </c>
      <c r="G75" s="142" t="s">
        <v>263</v>
      </c>
      <c r="H75" s="142" t="s">
        <v>262</v>
      </c>
      <c r="I75" s="142">
        <v>34181</v>
      </c>
      <c r="J75" s="142" t="s">
        <v>410</v>
      </c>
      <c r="K75" s="142">
        <v>34181</v>
      </c>
      <c r="L75" s="142" t="s">
        <v>265</v>
      </c>
      <c r="M75" s="142" t="s">
        <v>266</v>
      </c>
      <c r="N75" s="142">
        <v>51216</v>
      </c>
      <c r="O75" s="142" t="s">
        <v>411</v>
      </c>
      <c r="P75" s="142">
        <v>75057</v>
      </c>
      <c r="Q75" s="142" t="s">
        <v>342</v>
      </c>
      <c r="R75" s="142" t="s">
        <v>495</v>
      </c>
      <c r="S75" s="142" t="s">
        <v>622</v>
      </c>
      <c r="T75" s="142" t="s">
        <v>622</v>
      </c>
      <c r="U75" s="142" t="s">
        <v>292</v>
      </c>
      <c r="V75" s="142" t="s">
        <v>272</v>
      </c>
      <c r="W75" s="142">
        <v>0</v>
      </c>
      <c r="X75" s="142" t="s">
        <v>285</v>
      </c>
      <c r="Y75" s="142">
        <v>28620440</v>
      </c>
      <c r="Z75" s="142" t="s">
        <v>623</v>
      </c>
      <c r="AA75" s="142" t="s">
        <v>624</v>
      </c>
      <c r="AB75" s="143">
        <v>52060</v>
      </c>
      <c r="AC75" s="142" t="s">
        <v>317</v>
      </c>
      <c r="AD75" s="142">
        <v>24</v>
      </c>
      <c r="AE75" s="142" t="s">
        <v>277</v>
      </c>
      <c r="AF75" s="142" t="s">
        <v>625</v>
      </c>
      <c r="AG75" s="142" t="s">
        <v>626</v>
      </c>
      <c r="AH75" s="142" t="s">
        <v>280</v>
      </c>
      <c r="AI75" s="142" t="s">
        <v>624</v>
      </c>
      <c r="AJ75" s="143">
        <v>2700</v>
      </c>
      <c r="AK75" s="143">
        <v>2700</v>
      </c>
      <c r="AL75" s="142" t="s">
        <v>319</v>
      </c>
      <c r="AM75" s="143">
        <v>21832.39</v>
      </c>
      <c r="AN75" s="143">
        <v>6339.18</v>
      </c>
      <c r="AO75" s="143">
        <v>28171.57</v>
      </c>
      <c r="AP75" s="143">
        <v>30968.68</v>
      </c>
      <c r="AQ75" s="143">
        <v>3644.2</v>
      </c>
      <c r="AR75" s="143">
        <v>34612.879999999997</v>
      </c>
      <c r="AS75" s="143">
        <v>30969.61</v>
      </c>
      <c r="AT75" s="143">
        <v>3644.2</v>
      </c>
      <c r="AU75" s="143">
        <v>34613.81</v>
      </c>
      <c r="AV75" s="142">
        <v>60</v>
      </c>
      <c r="AW75" s="142"/>
      <c r="AX75" s="142"/>
      <c r="AY75" s="142"/>
      <c r="AZ75" s="142"/>
      <c r="BA75" s="142"/>
      <c r="BB75" s="142" t="s">
        <v>282</v>
      </c>
      <c r="BC75" s="122"/>
      <c r="BD75" s="142"/>
      <c r="BE75" s="143">
        <v>0</v>
      </c>
      <c r="BF75" s="142" t="s">
        <v>622</v>
      </c>
      <c r="BG75" s="142" t="s">
        <v>1266</v>
      </c>
      <c r="BH75" s="135" t="s">
        <v>1616</v>
      </c>
      <c r="BI75" s="130" t="s">
        <v>100</v>
      </c>
      <c r="BJ75" s="135">
        <v>46227</v>
      </c>
      <c r="BK75" s="93" t="s">
        <v>103</v>
      </c>
      <c r="BL75" s="94" t="s">
        <v>108</v>
      </c>
      <c r="BM75" s="131" t="s">
        <v>181</v>
      </c>
      <c r="BN75" s="130" t="s">
        <v>223</v>
      </c>
      <c r="BO75" s="93"/>
      <c r="BP75" s="42"/>
      <c r="BQ75" s="137" t="s">
        <v>1510</v>
      </c>
    </row>
    <row r="76" spans="1:69" hidden="1" x14ac:dyDescent="0.35">
      <c r="A76" s="134">
        <v>72</v>
      </c>
      <c r="B76" s="142" t="s">
        <v>259</v>
      </c>
      <c r="C76" s="142" t="s">
        <v>260</v>
      </c>
      <c r="D76" s="142" t="s">
        <v>261</v>
      </c>
      <c r="E76" s="142" t="s">
        <v>262</v>
      </c>
      <c r="F76" s="142" t="s">
        <v>262</v>
      </c>
      <c r="G76" s="142" t="s">
        <v>263</v>
      </c>
      <c r="H76" s="142" t="s">
        <v>262</v>
      </c>
      <c r="I76" s="142">
        <v>34051</v>
      </c>
      <c r="J76" s="142" t="s">
        <v>264</v>
      </c>
      <c r="K76" s="142">
        <v>34051</v>
      </c>
      <c r="L76" s="142" t="s">
        <v>265</v>
      </c>
      <c r="M76" s="142" t="s">
        <v>266</v>
      </c>
      <c r="N76" s="142">
        <v>51191</v>
      </c>
      <c r="O76" s="142" t="s">
        <v>383</v>
      </c>
      <c r="P76" s="142">
        <v>74954</v>
      </c>
      <c r="Q76" s="142" t="s">
        <v>384</v>
      </c>
      <c r="R76" s="142" t="s">
        <v>495</v>
      </c>
      <c r="S76" s="142" t="s">
        <v>627</v>
      </c>
      <c r="T76" s="142" t="s">
        <v>627</v>
      </c>
      <c r="U76" s="142" t="s">
        <v>386</v>
      </c>
      <c r="V76" s="142" t="s">
        <v>272</v>
      </c>
      <c r="W76" s="142">
        <v>0</v>
      </c>
      <c r="X76" s="142" t="s">
        <v>285</v>
      </c>
      <c r="Y76" s="142">
        <v>28788412</v>
      </c>
      <c r="Z76" s="142" t="s">
        <v>628</v>
      </c>
      <c r="AA76" s="142" t="s">
        <v>595</v>
      </c>
      <c r="AB76" s="143">
        <v>62432</v>
      </c>
      <c r="AC76" s="142" t="s">
        <v>346</v>
      </c>
      <c r="AD76" s="142">
        <v>24</v>
      </c>
      <c r="AE76" s="142" t="s">
        <v>338</v>
      </c>
      <c r="AF76" s="142" t="s">
        <v>629</v>
      </c>
      <c r="AG76" s="142" t="s">
        <v>596</v>
      </c>
      <c r="AH76" s="142" t="s">
        <v>280</v>
      </c>
      <c r="AI76" s="142" t="s">
        <v>595</v>
      </c>
      <c r="AJ76" s="143">
        <v>3250</v>
      </c>
      <c r="AK76" s="143">
        <v>3250</v>
      </c>
      <c r="AL76" s="142" t="s">
        <v>630</v>
      </c>
      <c r="AM76" s="143">
        <v>20322.490000000002</v>
      </c>
      <c r="AN76" s="143">
        <v>7405.57</v>
      </c>
      <c r="AO76" s="143">
        <v>27728.06</v>
      </c>
      <c r="AP76" s="143">
        <v>43294.89</v>
      </c>
      <c r="AQ76" s="143">
        <v>5985.27</v>
      </c>
      <c r="AR76" s="143">
        <v>49280.160000000003</v>
      </c>
      <c r="AS76" s="143">
        <v>43295.51</v>
      </c>
      <c r="AT76" s="143">
        <v>5985.27</v>
      </c>
      <c r="AU76" s="143">
        <v>49280.78</v>
      </c>
      <c r="AV76" s="142">
        <v>58</v>
      </c>
      <c r="AW76" s="142"/>
      <c r="AX76" s="142"/>
      <c r="AY76" s="142"/>
      <c r="AZ76" s="142"/>
      <c r="BA76" s="142"/>
      <c r="BB76" s="142" t="s">
        <v>282</v>
      </c>
      <c r="BC76" s="122"/>
      <c r="BD76" s="142"/>
      <c r="BE76" s="143">
        <v>0</v>
      </c>
      <c r="BF76" s="142" t="s">
        <v>627</v>
      </c>
      <c r="BG76" s="142" t="s">
        <v>1267</v>
      </c>
      <c r="BH76" s="135" t="s">
        <v>1616</v>
      </c>
      <c r="BI76" s="130" t="s">
        <v>100</v>
      </c>
      <c r="BJ76" s="135">
        <v>46226</v>
      </c>
      <c r="BK76" s="130" t="s">
        <v>104</v>
      </c>
      <c r="BL76" s="130" t="s">
        <v>119</v>
      </c>
      <c r="BM76" s="131" t="s">
        <v>181</v>
      </c>
      <c r="BN76" s="93" t="s">
        <v>223</v>
      </c>
      <c r="BO76" s="130"/>
      <c r="BP76" s="132"/>
      <c r="BQ76" s="137" t="s">
        <v>1492</v>
      </c>
    </row>
    <row r="77" spans="1:69" hidden="1" x14ac:dyDescent="0.35">
      <c r="A77" s="134">
        <v>73</v>
      </c>
      <c r="B77" s="142" t="s">
        <v>259</v>
      </c>
      <c r="C77" s="142" t="s">
        <v>260</v>
      </c>
      <c r="D77" s="142" t="s">
        <v>261</v>
      </c>
      <c r="E77" s="142" t="s">
        <v>262</v>
      </c>
      <c r="F77" s="142" t="s">
        <v>262</v>
      </c>
      <c r="G77" s="142" t="s">
        <v>263</v>
      </c>
      <c r="H77" s="142" t="s">
        <v>262</v>
      </c>
      <c r="I77" s="142">
        <v>34051</v>
      </c>
      <c r="J77" s="142" t="s">
        <v>264</v>
      </c>
      <c r="K77" s="142">
        <v>34051</v>
      </c>
      <c r="L77" s="142" t="s">
        <v>265</v>
      </c>
      <c r="M77" s="142" t="s">
        <v>266</v>
      </c>
      <c r="N77" s="142">
        <v>51191</v>
      </c>
      <c r="O77" s="142" t="s">
        <v>383</v>
      </c>
      <c r="P77" s="142">
        <v>74954</v>
      </c>
      <c r="Q77" s="142" t="s">
        <v>384</v>
      </c>
      <c r="R77" s="142" t="s">
        <v>495</v>
      </c>
      <c r="S77" s="142" t="s">
        <v>631</v>
      </c>
      <c r="T77" s="142" t="s">
        <v>631</v>
      </c>
      <c r="U77" s="142" t="s">
        <v>271</v>
      </c>
      <c r="V77" s="142" t="s">
        <v>272</v>
      </c>
      <c r="W77" s="142">
        <v>0</v>
      </c>
      <c r="X77" s="142" t="s">
        <v>301</v>
      </c>
      <c r="Y77" s="142">
        <v>28930949</v>
      </c>
      <c r="Z77" s="142" t="s">
        <v>632</v>
      </c>
      <c r="AA77" s="142" t="s">
        <v>595</v>
      </c>
      <c r="AB77" s="143">
        <v>62432</v>
      </c>
      <c r="AC77" s="142" t="s">
        <v>346</v>
      </c>
      <c r="AD77" s="142">
        <v>24</v>
      </c>
      <c r="AE77" s="142" t="s">
        <v>294</v>
      </c>
      <c r="AF77" s="142" t="s">
        <v>633</v>
      </c>
      <c r="AG77" s="142" t="s">
        <v>596</v>
      </c>
      <c r="AH77" s="142" t="s">
        <v>280</v>
      </c>
      <c r="AI77" s="142" t="s">
        <v>595</v>
      </c>
      <c r="AJ77" s="143">
        <v>3250</v>
      </c>
      <c r="AK77" s="143">
        <v>3250</v>
      </c>
      <c r="AL77" s="142" t="s">
        <v>634</v>
      </c>
      <c r="AM77" s="143">
        <v>29319.87</v>
      </c>
      <c r="AN77" s="143">
        <v>8236.57</v>
      </c>
      <c r="AO77" s="143">
        <v>37556.44</v>
      </c>
      <c r="AP77" s="143">
        <v>33242.910000000003</v>
      </c>
      <c r="AQ77" s="143">
        <v>3659.74</v>
      </c>
      <c r="AR77" s="143">
        <v>36902.65</v>
      </c>
      <c r="AS77" s="143">
        <v>33243.129999999997</v>
      </c>
      <c r="AT77" s="143">
        <v>3659.74</v>
      </c>
      <c r="AU77" s="143">
        <v>36902.870000000003</v>
      </c>
      <c r="AV77" s="142">
        <v>58</v>
      </c>
      <c r="AW77" s="142"/>
      <c r="AX77" s="142"/>
      <c r="AY77" s="142"/>
      <c r="AZ77" s="142"/>
      <c r="BA77" s="142"/>
      <c r="BB77" s="142" t="s">
        <v>282</v>
      </c>
      <c r="BC77" s="122"/>
      <c r="BD77" s="142"/>
      <c r="BE77" s="143">
        <v>0</v>
      </c>
      <c r="BF77" s="142" t="s">
        <v>631</v>
      </c>
      <c r="BG77" s="142" t="s">
        <v>1268</v>
      </c>
      <c r="BH77" s="135" t="s">
        <v>1616</v>
      </c>
      <c r="BI77" s="130" t="s">
        <v>100</v>
      </c>
      <c r="BJ77" s="135">
        <v>46226</v>
      </c>
      <c r="BK77" s="130" t="s">
        <v>104</v>
      </c>
      <c r="BL77" s="130" t="s">
        <v>119</v>
      </c>
      <c r="BM77" s="131" t="s">
        <v>181</v>
      </c>
      <c r="BN77" s="93" t="s">
        <v>223</v>
      </c>
      <c r="BO77" s="130"/>
      <c r="BP77" s="132"/>
      <c r="BQ77" s="137" t="s">
        <v>1492</v>
      </c>
    </row>
    <row r="78" spans="1:69" hidden="1" x14ac:dyDescent="0.35">
      <c r="A78" s="134">
        <v>74</v>
      </c>
      <c r="B78" s="142" t="s">
        <v>259</v>
      </c>
      <c r="C78" s="142" t="s">
        <v>260</v>
      </c>
      <c r="D78" s="142" t="s">
        <v>261</v>
      </c>
      <c r="E78" s="142" t="s">
        <v>262</v>
      </c>
      <c r="F78" s="142" t="s">
        <v>262</v>
      </c>
      <c r="G78" s="142" t="s">
        <v>263</v>
      </c>
      <c r="H78" s="142" t="s">
        <v>262</v>
      </c>
      <c r="I78" s="142">
        <v>34072</v>
      </c>
      <c r="J78" s="142" t="s">
        <v>264</v>
      </c>
      <c r="K78" s="142">
        <v>34072</v>
      </c>
      <c r="L78" s="142" t="s">
        <v>265</v>
      </c>
      <c r="M78" s="142" t="s">
        <v>266</v>
      </c>
      <c r="N78" s="142">
        <v>51231</v>
      </c>
      <c r="O78" s="142" t="s">
        <v>453</v>
      </c>
      <c r="P78" s="142">
        <v>771716</v>
      </c>
      <c r="Q78" s="142" t="s">
        <v>635</v>
      </c>
      <c r="R78" s="142" t="s">
        <v>495</v>
      </c>
      <c r="S78" s="142" t="s">
        <v>636</v>
      </c>
      <c r="T78" s="142" t="s">
        <v>636</v>
      </c>
      <c r="U78" s="142" t="s">
        <v>271</v>
      </c>
      <c r="V78" s="142" t="s">
        <v>272</v>
      </c>
      <c r="W78" s="142">
        <v>0</v>
      </c>
      <c r="X78" s="142" t="s">
        <v>285</v>
      </c>
      <c r="Y78" s="142">
        <v>29055788</v>
      </c>
      <c r="Z78" s="142" t="s">
        <v>637</v>
      </c>
      <c r="AA78" s="142" t="s">
        <v>638</v>
      </c>
      <c r="AB78" s="143">
        <v>51023</v>
      </c>
      <c r="AC78" s="142" t="s">
        <v>276</v>
      </c>
      <c r="AD78" s="142">
        <v>24</v>
      </c>
      <c r="AE78" s="142" t="s">
        <v>535</v>
      </c>
      <c r="AF78" s="142" t="s">
        <v>304</v>
      </c>
      <c r="AG78" s="142" t="s">
        <v>639</v>
      </c>
      <c r="AH78" s="142" t="s">
        <v>280</v>
      </c>
      <c r="AI78" s="142" t="s">
        <v>638</v>
      </c>
      <c r="AJ78" s="143">
        <v>2650</v>
      </c>
      <c r="AK78" s="143">
        <v>2650</v>
      </c>
      <c r="AL78" s="142" t="s">
        <v>319</v>
      </c>
      <c r="AM78" s="143">
        <v>9287.69</v>
      </c>
      <c r="AN78" s="143">
        <v>3089.68</v>
      </c>
      <c r="AO78" s="143">
        <v>12377.37</v>
      </c>
      <c r="AP78" s="143">
        <v>42490.19</v>
      </c>
      <c r="AQ78" s="143">
        <v>7419.12</v>
      </c>
      <c r="AR78" s="143">
        <v>49909.31</v>
      </c>
      <c r="AS78" s="143">
        <v>42490.31</v>
      </c>
      <c r="AT78" s="143">
        <v>7419.12</v>
      </c>
      <c r="AU78" s="143">
        <v>49909.43</v>
      </c>
      <c r="AV78" s="142">
        <v>59</v>
      </c>
      <c r="AW78" s="142"/>
      <c r="AX78" s="142"/>
      <c r="AY78" s="142"/>
      <c r="AZ78" s="142"/>
      <c r="BA78" s="142"/>
      <c r="BB78" s="142" t="s">
        <v>282</v>
      </c>
      <c r="BC78" s="122"/>
      <c r="BD78" s="142" t="s">
        <v>710</v>
      </c>
      <c r="BE78" s="143">
        <v>51023</v>
      </c>
      <c r="BF78" s="142" t="s">
        <v>636</v>
      </c>
      <c r="BG78" s="142" t="s">
        <v>1269</v>
      </c>
      <c r="BH78" s="135" t="s">
        <v>1616</v>
      </c>
      <c r="BI78" s="130" t="s">
        <v>100</v>
      </c>
      <c r="BJ78" s="135">
        <v>46226</v>
      </c>
      <c r="BK78" s="130" t="s">
        <v>104</v>
      </c>
      <c r="BL78" s="130" t="s">
        <v>119</v>
      </c>
      <c r="BM78" s="131" t="s">
        <v>181</v>
      </c>
      <c r="BN78" s="93" t="s">
        <v>223</v>
      </c>
      <c r="BO78" s="130"/>
      <c r="BP78" s="132"/>
      <c r="BQ78" s="137" t="s">
        <v>1492</v>
      </c>
    </row>
    <row r="79" spans="1:69" hidden="1" x14ac:dyDescent="0.35">
      <c r="A79" s="134">
        <v>75</v>
      </c>
      <c r="B79" s="142" t="s">
        <v>259</v>
      </c>
      <c r="C79" s="142" t="s">
        <v>260</v>
      </c>
      <c r="D79" s="142" t="s">
        <v>261</v>
      </c>
      <c r="E79" s="142" t="s">
        <v>262</v>
      </c>
      <c r="F79" s="142" t="s">
        <v>262</v>
      </c>
      <c r="G79" s="142" t="s">
        <v>263</v>
      </c>
      <c r="H79" s="142" t="s">
        <v>262</v>
      </c>
      <c r="I79" s="142">
        <v>34072</v>
      </c>
      <c r="J79" s="142" t="s">
        <v>264</v>
      </c>
      <c r="K79" s="142">
        <v>34072</v>
      </c>
      <c r="L79" s="142" t="s">
        <v>265</v>
      </c>
      <c r="M79" s="142" t="s">
        <v>266</v>
      </c>
      <c r="N79" s="142">
        <v>51231</v>
      </c>
      <c r="O79" s="142" t="s">
        <v>453</v>
      </c>
      <c r="P79" s="142">
        <v>771716</v>
      </c>
      <c r="Q79" s="142" t="s">
        <v>635</v>
      </c>
      <c r="R79" s="142" t="s">
        <v>495</v>
      </c>
      <c r="S79" s="142" t="s">
        <v>640</v>
      </c>
      <c r="T79" s="142" t="s">
        <v>640</v>
      </c>
      <c r="U79" s="142" t="s">
        <v>284</v>
      </c>
      <c r="V79" s="142" t="s">
        <v>272</v>
      </c>
      <c r="W79" s="142">
        <v>0</v>
      </c>
      <c r="X79" s="142" t="s">
        <v>273</v>
      </c>
      <c r="Y79" s="142">
        <v>29069557</v>
      </c>
      <c r="Z79" s="142" t="s">
        <v>641</v>
      </c>
      <c r="AA79" s="142" t="s">
        <v>638</v>
      </c>
      <c r="AB79" s="143">
        <v>48949</v>
      </c>
      <c r="AC79" s="142" t="s">
        <v>276</v>
      </c>
      <c r="AD79" s="142">
        <v>24</v>
      </c>
      <c r="AE79" s="142" t="s">
        <v>535</v>
      </c>
      <c r="AF79" s="142" t="s">
        <v>304</v>
      </c>
      <c r="AG79" s="142" t="s">
        <v>639</v>
      </c>
      <c r="AH79" s="142" t="s">
        <v>280</v>
      </c>
      <c r="AI79" s="142" t="s">
        <v>638</v>
      </c>
      <c r="AJ79" s="143">
        <v>2550</v>
      </c>
      <c r="AK79" s="143">
        <v>2550</v>
      </c>
      <c r="AL79" s="142" t="s">
        <v>319</v>
      </c>
      <c r="AM79" s="143">
        <v>37701.800000000003</v>
      </c>
      <c r="AN79" s="143">
        <v>5784.51</v>
      </c>
      <c r="AO79" s="143">
        <v>43486.31</v>
      </c>
      <c r="AP79" s="143">
        <v>11247.2</v>
      </c>
      <c r="AQ79" s="143">
        <v>459.49</v>
      </c>
      <c r="AR79" s="143">
        <v>11706.69</v>
      </c>
      <c r="AS79" s="143">
        <v>11247.2</v>
      </c>
      <c r="AT79" s="143">
        <v>459.49</v>
      </c>
      <c r="AU79" s="143">
        <v>11706.69</v>
      </c>
      <c r="AV79" s="142">
        <v>59</v>
      </c>
      <c r="AW79" s="142"/>
      <c r="AX79" s="142"/>
      <c r="AY79" s="142"/>
      <c r="AZ79" s="142"/>
      <c r="BA79" s="142"/>
      <c r="BB79" s="142" t="s">
        <v>282</v>
      </c>
      <c r="BC79" s="122"/>
      <c r="BD79" s="142"/>
      <c r="BE79" s="143">
        <v>0</v>
      </c>
      <c r="BF79" s="142" t="s">
        <v>640</v>
      </c>
      <c r="BG79" s="142" t="s">
        <v>1270</v>
      </c>
      <c r="BH79" s="135" t="s">
        <v>1616</v>
      </c>
      <c r="BI79" s="130" t="s">
        <v>100</v>
      </c>
      <c r="BJ79" s="135">
        <v>46226</v>
      </c>
      <c r="BK79" s="130" t="s">
        <v>104</v>
      </c>
      <c r="BL79" s="130" t="s">
        <v>119</v>
      </c>
      <c r="BM79" s="131" t="s">
        <v>181</v>
      </c>
      <c r="BN79" s="93" t="s">
        <v>223</v>
      </c>
      <c r="BO79" s="130"/>
      <c r="BP79" s="132"/>
      <c r="BQ79" s="137" t="s">
        <v>1492</v>
      </c>
    </row>
    <row r="80" spans="1:69" hidden="1" x14ac:dyDescent="0.35">
      <c r="A80" s="134">
        <v>76</v>
      </c>
      <c r="B80" s="142" t="s">
        <v>259</v>
      </c>
      <c r="C80" s="142" t="s">
        <v>260</v>
      </c>
      <c r="D80" s="142" t="s">
        <v>261</v>
      </c>
      <c r="E80" s="142" t="s">
        <v>262</v>
      </c>
      <c r="F80" s="142" t="s">
        <v>262</v>
      </c>
      <c r="G80" s="142" t="s">
        <v>263</v>
      </c>
      <c r="H80" s="142" t="s">
        <v>262</v>
      </c>
      <c r="I80" s="142">
        <v>34051</v>
      </c>
      <c r="J80" s="142" t="s">
        <v>264</v>
      </c>
      <c r="K80" s="142">
        <v>34051</v>
      </c>
      <c r="L80" s="142" t="s">
        <v>265</v>
      </c>
      <c r="M80" s="142" t="s">
        <v>266</v>
      </c>
      <c r="N80" s="142">
        <v>51191</v>
      </c>
      <c r="O80" s="142" t="s">
        <v>383</v>
      </c>
      <c r="P80" s="142">
        <v>74954</v>
      </c>
      <c r="Q80" s="142" t="s">
        <v>384</v>
      </c>
      <c r="R80" s="142" t="s">
        <v>495</v>
      </c>
      <c r="S80" s="142" t="s">
        <v>642</v>
      </c>
      <c r="T80" s="142" t="s">
        <v>642</v>
      </c>
      <c r="U80" s="142" t="s">
        <v>292</v>
      </c>
      <c r="V80" s="142" t="s">
        <v>272</v>
      </c>
      <c r="W80" s="142">
        <v>0</v>
      </c>
      <c r="X80" s="142" t="s">
        <v>285</v>
      </c>
      <c r="Y80" s="142">
        <v>29150993</v>
      </c>
      <c r="Z80" s="142" t="s">
        <v>643</v>
      </c>
      <c r="AA80" s="142" t="s">
        <v>587</v>
      </c>
      <c r="AB80" s="143">
        <v>51860</v>
      </c>
      <c r="AC80" s="142" t="s">
        <v>346</v>
      </c>
      <c r="AD80" s="142">
        <v>24</v>
      </c>
      <c r="AE80" s="142" t="s">
        <v>294</v>
      </c>
      <c r="AF80" s="142" t="s">
        <v>644</v>
      </c>
      <c r="AG80" s="142" t="s">
        <v>588</v>
      </c>
      <c r="AH80" s="142" t="s">
        <v>280</v>
      </c>
      <c r="AI80" s="142" t="s">
        <v>587</v>
      </c>
      <c r="AJ80" s="143">
        <v>2700</v>
      </c>
      <c r="AK80" s="143">
        <v>2700</v>
      </c>
      <c r="AL80" s="142" t="s">
        <v>319</v>
      </c>
      <c r="AM80" s="143">
        <v>9653.33</v>
      </c>
      <c r="AN80" s="143">
        <v>2026.18</v>
      </c>
      <c r="AO80" s="143">
        <v>11679.51</v>
      </c>
      <c r="AP80" s="143">
        <v>44219.87</v>
      </c>
      <c r="AQ80" s="143">
        <v>7437.1</v>
      </c>
      <c r="AR80" s="143">
        <v>51656.97</v>
      </c>
      <c r="AS80" s="143">
        <v>44220.67</v>
      </c>
      <c r="AT80" s="143">
        <v>7437.1</v>
      </c>
      <c r="AU80" s="143">
        <v>51657.77</v>
      </c>
      <c r="AV80" s="142">
        <v>58</v>
      </c>
      <c r="AW80" s="142"/>
      <c r="AX80" s="142"/>
      <c r="AY80" s="142"/>
      <c r="AZ80" s="142"/>
      <c r="BA80" s="142"/>
      <c r="BB80" s="142" t="s">
        <v>282</v>
      </c>
      <c r="BC80" s="122"/>
      <c r="BD80" s="142"/>
      <c r="BE80" s="143">
        <v>0</v>
      </c>
      <c r="BF80" s="142" t="s">
        <v>642</v>
      </c>
      <c r="BG80" s="142" t="s">
        <v>1271</v>
      </c>
      <c r="BH80" s="135" t="s">
        <v>1616</v>
      </c>
      <c r="BI80" s="130" t="s">
        <v>100</v>
      </c>
      <c r="BJ80" s="135">
        <v>46226</v>
      </c>
      <c r="BK80" s="130" t="s">
        <v>104</v>
      </c>
      <c r="BL80" s="130" t="s">
        <v>119</v>
      </c>
      <c r="BM80" s="131" t="s">
        <v>181</v>
      </c>
      <c r="BN80" s="93" t="s">
        <v>223</v>
      </c>
      <c r="BO80" s="130"/>
      <c r="BP80" s="132"/>
      <c r="BQ80" s="137" t="s">
        <v>1492</v>
      </c>
    </row>
    <row r="81" spans="1:69" hidden="1" x14ac:dyDescent="0.35">
      <c r="A81" s="134">
        <v>77</v>
      </c>
      <c r="B81" s="142" t="s">
        <v>259</v>
      </c>
      <c r="C81" s="142" t="s">
        <v>260</v>
      </c>
      <c r="D81" s="142" t="s">
        <v>261</v>
      </c>
      <c r="E81" s="142" t="s">
        <v>262</v>
      </c>
      <c r="F81" s="142" t="s">
        <v>262</v>
      </c>
      <c r="G81" s="142" t="s">
        <v>263</v>
      </c>
      <c r="H81" s="142" t="s">
        <v>262</v>
      </c>
      <c r="I81" s="142">
        <v>34072</v>
      </c>
      <c r="J81" s="142" t="s">
        <v>264</v>
      </c>
      <c r="K81" s="142">
        <v>34072</v>
      </c>
      <c r="L81" s="142" t="s">
        <v>265</v>
      </c>
      <c r="M81" s="142" t="s">
        <v>266</v>
      </c>
      <c r="N81" s="142">
        <v>51289</v>
      </c>
      <c r="O81" s="142" t="s">
        <v>566</v>
      </c>
      <c r="P81" s="142">
        <v>75170</v>
      </c>
      <c r="Q81" s="142" t="s">
        <v>567</v>
      </c>
      <c r="R81" s="142" t="s">
        <v>495</v>
      </c>
      <c r="S81" s="142" t="s">
        <v>645</v>
      </c>
      <c r="T81" s="142" t="s">
        <v>645</v>
      </c>
      <c r="U81" s="142" t="s">
        <v>386</v>
      </c>
      <c r="V81" s="142" t="s">
        <v>272</v>
      </c>
      <c r="W81" s="142">
        <v>0</v>
      </c>
      <c r="X81" s="142" t="s">
        <v>285</v>
      </c>
      <c r="Y81" s="142">
        <v>29465885</v>
      </c>
      <c r="Z81" s="142" t="s">
        <v>646</v>
      </c>
      <c r="AA81" s="142" t="s">
        <v>647</v>
      </c>
      <c r="AB81" s="143">
        <v>62232</v>
      </c>
      <c r="AC81" s="142" t="s">
        <v>276</v>
      </c>
      <c r="AD81" s="142">
        <v>24</v>
      </c>
      <c r="AE81" s="142" t="s">
        <v>294</v>
      </c>
      <c r="AF81" s="142" t="s">
        <v>648</v>
      </c>
      <c r="AG81" s="142" t="s">
        <v>649</v>
      </c>
      <c r="AH81" s="142" t="s">
        <v>280</v>
      </c>
      <c r="AI81" s="142" t="s">
        <v>647</v>
      </c>
      <c r="AJ81" s="143">
        <v>3250</v>
      </c>
      <c r="AK81" s="143">
        <v>3250</v>
      </c>
      <c r="AL81" s="142" t="s">
        <v>650</v>
      </c>
      <c r="AM81" s="143">
        <v>39595.19</v>
      </c>
      <c r="AN81" s="143">
        <v>9453.75</v>
      </c>
      <c r="AO81" s="143">
        <v>49048.94</v>
      </c>
      <c r="AP81" s="143">
        <v>23739.9</v>
      </c>
      <c r="AQ81" s="143">
        <v>1753.7</v>
      </c>
      <c r="AR81" s="143">
        <v>25493.599999999999</v>
      </c>
      <c r="AS81" s="143">
        <v>23740.81</v>
      </c>
      <c r="AT81" s="143">
        <v>1753.7</v>
      </c>
      <c r="AU81" s="143">
        <v>25494.51</v>
      </c>
      <c r="AV81" s="142">
        <v>59</v>
      </c>
      <c r="AW81" s="142"/>
      <c r="AX81" s="142"/>
      <c r="AY81" s="142"/>
      <c r="AZ81" s="142"/>
      <c r="BA81" s="142"/>
      <c r="BB81" s="142" t="s">
        <v>282</v>
      </c>
      <c r="BC81" s="122"/>
      <c r="BD81" s="142"/>
      <c r="BE81" s="143">
        <v>0</v>
      </c>
      <c r="BF81" s="142" t="s">
        <v>645</v>
      </c>
      <c r="BG81" s="142" t="s">
        <v>1272</v>
      </c>
      <c r="BH81" s="135" t="s">
        <v>1616</v>
      </c>
      <c r="BI81" s="130" t="s">
        <v>100</v>
      </c>
      <c r="BJ81" s="135">
        <v>46226</v>
      </c>
      <c r="BK81" s="130" t="s">
        <v>104</v>
      </c>
      <c r="BL81" s="130" t="s">
        <v>119</v>
      </c>
      <c r="BM81" s="131" t="s">
        <v>181</v>
      </c>
      <c r="BN81" s="93" t="s">
        <v>223</v>
      </c>
      <c r="BO81" s="130"/>
      <c r="BP81" s="132"/>
      <c r="BQ81" s="137" t="s">
        <v>1492</v>
      </c>
    </row>
    <row r="82" spans="1:69" hidden="1" x14ac:dyDescent="0.35">
      <c r="A82" s="134">
        <v>78</v>
      </c>
      <c r="B82" s="142" t="s">
        <v>259</v>
      </c>
      <c r="C82" s="142" t="s">
        <v>260</v>
      </c>
      <c r="D82" s="142" t="s">
        <v>261</v>
      </c>
      <c r="E82" s="142" t="s">
        <v>262</v>
      </c>
      <c r="F82" s="142" t="s">
        <v>262</v>
      </c>
      <c r="G82" s="142" t="s">
        <v>263</v>
      </c>
      <c r="H82" s="142" t="s">
        <v>262</v>
      </c>
      <c r="I82" s="142">
        <v>34072</v>
      </c>
      <c r="J82" s="142" t="s">
        <v>264</v>
      </c>
      <c r="K82" s="142">
        <v>34072</v>
      </c>
      <c r="L82" s="142" t="s">
        <v>265</v>
      </c>
      <c r="M82" s="142" t="s">
        <v>266</v>
      </c>
      <c r="N82" s="142">
        <v>51289</v>
      </c>
      <c r="O82" s="142" t="s">
        <v>566</v>
      </c>
      <c r="P82" s="142">
        <v>75170</v>
      </c>
      <c r="Q82" s="142" t="s">
        <v>567</v>
      </c>
      <c r="R82" s="142" t="s">
        <v>495</v>
      </c>
      <c r="S82" s="142" t="s">
        <v>652</v>
      </c>
      <c r="T82" s="142" t="s">
        <v>652</v>
      </c>
      <c r="U82" s="142" t="s">
        <v>292</v>
      </c>
      <c r="V82" s="142" t="s">
        <v>272</v>
      </c>
      <c r="W82" s="142">
        <v>0</v>
      </c>
      <c r="X82" s="142" t="s">
        <v>285</v>
      </c>
      <c r="Y82" s="142">
        <v>29566174</v>
      </c>
      <c r="Z82" s="142" t="s">
        <v>653</v>
      </c>
      <c r="AA82" s="142" t="s">
        <v>605</v>
      </c>
      <c r="AB82" s="143">
        <v>52060</v>
      </c>
      <c r="AC82" s="142" t="s">
        <v>276</v>
      </c>
      <c r="AD82" s="142">
        <v>24</v>
      </c>
      <c r="AE82" s="142" t="s">
        <v>277</v>
      </c>
      <c r="AF82" s="142" t="s">
        <v>654</v>
      </c>
      <c r="AG82" s="142" t="s">
        <v>607</v>
      </c>
      <c r="AH82" s="142" t="s">
        <v>280</v>
      </c>
      <c r="AI82" s="142" t="s">
        <v>605</v>
      </c>
      <c r="AJ82" s="143">
        <v>2700</v>
      </c>
      <c r="AK82" s="143">
        <v>2700</v>
      </c>
      <c r="AL82" s="142" t="s">
        <v>281</v>
      </c>
      <c r="AM82" s="143">
        <v>3392.09</v>
      </c>
      <c r="AN82" s="143">
        <v>556.11</v>
      </c>
      <c r="AO82" s="143">
        <v>3948.2</v>
      </c>
      <c r="AP82" s="143">
        <v>50674.9</v>
      </c>
      <c r="AQ82" s="143">
        <v>12353.98</v>
      </c>
      <c r="AR82" s="143">
        <v>63028.88</v>
      </c>
      <c r="AS82" s="143">
        <v>50674.91</v>
      </c>
      <c r="AT82" s="143">
        <v>12353.98</v>
      </c>
      <c r="AU82" s="143">
        <v>63028.89</v>
      </c>
      <c r="AV82" s="142">
        <v>59</v>
      </c>
      <c r="AW82" s="142"/>
      <c r="AX82" s="142"/>
      <c r="AY82" s="142"/>
      <c r="AZ82" s="142"/>
      <c r="BA82" s="142"/>
      <c r="BB82" s="142" t="s">
        <v>282</v>
      </c>
      <c r="BC82" s="122"/>
      <c r="BD82" s="142" t="s">
        <v>710</v>
      </c>
      <c r="BE82" s="143">
        <v>52060</v>
      </c>
      <c r="BF82" s="142" t="s">
        <v>652</v>
      </c>
      <c r="BG82" s="142" t="s">
        <v>1273</v>
      </c>
      <c r="BH82" s="135" t="s">
        <v>1616</v>
      </c>
      <c r="BI82" s="130" t="s">
        <v>100</v>
      </c>
      <c r="BJ82" s="135">
        <v>46226</v>
      </c>
      <c r="BK82" s="130" t="s">
        <v>104</v>
      </c>
      <c r="BL82" s="130" t="s">
        <v>119</v>
      </c>
      <c r="BM82" s="131" t="s">
        <v>181</v>
      </c>
      <c r="BN82" s="93" t="s">
        <v>223</v>
      </c>
      <c r="BO82" s="130"/>
      <c r="BP82" s="132"/>
      <c r="BQ82" s="137" t="s">
        <v>1492</v>
      </c>
    </row>
    <row r="83" spans="1:69" hidden="1" x14ac:dyDescent="0.35">
      <c r="A83" s="134">
        <v>79</v>
      </c>
      <c r="B83" s="142" t="s">
        <v>259</v>
      </c>
      <c r="C83" s="142" t="s">
        <v>260</v>
      </c>
      <c r="D83" s="142" t="s">
        <v>261</v>
      </c>
      <c r="E83" s="142" t="s">
        <v>262</v>
      </c>
      <c r="F83" s="142" t="s">
        <v>262</v>
      </c>
      <c r="G83" s="142" t="s">
        <v>263</v>
      </c>
      <c r="H83" s="142" t="s">
        <v>262</v>
      </c>
      <c r="I83" s="142">
        <v>34086</v>
      </c>
      <c r="J83" s="142" t="s">
        <v>315</v>
      </c>
      <c r="K83" s="142">
        <v>34086</v>
      </c>
      <c r="L83" s="142" t="s">
        <v>265</v>
      </c>
      <c r="M83" s="142" t="s">
        <v>266</v>
      </c>
      <c r="N83" s="142">
        <v>51072</v>
      </c>
      <c r="O83" s="142" t="s">
        <v>316</v>
      </c>
      <c r="P83" s="142">
        <v>75036</v>
      </c>
      <c r="Q83" s="142" t="s">
        <v>359</v>
      </c>
      <c r="R83" s="142" t="s">
        <v>495</v>
      </c>
      <c r="S83" s="142" t="s">
        <v>655</v>
      </c>
      <c r="T83" s="142" t="s">
        <v>655</v>
      </c>
      <c r="U83" s="142" t="s">
        <v>284</v>
      </c>
      <c r="V83" s="142" t="s">
        <v>272</v>
      </c>
      <c r="W83" s="142">
        <v>0</v>
      </c>
      <c r="X83" s="142" t="s">
        <v>285</v>
      </c>
      <c r="Y83" s="142">
        <v>29832650</v>
      </c>
      <c r="Z83" s="142" t="s">
        <v>656</v>
      </c>
      <c r="AA83" s="142" t="s">
        <v>657</v>
      </c>
      <c r="AB83" s="143">
        <v>54971</v>
      </c>
      <c r="AC83" s="142" t="s">
        <v>317</v>
      </c>
      <c r="AD83" s="142">
        <v>24</v>
      </c>
      <c r="AE83" s="142" t="s">
        <v>535</v>
      </c>
      <c r="AF83" s="142" t="s">
        <v>658</v>
      </c>
      <c r="AG83" s="142" t="s">
        <v>659</v>
      </c>
      <c r="AH83" s="142" t="s">
        <v>280</v>
      </c>
      <c r="AI83" s="142" t="s">
        <v>657</v>
      </c>
      <c r="AJ83" s="143">
        <v>2850</v>
      </c>
      <c r="AK83" s="143">
        <v>2850</v>
      </c>
      <c r="AL83" s="142" t="s">
        <v>319</v>
      </c>
      <c r="AM83" s="143">
        <v>11602.28</v>
      </c>
      <c r="AN83" s="143">
        <v>5083.47</v>
      </c>
      <c r="AO83" s="143">
        <v>16685.75</v>
      </c>
      <c r="AP83" s="143">
        <v>43554.09</v>
      </c>
      <c r="AQ83" s="143">
        <v>7024.7</v>
      </c>
      <c r="AR83" s="143">
        <v>50578.79</v>
      </c>
      <c r="AS83" s="143">
        <v>43554.720000000001</v>
      </c>
      <c r="AT83" s="143">
        <v>7024.7</v>
      </c>
      <c r="AU83" s="143">
        <v>50579.42</v>
      </c>
      <c r="AV83" s="142">
        <v>61</v>
      </c>
      <c r="AW83" s="142"/>
      <c r="AX83" s="142"/>
      <c r="AY83" s="142"/>
      <c r="AZ83" s="142"/>
      <c r="BA83" s="142"/>
      <c r="BB83" s="142" t="s">
        <v>282</v>
      </c>
      <c r="BC83" s="122"/>
      <c r="BD83" s="142"/>
      <c r="BE83" s="143">
        <v>0</v>
      </c>
      <c r="BF83" s="142" t="s">
        <v>655</v>
      </c>
      <c r="BG83" s="142" t="s">
        <v>1274</v>
      </c>
      <c r="BH83" s="135" t="s">
        <v>1616</v>
      </c>
      <c r="BI83" s="130" t="s">
        <v>100</v>
      </c>
      <c r="BJ83" s="135">
        <v>46225</v>
      </c>
      <c r="BK83" s="130" t="s">
        <v>104</v>
      </c>
      <c r="BL83" s="130" t="s">
        <v>119</v>
      </c>
      <c r="BM83" s="131" t="s">
        <v>181</v>
      </c>
      <c r="BN83" s="130" t="s">
        <v>223</v>
      </c>
      <c r="BO83" s="130"/>
      <c r="BP83" s="132"/>
      <c r="BQ83" s="137" t="s">
        <v>1510</v>
      </c>
    </row>
    <row r="84" spans="1:69" hidden="1" x14ac:dyDescent="0.35">
      <c r="A84" s="134">
        <v>80</v>
      </c>
      <c r="B84" s="142" t="s">
        <v>259</v>
      </c>
      <c r="C84" s="142" t="s">
        <v>260</v>
      </c>
      <c r="D84" s="142" t="s">
        <v>261</v>
      </c>
      <c r="E84" s="142" t="s">
        <v>262</v>
      </c>
      <c r="F84" s="142" t="s">
        <v>262</v>
      </c>
      <c r="G84" s="142" t="s">
        <v>263</v>
      </c>
      <c r="H84" s="142" t="s">
        <v>262</v>
      </c>
      <c r="I84" s="142">
        <v>34086</v>
      </c>
      <c r="J84" s="142" t="s">
        <v>315</v>
      </c>
      <c r="K84" s="142">
        <v>34086</v>
      </c>
      <c r="L84" s="142" t="s">
        <v>265</v>
      </c>
      <c r="M84" s="142" t="s">
        <v>266</v>
      </c>
      <c r="N84" s="142">
        <v>51072</v>
      </c>
      <c r="O84" s="142" t="s">
        <v>316</v>
      </c>
      <c r="P84" s="142">
        <v>75036</v>
      </c>
      <c r="Q84" s="142" t="s">
        <v>359</v>
      </c>
      <c r="R84" s="142" t="s">
        <v>495</v>
      </c>
      <c r="S84" s="142" t="s">
        <v>660</v>
      </c>
      <c r="T84" s="142" t="s">
        <v>660</v>
      </c>
      <c r="U84" s="142" t="s">
        <v>386</v>
      </c>
      <c r="V84" s="142" t="s">
        <v>272</v>
      </c>
      <c r="W84" s="142">
        <v>0</v>
      </c>
      <c r="X84" s="142" t="s">
        <v>285</v>
      </c>
      <c r="Y84" s="142">
        <v>29892266</v>
      </c>
      <c r="Z84" s="142" t="s">
        <v>661</v>
      </c>
      <c r="AA84" s="142" t="s">
        <v>657</v>
      </c>
      <c r="AB84" s="143">
        <v>56209</v>
      </c>
      <c r="AC84" s="142" t="s">
        <v>317</v>
      </c>
      <c r="AD84" s="142">
        <v>24</v>
      </c>
      <c r="AE84" s="142" t="s">
        <v>535</v>
      </c>
      <c r="AF84" s="142" t="s">
        <v>658</v>
      </c>
      <c r="AG84" s="142" t="s">
        <v>659</v>
      </c>
      <c r="AH84" s="142" t="s">
        <v>280</v>
      </c>
      <c r="AI84" s="142" t="s">
        <v>657</v>
      </c>
      <c r="AJ84" s="143">
        <v>2900</v>
      </c>
      <c r="AK84" s="143">
        <v>2900</v>
      </c>
      <c r="AL84" s="142" t="s">
        <v>319</v>
      </c>
      <c r="AM84" s="143">
        <v>1927.88</v>
      </c>
      <c r="AN84" s="143">
        <v>640.07000000000005</v>
      </c>
      <c r="AO84" s="143">
        <v>2567.9499999999998</v>
      </c>
      <c r="AP84" s="143">
        <v>54470.76</v>
      </c>
      <c r="AQ84" s="143">
        <v>11302.46</v>
      </c>
      <c r="AR84" s="143">
        <v>65773.22</v>
      </c>
      <c r="AS84" s="143">
        <v>54471.12</v>
      </c>
      <c r="AT84" s="143">
        <v>11302.46</v>
      </c>
      <c r="AU84" s="143">
        <v>65773.58</v>
      </c>
      <c r="AV84" s="142">
        <v>62</v>
      </c>
      <c r="AW84" s="142"/>
      <c r="AX84" s="142"/>
      <c r="AY84" s="142"/>
      <c r="AZ84" s="142"/>
      <c r="BA84" s="142"/>
      <c r="BB84" s="142" t="s">
        <v>282</v>
      </c>
      <c r="BC84" s="122"/>
      <c r="BD84" s="142" t="s">
        <v>710</v>
      </c>
      <c r="BE84" s="143">
        <v>56209</v>
      </c>
      <c r="BF84" s="142" t="s">
        <v>660</v>
      </c>
      <c r="BG84" s="142" t="s">
        <v>1275</v>
      </c>
      <c r="BH84" s="135" t="s">
        <v>1616</v>
      </c>
      <c r="BI84" s="130" t="s">
        <v>100</v>
      </c>
      <c r="BJ84" s="135">
        <v>46225</v>
      </c>
      <c r="BK84" s="130" t="s">
        <v>104</v>
      </c>
      <c r="BL84" s="130" t="s">
        <v>119</v>
      </c>
      <c r="BM84" s="131" t="s">
        <v>181</v>
      </c>
      <c r="BN84" s="130" t="s">
        <v>223</v>
      </c>
      <c r="BO84" s="130"/>
      <c r="BP84" s="132"/>
      <c r="BQ84" s="137" t="s">
        <v>1510</v>
      </c>
    </row>
    <row r="85" spans="1:69" hidden="1" x14ac:dyDescent="0.35">
      <c r="A85" s="134">
        <v>81</v>
      </c>
      <c r="B85" s="142" t="s">
        <v>259</v>
      </c>
      <c r="C85" s="142" t="s">
        <v>260</v>
      </c>
      <c r="D85" s="142" t="s">
        <v>261</v>
      </c>
      <c r="E85" s="142" t="s">
        <v>262</v>
      </c>
      <c r="F85" s="142" t="s">
        <v>262</v>
      </c>
      <c r="G85" s="142" t="s">
        <v>263</v>
      </c>
      <c r="H85" s="142" t="s">
        <v>262</v>
      </c>
      <c r="I85" s="142">
        <v>34086</v>
      </c>
      <c r="J85" s="142" t="s">
        <v>315</v>
      </c>
      <c r="K85" s="142">
        <v>34086</v>
      </c>
      <c r="L85" s="142" t="s">
        <v>265</v>
      </c>
      <c r="M85" s="142" t="s">
        <v>266</v>
      </c>
      <c r="N85" s="142">
        <v>51072</v>
      </c>
      <c r="O85" s="142" t="s">
        <v>316</v>
      </c>
      <c r="P85" s="142">
        <v>75036</v>
      </c>
      <c r="Q85" s="142" t="s">
        <v>359</v>
      </c>
      <c r="R85" s="142" t="s">
        <v>495</v>
      </c>
      <c r="S85" s="142" t="s">
        <v>663</v>
      </c>
      <c r="T85" s="142" t="s">
        <v>663</v>
      </c>
      <c r="U85" s="142" t="s">
        <v>292</v>
      </c>
      <c r="V85" s="142" t="s">
        <v>272</v>
      </c>
      <c r="W85" s="142">
        <v>0</v>
      </c>
      <c r="X85" s="142" t="s">
        <v>285</v>
      </c>
      <c r="Y85" s="142">
        <v>29974114</v>
      </c>
      <c r="Z85" s="142" t="s">
        <v>664</v>
      </c>
      <c r="AA85" s="142" t="s">
        <v>657</v>
      </c>
      <c r="AB85" s="143">
        <v>55171</v>
      </c>
      <c r="AC85" s="142" t="s">
        <v>317</v>
      </c>
      <c r="AD85" s="142">
        <v>24</v>
      </c>
      <c r="AE85" s="142" t="s">
        <v>535</v>
      </c>
      <c r="AF85" s="142" t="s">
        <v>665</v>
      </c>
      <c r="AG85" s="142" t="s">
        <v>659</v>
      </c>
      <c r="AH85" s="142" t="s">
        <v>280</v>
      </c>
      <c r="AI85" s="142" t="s">
        <v>657</v>
      </c>
      <c r="AJ85" s="143">
        <v>2850</v>
      </c>
      <c r="AK85" s="143">
        <v>2850</v>
      </c>
      <c r="AL85" s="142" t="s">
        <v>319</v>
      </c>
      <c r="AM85" s="143">
        <v>4521.8500000000004</v>
      </c>
      <c r="AN85" s="143">
        <v>2666.27</v>
      </c>
      <c r="AO85" s="143">
        <v>7188.12</v>
      </c>
      <c r="AP85" s="143">
        <v>50836.78</v>
      </c>
      <c r="AQ85" s="143">
        <v>9864.9500000000007</v>
      </c>
      <c r="AR85" s="143">
        <v>60701.73</v>
      </c>
      <c r="AS85" s="143">
        <v>50837.15</v>
      </c>
      <c r="AT85" s="143">
        <v>9864.9500000000007</v>
      </c>
      <c r="AU85" s="143">
        <v>60702.1</v>
      </c>
      <c r="AV85" s="142">
        <v>61</v>
      </c>
      <c r="AW85" s="142"/>
      <c r="AX85" s="142"/>
      <c r="AY85" s="142"/>
      <c r="AZ85" s="142"/>
      <c r="BA85" s="142"/>
      <c r="BB85" s="142" t="s">
        <v>282</v>
      </c>
      <c r="BC85" s="122"/>
      <c r="BD85" s="142"/>
      <c r="BE85" s="143">
        <v>0</v>
      </c>
      <c r="BF85" s="142" t="s">
        <v>663</v>
      </c>
      <c r="BG85" s="142" t="s">
        <v>1276</v>
      </c>
      <c r="BH85" s="135" t="s">
        <v>1616</v>
      </c>
      <c r="BI85" s="130" t="s">
        <v>100</v>
      </c>
      <c r="BJ85" s="135">
        <v>46225</v>
      </c>
      <c r="BK85" s="130" t="s">
        <v>104</v>
      </c>
      <c r="BL85" s="130" t="s">
        <v>119</v>
      </c>
      <c r="BM85" s="131" t="s">
        <v>181</v>
      </c>
      <c r="BN85" s="130" t="s">
        <v>223</v>
      </c>
      <c r="BO85" s="130"/>
      <c r="BP85" s="132"/>
      <c r="BQ85" s="137" t="s">
        <v>1510</v>
      </c>
    </row>
    <row r="86" spans="1:69" hidden="1" x14ac:dyDescent="0.35">
      <c r="A86" s="134">
        <v>82</v>
      </c>
      <c r="B86" s="142" t="s">
        <v>259</v>
      </c>
      <c r="C86" s="142" t="s">
        <v>260</v>
      </c>
      <c r="D86" s="142" t="s">
        <v>261</v>
      </c>
      <c r="E86" s="142" t="s">
        <v>262</v>
      </c>
      <c r="F86" s="142" t="s">
        <v>262</v>
      </c>
      <c r="G86" s="142" t="s">
        <v>263</v>
      </c>
      <c r="H86" s="142" t="s">
        <v>262</v>
      </c>
      <c r="I86" s="142">
        <v>34086</v>
      </c>
      <c r="J86" s="142" t="s">
        <v>315</v>
      </c>
      <c r="K86" s="142">
        <v>34086</v>
      </c>
      <c r="L86" s="142" t="s">
        <v>265</v>
      </c>
      <c r="M86" s="142" t="s">
        <v>266</v>
      </c>
      <c r="N86" s="142">
        <v>51072</v>
      </c>
      <c r="O86" s="142" t="s">
        <v>316</v>
      </c>
      <c r="P86" s="142">
        <v>75036</v>
      </c>
      <c r="Q86" s="142" t="s">
        <v>359</v>
      </c>
      <c r="R86" s="142" t="s">
        <v>495</v>
      </c>
      <c r="S86" s="142" t="s">
        <v>666</v>
      </c>
      <c r="T86" s="142" t="s">
        <v>666</v>
      </c>
      <c r="U86" s="142" t="s">
        <v>386</v>
      </c>
      <c r="V86" s="142" t="s">
        <v>272</v>
      </c>
      <c r="W86" s="142">
        <v>0</v>
      </c>
      <c r="X86" s="142" t="s">
        <v>285</v>
      </c>
      <c r="Y86" s="142">
        <v>30069516</v>
      </c>
      <c r="Z86" s="142" t="s">
        <v>667</v>
      </c>
      <c r="AA86" s="142" t="s">
        <v>657</v>
      </c>
      <c r="AB86" s="143">
        <v>55171</v>
      </c>
      <c r="AC86" s="142" t="s">
        <v>317</v>
      </c>
      <c r="AD86" s="142">
        <v>24</v>
      </c>
      <c r="AE86" s="142" t="s">
        <v>370</v>
      </c>
      <c r="AF86" s="142" t="s">
        <v>658</v>
      </c>
      <c r="AG86" s="142" t="s">
        <v>659</v>
      </c>
      <c r="AH86" s="142" t="s">
        <v>280</v>
      </c>
      <c r="AI86" s="142" t="s">
        <v>657</v>
      </c>
      <c r="AJ86" s="143">
        <v>2850</v>
      </c>
      <c r="AK86" s="143">
        <v>2850</v>
      </c>
      <c r="AL86" s="142" t="s">
        <v>325</v>
      </c>
      <c r="AM86" s="143">
        <v>12699.72</v>
      </c>
      <c r="AN86" s="143">
        <v>5512.58</v>
      </c>
      <c r="AO86" s="143">
        <v>18212.3</v>
      </c>
      <c r="AP86" s="143">
        <v>42658.21</v>
      </c>
      <c r="AQ86" s="143">
        <v>6912.55</v>
      </c>
      <c r="AR86" s="143">
        <v>49570.76</v>
      </c>
      <c r="AS86" s="143">
        <v>42658.28</v>
      </c>
      <c r="AT86" s="143">
        <v>6912.55</v>
      </c>
      <c r="AU86" s="143">
        <v>49570.83</v>
      </c>
      <c r="AV86" s="142">
        <v>61</v>
      </c>
      <c r="AW86" s="142"/>
      <c r="AX86" s="142"/>
      <c r="AY86" s="142"/>
      <c r="AZ86" s="142"/>
      <c r="BA86" s="142"/>
      <c r="BB86" s="142" t="s">
        <v>282</v>
      </c>
      <c r="BC86" s="122"/>
      <c r="BD86" s="142"/>
      <c r="BE86" s="143">
        <v>0</v>
      </c>
      <c r="BF86" s="142" t="s">
        <v>666</v>
      </c>
      <c r="BG86" s="142" t="s">
        <v>1277</v>
      </c>
      <c r="BH86" s="135" t="s">
        <v>1616</v>
      </c>
      <c r="BI86" s="130" t="s">
        <v>100</v>
      </c>
      <c r="BJ86" s="135">
        <v>46225</v>
      </c>
      <c r="BK86" s="130" t="s">
        <v>104</v>
      </c>
      <c r="BL86" s="130" t="s">
        <v>119</v>
      </c>
      <c r="BM86" s="131" t="s">
        <v>181</v>
      </c>
      <c r="BN86" s="130" t="s">
        <v>223</v>
      </c>
      <c r="BO86" s="130"/>
      <c r="BP86" s="132"/>
      <c r="BQ86" s="137" t="s">
        <v>1510</v>
      </c>
    </row>
    <row r="87" spans="1:69" hidden="1" x14ac:dyDescent="0.35">
      <c r="A87" s="134">
        <v>83</v>
      </c>
      <c r="B87" s="142" t="s">
        <v>259</v>
      </c>
      <c r="C87" s="142" t="s">
        <v>260</v>
      </c>
      <c r="D87" s="142" t="s">
        <v>261</v>
      </c>
      <c r="E87" s="142" t="s">
        <v>262</v>
      </c>
      <c r="F87" s="142" t="s">
        <v>262</v>
      </c>
      <c r="G87" s="142" t="s">
        <v>263</v>
      </c>
      <c r="H87" s="142" t="s">
        <v>262</v>
      </c>
      <c r="I87" s="142">
        <v>34244</v>
      </c>
      <c r="J87" s="142" t="s">
        <v>264</v>
      </c>
      <c r="K87" s="142">
        <v>34244</v>
      </c>
      <c r="L87" s="142" t="s">
        <v>265</v>
      </c>
      <c r="M87" s="142" t="s">
        <v>266</v>
      </c>
      <c r="N87" s="142">
        <v>51027</v>
      </c>
      <c r="O87" s="142" t="s">
        <v>267</v>
      </c>
      <c r="P87" s="142">
        <v>74893</v>
      </c>
      <c r="Q87" s="142" t="s">
        <v>359</v>
      </c>
      <c r="R87" s="142" t="s">
        <v>495</v>
      </c>
      <c r="S87" s="142" t="s">
        <v>668</v>
      </c>
      <c r="T87" s="142" t="s">
        <v>668</v>
      </c>
      <c r="U87" s="142" t="s">
        <v>386</v>
      </c>
      <c r="V87" s="142" t="s">
        <v>272</v>
      </c>
      <c r="W87" s="142">
        <v>0</v>
      </c>
      <c r="X87" s="142" t="s">
        <v>301</v>
      </c>
      <c r="Y87" s="142">
        <v>30198046</v>
      </c>
      <c r="Z87" s="142" t="s">
        <v>669</v>
      </c>
      <c r="AA87" s="142" t="s">
        <v>670</v>
      </c>
      <c r="AB87" s="143">
        <v>52060</v>
      </c>
      <c r="AC87" s="142" t="s">
        <v>276</v>
      </c>
      <c r="AD87" s="142">
        <v>24</v>
      </c>
      <c r="AE87" s="142" t="s">
        <v>294</v>
      </c>
      <c r="AF87" s="142" t="s">
        <v>671</v>
      </c>
      <c r="AG87" s="142" t="s">
        <v>672</v>
      </c>
      <c r="AH87" s="142" t="s">
        <v>280</v>
      </c>
      <c r="AI87" s="142" t="s">
        <v>670</v>
      </c>
      <c r="AJ87" s="143">
        <v>2700</v>
      </c>
      <c r="AK87" s="143">
        <v>2700</v>
      </c>
      <c r="AL87" s="142" t="s">
        <v>319</v>
      </c>
      <c r="AM87" s="143">
        <v>20931.189999999999</v>
      </c>
      <c r="AN87" s="143">
        <v>4617</v>
      </c>
      <c r="AO87" s="143">
        <v>25548.19</v>
      </c>
      <c r="AP87" s="143">
        <v>31128.81</v>
      </c>
      <c r="AQ87" s="143">
        <v>3493</v>
      </c>
      <c r="AR87" s="143">
        <v>34621.81</v>
      </c>
      <c r="AS87" s="143">
        <v>31128.81</v>
      </c>
      <c r="AT87" s="143">
        <v>3493</v>
      </c>
      <c r="AU87" s="143">
        <v>34621.81</v>
      </c>
      <c r="AV87" s="142">
        <v>60</v>
      </c>
      <c r="AW87" s="142"/>
      <c r="AX87" s="142"/>
      <c r="AY87" s="142"/>
      <c r="AZ87" s="142"/>
      <c r="BA87" s="142"/>
      <c r="BB87" s="142" t="s">
        <v>282</v>
      </c>
      <c r="BC87" s="122"/>
      <c r="BD87" s="142"/>
      <c r="BE87" s="143">
        <v>0</v>
      </c>
      <c r="BF87" s="142" t="s">
        <v>668</v>
      </c>
      <c r="BG87" s="142" t="s">
        <v>1278</v>
      </c>
      <c r="BH87" s="135" t="s">
        <v>1616</v>
      </c>
      <c r="BI87" s="94" t="s">
        <v>100</v>
      </c>
      <c r="BJ87" s="121">
        <v>46226</v>
      </c>
      <c r="BK87" s="93" t="s">
        <v>103</v>
      </c>
      <c r="BL87" s="94" t="s">
        <v>108</v>
      </c>
      <c r="BM87" s="95" t="s">
        <v>180</v>
      </c>
      <c r="BN87" s="93" t="s">
        <v>222</v>
      </c>
      <c r="BO87" s="93"/>
      <c r="BP87" s="42"/>
      <c r="BQ87" s="119" t="s">
        <v>1493</v>
      </c>
    </row>
    <row r="88" spans="1:69" hidden="1" x14ac:dyDescent="0.35">
      <c r="A88" s="134">
        <v>84</v>
      </c>
      <c r="B88" s="142" t="s">
        <v>259</v>
      </c>
      <c r="C88" s="142" t="s">
        <v>260</v>
      </c>
      <c r="D88" s="142" t="s">
        <v>261</v>
      </c>
      <c r="E88" s="142" t="s">
        <v>262</v>
      </c>
      <c r="F88" s="142" t="s">
        <v>262</v>
      </c>
      <c r="G88" s="142" t="s">
        <v>263</v>
      </c>
      <c r="H88" s="142" t="s">
        <v>262</v>
      </c>
      <c r="I88" s="142">
        <v>34181</v>
      </c>
      <c r="J88" s="142" t="s">
        <v>410</v>
      </c>
      <c r="K88" s="142">
        <v>34181</v>
      </c>
      <c r="L88" s="142" t="s">
        <v>265</v>
      </c>
      <c r="M88" s="142" t="s">
        <v>266</v>
      </c>
      <c r="N88" s="142">
        <v>51216</v>
      </c>
      <c r="O88" s="142" t="s">
        <v>411</v>
      </c>
      <c r="P88" s="142">
        <v>75008</v>
      </c>
      <c r="Q88" s="142" t="s">
        <v>412</v>
      </c>
      <c r="R88" s="142" t="s">
        <v>490</v>
      </c>
      <c r="S88" s="142" t="s">
        <v>413</v>
      </c>
      <c r="T88" s="142" t="s">
        <v>413</v>
      </c>
      <c r="U88" s="142" t="s">
        <v>292</v>
      </c>
      <c r="V88" s="142" t="s">
        <v>272</v>
      </c>
      <c r="W88" s="142">
        <v>0</v>
      </c>
      <c r="X88" s="142" t="s">
        <v>414</v>
      </c>
      <c r="Y88" s="142">
        <v>30920437</v>
      </c>
      <c r="Z88" s="142" t="s">
        <v>415</v>
      </c>
      <c r="AA88" s="142" t="s">
        <v>673</v>
      </c>
      <c r="AB88" s="143">
        <v>5565</v>
      </c>
      <c r="AC88" s="142" t="s">
        <v>317</v>
      </c>
      <c r="AD88" s="142">
        <v>12</v>
      </c>
      <c r="AE88" s="142" t="s">
        <v>294</v>
      </c>
      <c r="AF88" s="142" t="s">
        <v>417</v>
      </c>
      <c r="AG88" s="142" t="s">
        <v>418</v>
      </c>
      <c r="AH88" s="142" t="s">
        <v>280</v>
      </c>
      <c r="AI88" s="142" t="s">
        <v>673</v>
      </c>
      <c r="AJ88" s="143">
        <v>550</v>
      </c>
      <c r="AK88" s="143">
        <v>550</v>
      </c>
      <c r="AL88" s="142" t="s">
        <v>429</v>
      </c>
      <c r="AM88" s="143">
        <v>382.94</v>
      </c>
      <c r="AN88" s="143">
        <v>0</v>
      </c>
      <c r="AO88" s="143">
        <v>382.94</v>
      </c>
      <c r="AP88" s="143">
        <v>5215.28</v>
      </c>
      <c r="AQ88" s="143">
        <v>375.94</v>
      </c>
      <c r="AR88" s="143">
        <v>5591.22</v>
      </c>
      <c r="AS88" s="143">
        <v>5216.0600000000004</v>
      </c>
      <c r="AT88" s="143">
        <v>375.94</v>
      </c>
      <c r="AU88" s="143">
        <v>5592</v>
      </c>
      <c r="AV88" s="142">
        <v>60</v>
      </c>
      <c r="AW88" s="142"/>
      <c r="AX88" s="142"/>
      <c r="AY88" s="142"/>
      <c r="AZ88" s="142"/>
      <c r="BA88" s="142"/>
      <c r="BB88" s="142" t="s">
        <v>282</v>
      </c>
      <c r="BC88" s="122"/>
      <c r="BD88" s="142"/>
      <c r="BE88" s="143">
        <v>0</v>
      </c>
      <c r="BF88" s="142" t="s">
        <v>413</v>
      </c>
      <c r="BG88" s="142" t="s">
        <v>1222</v>
      </c>
      <c r="BH88" s="135" t="s">
        <v>1616</v>
      </c>
      <c r="BI88" s="130" t="s">
        <v>100</v>
      </c>
      <c r="BJ88" s="135">
        <v>46227</v>
      </c>
      <c r="BK88" s="93" t="s">
        <v>104</v>
      </c>
      <c r="BL88" s="94" t="s">
        <v>119</v>
      </c>
      <c r="BM88" s="131" t="s">
        <v>181</v>
      </c>
      <c r="BN88" s="130" t="s">
        <v>223</v>
      </c>
      <c r="BO88" s="93"/>
      <c r="BP88" s="42"/>
      <c r="BQ88" s="137" t="s">
        <v>1510</v>
      </c>
    </row>
    <row r="89" spans="1:69" hidden="1" x14ac:dyDescent="0.35">
      <c r="A89" s="134">
        <v>85</v>
      </c>
      <c r="B89" s="142" t="s">
        <v>259</v>
      </c>
      <c r="C89" s="142" t="s">
        <v>260</v>
      </c>
      <c r="D89" s="142" t="s">
        <v>261</v>
      </c>
      <c r="E89" s="142" t="s">
        <v>262</v>
      </c>
      <c r="F89" s="142" t="s">
        <v>262</v>
      </c>
      <c r="G89" s="142" t="s">
        <v>263</v>
      </c>
      <c r="H89" s="142" t="s">
        <v>262</v>
      </c>
      <c r="I89" s="142">
        <v>34109</v>
      </c>
      <c r="J89" s="142" t="s">
        <v>331</v>
      </c>
      <c r="K89" s="142">
        <v>34109</v>
      </c>
      <c r="L89" s="142" t="s">
        <v>265</v>
      </c>
      <c r="M89" s="142" t="s">
        <v>266</v>
      </c>
      <c r="N89" s="142">
        <v>51249</v>
      </c>
      <c r="O89" s="142" t="s">
        <v>674</v>
      </c>
      <c r="P89" s="142">
        <v>75116</v>
      </c>
      <c r="Q89" s="142" t="s">
        <v>675</v>
      </c>
      <c r="R89" s="142" t="s">
        <v>490</v>
      </c>
      <c r="S89" s="142" t="s">
        <v>676</v>
      </c>
      <c r="T89" s="142" t="s">
        <v>676</v>
      </c>
      <c r="U89" s="142" t="s">
        <v>284</v>
      </c>
      <c r="V89" s="142" t="s">
        <v>272</v>
      </c>
      <c r="W89" s="142">
        <v>0</v>
      </c>
      <c r="X89" s="142" t="s">
        <v>285</v>
      </c>
      <c r="Y89" s="142">
        <v>31243375</v>
      </c>
      <c r="Z89" s="142" t="s">
        <v>677</v>
      </c>
      <c r="AA89" s="142" t="s">
        <v>678</v>
      </c>
      <c r="AB89" s="143">
        <v>8060</v>
      </c>
      <c r="AC89" s="142" t="s">
        <v>338</v>
      </c>
      <c r="AD89" s="142">
        <v>16</v>
      </c>
      <c r="AE89" s="142" t="s">
        <v>550</v>
      </c>
      <c r="AF89" s="142" t="s">
        <v>679</v>
      </c>
      <c r="AG89" s="142" t="s">
        <v>680</v>
      </c>
      <c r="AH89" s="142" t="s">
        <v>507</v>
      </c>
      <c r="AI89" s="142" t="s">
        <v>678</v>
      </c>
      <c r="AJ89" s="143">
        <v>600</v>
      </c>
      <c r="AK89" s="143">
        <v>600</v>
      </c>
      <c r="AL89" s="142" t="s">
        <v>429</v>
      </c>
      <c r="AM89" s="143">
        <v>2016</v>
      </c>
      <c r="AN89" s="143">
        <v>0</v>
      </c>
      <c r="AO89" s="143">
        <v>2016</v>
      </c>
      <c r="AP89" s="143">
        <v>6044</v>
      </c>
      <c r="AQ89" s="143">
        <v>375</v>
      </c>
      <c r="AR89" s="143">
        <v>6419</v>
      </c>
      <c r="AS89" s="143">
        <v>6044</v>
      </c>
      <c r="AT89" s="143">
        <v>375</v>
      </c>
      <c r="AU89" s="143">
        <v>6419</v>
      </c>
      <c r="AV89" s="142">
        <v>61</v>
      </c>
      <c r="AW89" s="142"/>
      <c r="AX89" s="142"/>
      <c r="AY89" s="142"/>
      <c r="AZ89" s="142"/>
      <c r="BA89" s="142"/>
      <c r="BB89" s="142" t="s">
        <v>282</v>
      </c>
      <c r="BC89" s="122"/>
      <c r="BD89" s="142"/>
      <c r="BE89" s="143">
        <v>0</v>
      </c>
      <c r="BF89" s="142" t="s">
        <v>676</v>
      </c>
      <c r="BG89" s="142" t="s">
        <v>1279</v>
      </c>
      <c r="BH89" s="135" t="s">
        <v>1616</v>
      </c>
      <c r="BI89" s="130" t="s">
        <v>100</v>
      </c>
      <c r="BJ89" s="135">
        <v>46227</v>
      </c>
      <c r="BK89" s="130" t="s">
        <v>104</v>
      </c>
      <c r="BL89" s="130" t="s">
        <v>119</v>
      </c>
      <c r="BM89" s="131" t="s">
        <v>181</v>
      </c>
      <c r="BN89" s="130" t="s">
        <v>223</v>
      </c>
      <c r="BO89" s="130"/>
      <c r="BP89" s="132"/>
      <c r="BQ89" s="69" t="s">
        <v>1492</v>
      </c>
    </row>
    <row r="90" spans="1:69" hidden="1" x14ac:dyDescent="0.35">
      <c r="A90" s="134">
        <v>86</v>
      </c>
      <c r="B90" s="142" t="s">
        <v>259</v>
      </c>
      <c r="C90" s="142" t="s">
        <v>260</v>
      </c>
      <c r="D90" s="142" t="s">
        <v>261</v>
      </c>
      <c r="E90" s="142" t="s">
        <v>262</v>
      </c>
      <c r="F90" s="142" t="s">
        <v>262</v>
      </c>
      <c r="G90" s="142" t="s">
        <v>263</v>
      </c>
      <c r="H90" s="142" t="s">
        <v>262</v>
      </c>
      <c r="I90" s="142">
        <v>34244</v>
      </c>
      <c r="J90" s="142" t="s">
        <v>264</v>
      </c>
      <c r="K90" s="142">
        <v>34244</v>
      </c>
      <c r="L90" s="142" t="s">
        <v>265</v>
      </c>
      <c r="M90" s="142" t="s">
        <v>266</v>
      </c>
      <c r="N90" s="142">
        <v>51027</v>
      </c>
      <c r="O90" s="142" t="s">
        <v>267</v>
      </c>
      <c r="P90" s="142">
        <v>74893</v>
      </c>
      <c r="Q90" s="142" t="s">
        <v>359</v>
      </c>
      <c r="R90" s="142" t="s">
        <v>490</v>
      </c>
      <c r="S90" s="142" t="s">
        <v>425</v>
      </c>
      <c r="T90" s="142" t="s">
        <v>425</v>
      </c>
      <c r="U90" s="142" t="s">
        <v>284</v>
      </c>
      <c r="V90" s="142" t="s">
        <v>272</v>
      </c>
      <c r="W90" s="142">
        <v>0</v>
      </c>
      <c r="X90" s="142" t="s">
        <v>285</v>
      </c>
      <c r="Y90" s="142">
        <v>31244831</v>
      </c>
      <c r="Z90" s="142" t="s">
        <v>426</v>
      </c>
      <c r="AA90" s="142" t="s">
        <v>678</v>
      </c>
      <c r="AB90" s="143">
        <v>8880</v>
      </c>
      <c r="AC90" s="142" t="s">
        <v>276</v>
      </c>
      <c r="AD90" s="142">
        <v>12</v>
      </c>
      <c r="AE90" s="142" t="s">
        <v>277</v>
      </c>
      <c r="AF90" s="142" t="s">
        <v>329</v>
      </c>
      <c r="AG90" s="142" t="s">
        <v>428</v>
      </c>
      <c r="AH90" s="142" t="s">
        <v>280</v>
      </c>
      <c r="AI90" s="142" t="s">
        <v>678</v>
      </c>
      <c r="AJ90" s="143">
        <v>850</v>
      </c>
      <c r="AK90" s="143">
        <v>850</v>
      </c>
      <c r="AL90" s="142" t="s">
        <v>319</v>
      </c>
      <c r="AM90" s="143">
        <v>726</v>
      </c>
      <c r="AN90" s="143">
        <v>135.71</v>
      </c>
      <c r="AO90" s="143">
        <v>861.71</v>
      </c>
      <c r="AP90" s="143">
        <v>8154</v>
      </c>
      <c r="AQ90" s="143">
        <v>285.29000000000002</v>
      </c>
      <c r="AR90" s="143">
        <v>8439.2900000000009</v>
      </c>
      <c r="AS90" s="143">
        <v>8154</v>
      </c>
      <c r="AT90" s="143">
        <v>285.29000000000002</v>
      </c>
      <c r="AU90" s="143">
        <v>8439.2900000000009</v>
      </c>
      <c r="AV90" s="142">
        <v>60</v>
      </c>
      <c r="AW90" s="142"/>
      <c r="AX90" s="142"/>
      <c r="AY90" s="142"/>
      <c r="AZ90" s="142"/>
      <c r="BA90" s="142"/>
      <c r="BB90" s="142" t="s">
        <v>282</v>
      </c>
      <c r="BC90" s="122"/>
      <c r="BD90" s="142"/>
      <c r="BE90" s="143">
        <v>0</v>
      </c>
      <c r="BF90" s="142" t="s">
        <v>425</v>
      </c>
      <c r="BG90" s="142" t="s">
        <v>1224</v>
      </c>
      <c r="BH90" s="135" t="s">
        <v>1616</v>
      </c>
      <c r="BI90" s="130" t="s">
        <v>100</v>
      </c>
      <c r="BJ90" s="135">
        <v>46226</v>
      </c>
      <c r="BK90" s="130" t="s">
        <v>103</v>
      </c>
      <c r="BL90" s="130" t="s">
        <v>108</v>
      </c>
      <c r="BM90" s="131" t="s">
        <v>181</v>
      </c>
      <c r="BN90" s="130" t="s">
        <v>223</v>
      </c>
      <c r="BO90" s="93"/>
      <c r="BP90" s="42"/>
      <c r="BQ90" s="137" t="s">
        <v>1514</v>
      </c>
    </row>
    <row r="91" spans="1:69" hidden="1" x14ac:dyDescent="0.35">
      <c r="A91" s="134">
        <v>87</v>
      </c>
      <c r="B91" s="142" t="s">
        <v>259</v>
      </c>
      <c r="C91" s="142" t="s">
        <v>260</v>
      </c>
      <c r="D91" s="142" t="s">
        <v>261</v>
      </c>
      <c r="E91" s="142" t="s">
        <v>262</v>
      </c>
      <c r="F91" s="142" t="s">
        <v>262</v>
      </c>
      <c r="G91" s="142" t="s">
        <v>263</v>
      </c>
      <c r="H91" s="142" t="s">
        <v>262</v>
      </c>
      <c r="I91" s="142">
        <v>34051</v>
      </c>
      <c r="J91" s="142" t="s">
        <v>264</v>
      </c>
      <c r="K91" s="142">
        <v>34051</v>
      </c>
      <c r="L91" s="142" t="s">
        <v>265</v>
      </c>
      <c r="M91" s="142" t="s">
        <v>266</v>
      </c>
      <c r="N91" s="142">
        <v>51191</v>
      </c>
      <c r="O91" s="142" t="s">
        <v>383</v>
      </c>
      <c r="P91" s="142">
        <v>74954</v>
      </c>
      <c r="Q91" s="142" t="s">
        <v>384</v>
      </c>
      <c r="R91" s="142" t="s">
        <v>490</v>
      </c>
      <c r="S91" s="142" t="s">
        <v>589</v>
      </c>
      <c r="T91" s="142" t="s">
        <v>589</v>
      </c>
      <c r="U91" s="142" t="s">
        <v>386</v>
      </c>
      <c r="V91" s="142" t="s">
        <v>272</v>
      </c>
      <c r="W91" s="142">
        <v>0</v>
      </c>
      <c r="X91" s="142" t="s">
        <v>285</v>
      </c>
      <c r="Y91" s="142">
        <v>31251729</v>
      </c>
      <c r="Z91" s="142" t="s">
        <v>503</v>
      </c>
      <c r="AA91" s="142" t="s">
        <v>678</v>
      </c>
      <c r="AB91" s="143">
        <v>5180</v>
      </c>
      <c r="AC91" s="142" t="s">
        <v>346</v>
      </c>
      <c r="AD91" s="142">
        <v>7</v>
      </c>
      <c r="AE91" s="142" t="s">
        <v>535</v>
      </c>
      <c r="AF91" s="142" t="s">
        <v>389</v>
      </c>
      <c r="AG91" s="142" t="s">
        <v>588</v>
      </c>
      <c r="AH91" s="142" t="s">
        <v>280</v>
      </c>
      <c r="AI91" s="142" t="s">
        <v>678</v>
      </c>
      <c r="AJ91" s="143">
        <v>800</v>
      </c>
      <c r="AK91" s="143">
        <v>800</v>
      </c>
      <c r="AL91" s="142" t="s">
        <v>281</v>
      </c>
      <c r="AM91" s="143">
        <v>1404.86</v>
      </c>
      <c r="AN91" s="143">
        <v>12.83</v>
      </c>
      <c r="AO91" s="143">
        <v>1417.69</v>
      </c>
      <c r="AP91" s="143">
        <v>3851.17</v>
      </c>
      <c r="AQ91" s="143">
        <v>138.41</v>
      </c>
      <c r="AR91" s="143">
        <v>3989.58</v>
      </c>
      <c r="AS91" s="143">
        <v>3852.14</v>
      </c>
      <c r="AT91" s="143">
        <v>138.41</v>
      </c>
      <c r="AU91" s="143">
        <v>3990.55</v>
      </c>
      <c r="AV91" s="142">
        <v>59</v>
      </c>
      <c r="AW91" s="142"/>
      <c r="AX91" s="142"/>
      <c r="AY91" s="142"/>
      <c r="AZ91" s="142"/>
      <c r="BA91" s="142"/>
      <c r="BB91" s="142" t="s">
        <v>282</v>
      </c>
      <c r="BC91" s="122"/>
      <c r="BD91" s="142" t="s">
        <v>710</v>
      </c>
      <c r="BE91" s="143">
        <v>5180</v>
      </c>
      <c r="BF91" s="142" t="s">
        <v>589</v>
      </c>
      <c r="BG91" s="142" t="s">
        <v>1256</v>
      </c>
      <c r="BH91" s="135" t="s">
        <v>1616</v>
      </c>
      <c r="BI91" s="130" t="s">
        <v>100</v>
      </c>
      <c r="BJ91" s="135">
        <v>46226</v>
      </c>
      <c r="BK91" s="130" t="s">
        <v>104</v>
      </c>
      <c r="BL91" s="130" t="s">
        <v>119</v>
      </c>
      <c r="BM91" s="131" t="s">
        <v>181</v>
      </c>
      <c r="BN91" s="93" t="s">
        <v>223</v>
      </c>
      <c r="BO91" s="130"/>
      <c r="BP91" s="132"/>
      <c r="BQ91" s="137" t="s">
        <v>1492</v>
      </c>
    </row>
    <row r="92" spans="1:69" hidden="1" x14ac:dyDescent="0.35">
      <c r="A92" s="134">
        <v>88</v>
      </c>
      <c r="B92" s="142" t="s">
        <v>259</v>
      </c>
      <c r="C92" s="142" t="s">
        <v>260</v>
      </c>
      <c r="D92" s="142" t="s">
        <v>261</v>
      </c>
      <c r="E92" s="142" t="s">
        <v>262</v>
      </c>
      <c r="F92" s="142" t="s">
        <v>262</v>
      </c>
      <c r="G92" s="142" t="s">
        <v>263</v>
      </c>
      <c r="H92" s="142" t="s">
        <v>262</v>
      </c>
      <c r="I92" s="142">
        <v>34181</v>
      </c>
      <c r="J92" s="142" t="s">
        <v>410</v>
      </c>
      <c r="K92" s="142">
        <v>34181</v>
      </c>
      <c r="L92" s="142" t="s">
        <v>265</v>
      </c>
      <c r="M92" s="142" t="s">
        <v>266</v>
      </c>
      <c r="N92" s="142">
        <v>51216</v>
      </c>
      <c r="O92" s="142" t="s">
        <v>411</v>
      </c>
      <c r="P92" s="142">
        <v>75008</v>
      </c>
      <c r="Q92" s="142" t="s">
        <v>412</v>
      </c>
      <c r="R92" s="142" t="s">
        <v>490</v>
      </c>
      <c r="S92" s="142" t="s">
        <v>413</v>
      </c>
      <c r="T92" s="142" t="s">
        <v>413</v>
      </c>
      <c r="U92" s="142" t="s">
        <v>292</v>
      </c>
      <c r="V92" s="142" t="s">
        <v>272</v>
      </c>
      <c r="W92" s="142">
        <v>0</v>
      </c>
      <c r="X92" s="142" t="s">
        <v>285</v>
      </c>
      <c r="Y92" s="142">
        <v>31253487</v>
      </c>
      <c r="Z92" s="142" t="s">
        <v>415</v>
      </c>
      <c r="AA92" s="142" t="s">
        <v>678</v>
      </c>
      <c r="AB92" s="143">
        <v>7280</v>
      </c>
      <c r="AC92" s="142" t="s">
        <v>317</v>
      </c>
      <c r="AD92" s="142">
        <v>14</v>
      </c>
      <c r="AE92" s="142" t="s">
        <v>294</v>
      </c>
      <c r="AF92" s="142" t="s">
        <v>417</v>
      </c>
      <c r="AG92" s="142" t="s">
        <v>418</v>
      </c>
      <c r="AH92" s="142" t="s">
        <v>280</v>
      </c>
      <c r="AI92" s="142" t="s">
        <v>678</v>
      </c>
      <c r="AJ92" s="143">
        <v>600</v>
      </c>
      <c r="AK92" s="143">
        <v>600</v>
      </c>
      <c r="AL92" s="142" t="s">
        <v>681</v>
      </c>
      <c r="AM92" s="143">
        <v>1870.3</v>
      </c>
      <c r="AN92" s="143">
        <v>259.7</v>
      </c>
      <c r="AO92" s="143">
        <v>2130</v>
      </c>
      <c r="AP92" s="143">
        <v>5753.42</v>
      </c>
      <c r="AQ92" s="143">
        <v>375.3</v>
      </c>
      <c r="AR92" s="143">
        <v>6128.72</v>
      </c>
      <c r="AS92" s="143">
        <v>5753.7</v>
      </c>
      <c r="AT92" s="143">
        <v>375.3</v>
      </c>
      <c r="AU92" s="143">
        <v>6129</v>
      </c>
      <c r="AV92" s="142">
        <v>60</v>
      </c>
      <c r="AW92" s="142"/>
      <c r="AX92" s="142"/>
      <c r="AY92" s="142"/>
      <c r="AZ92" s="142"/>
      <c r="BA92" s="142"/>
      <c r="BB92" s="142" t="s">
        <v>282</v>
      </c>
      <c r="BC92" s="122"/>
      <c r="BD92" s="142"/>
      <c r="BE92" s="143">
        <v>0</v>
      </c>
      <c r="BF92" s="142" t="s">
        <v>413</v>
      </c>
      <c r="BG92" s="142" t="s">
        <v>1222</v>
      </c>
      <c r="BH92" s="135" t="s">
        <v>1616</v>
      </c>
      <c r="BI92" s="130" t="s">
        <v>100</v>
      </c>
      <c r="BJ92" s="135">
        <v>46227</v>
      </c>
      <c r="BK92" s="93" t="s">
        <v>104</v>
      </c>
      <c r="BL92" s="94" t="s">
        <v>119</v>
      </c>
      <c r="BM92" s="131" t="s">
        <v>181</v>
      </c>
      <c r="BN92" s="130" t="s">
        <v>223</v>
      </c>
      <c r="BO92" s="93"/>
      <c r="BP92" s="42"/>
      <c r="BQ92" s="137" t="s">
        <v>1510</v>
      </c>
    </row>
    <row r="93" spans="1:69" hidden="1" x14ac:dyDescent="0.35">
      <c r="A93" s="134">
        <v>89</v>
      </c>
      <c r="B93" s="142" t="s">
        <v>259</v>
      </c>
      <c r="C93" s="142" t="s">
        <v>260</v>
      </c>
      <c r="D93" s="142" t="s">
        <v>261</v>
      </c>
      <c r="E93" s="142" t="s">
        <v>262</v>
      </c>
      <c r="F93" s="142" t="s">
        <v>262</v>
      </c>
      <c r="G93" s="142" t="s">
        <v>263</v>
      </c>
      <c r="H93" s="142" t="s">
        <v>262</v>
      </c>
      <c r="I93" s="142">
        <v>34109</v>
      </c>
      <c r="J93" s="142" t="s">
        <v>331</v>
      </c>
      <c r="K93" s="142">
        <v>34109</v>
      </c>
      <c r="L93" s="142" t="s">
        <v>265</v>
      </c>
      <c r="M93" s="142" t="s">
        <v>266</v>
      </c>
      <c r="N93" s="142">
        <v>51102</v>
      </c>
      <c r="O93" s="142" t="s">
        <v>332</v>
      </c>
      <c r="P93" s="142">
        <v>75220</v>
      </c>
      <c r="Q93" s="142" t="s">
        <v>682</v>
      </c>
      <c r="R93" s="142" t="s">
        <v>490</v>
      </c>
      <c r="S93" s="142" t="s">
        <v>683</v>
      </c>
      <c r="T93" s="142" t="s">
        <v>683</v>
      </c>
      <c r="U93" s="142" t="s">
        <v>271</v>
      </c>
      <c r="V93" s="142" t="s">
        <v>335</v>
      </c>
      <c r="W93" s="142">
        <v>0</v>
      </c>
      <c r="X93" s="142" t="s">
        <v>285</v>
      </c>
      <c r="Y93" s="142">
        <v>31259573</v>
      </c>
      <c r="Z93" s="142" t="s">
        <v>684</v>
      </c>
      <c r="AA93" s="142" t="s">
        <v>678</v>
      </c>
      <c r="AB93" s="143">
        <v>9620</v>
      </c>
      <c r="AC93" s="142" t="s">
        <v>338</v>
      </c>
      <c r="AD93" s="142">
        <v>13</v>
      </c>
      <c r="AE93" s="142" t="s">
        <v>312</v>
      </c>
      <c r="AF93" s="142" t="s">
        <v>679</v>
      </c>
      <c r="AG93" s="142" t="s">
        <v>680</v>
      </c>
      <c r="AH93" s="142" t="s">
        <v>507</v>
      </c>
      <c r="AI93" s="142" t="s">
        <v>678</v>
      </c>
      <c r="AJ93" s="143">
        <v>850</v>
      </c>
      <c r="AK93" s="143">
        <v>850</v>
      </c>
      <c r="AL93" s="142" t="s">
        <v>281</v>
      </c>
      <c r="AM93" s="143">
        <v>243.24</v>
      </c>
      <c r="AN93" s="143">
        <v>33.979999999999997</v>
      </c>
      <c r="AO93" s="143">
        <v>277.22000000000003</v>
      </c>
      <c r="AP93" s="143">
        <v>10092.34</v>
      </c>
      <c r="AQ93" s="143">
        <v>799.02</v>
      </c>
      <c r="AR93" s="143">
        <v>10891.36</v>
      </c>
      <c r="AS93" s="143">
        <v>10092.76</v>
      </c>
      <c r="AT93" s="143">
        <v>799.02</v>
      </c>
      <c r="AU93" s="143">
        <v>10891.78</v>
      </c>
      <c r="AV93" s="142">
        <v>60</v>
      </c>
      <c r="AW93" s="142"/>
      <c r="AX93" s="142"/>
      <c r="AY93" s="142"/>
      <c r="AZ93" s="142"/>
      <c r="BA93" s="142"/>
      <c r="BB93" s="142" t="s">
        <v>282</v>
      </c>
      <c r="BC93" s="122"/>
      <c r="BD93" s="142" t="s">
        <v>710</v>
      </c>
      <c r="BE93" s="143">
        <v>9620</v>
      </c>
      <c r="BF93" s="142" t="s">
        <v>683</v>
      </c>
      <c r="BG93" s="142" t="s">
        <v>1280</v>
      </c>
      <c r="BH93" s="135" t="s">
        <v>1616</v>
      </c>
      <c r="BI93" s="130" t="s">
        <v>100</v>
      </c>
      <c r="BJ93" s="135">
        <v>46227</v>
      </c>
      <c r="BK93" s="130" t="s">
        <v>104</v>
      </c>
      <c r="BL93" s="130" t="s">
        <v>119</v>
      </c>
      <c r="BM93" s="131" t="s">
        <v>181</v>
      </c>
      <c r="BN93" s="130" t="s">
        <v>223</v>
      </c>
      <c r="BO93" s="130"/>
      <c r="BP93" s="132"/>
      <c r="BQ93" s="69" t="s">
        <v>1492</v>
      </c>
    </row>
    <row r="94" spans="1:69" hidden="1" x14ac:dyDescent="0.35">
      <c r="A94" s="134">
        <v>90</v>
      </c>
      <c r="B94" s="142" t="s">
        <v>259</v>
      </c>
      <c r="C94" s="142" t="s">
        <v>260</v>
      </c>
      <c r="D94" s="142" t="s">
        <v>261</v>
      </c>
      <c r="E94" s="142" t="s">
        <v>262</v>
      </c>
      <c r="F94" s="142" t="s">
        <v>262</v>
      </c>
      <c r="G94" s="142" t="s">
        <v>263</v>
      </c>
      <c r="H94" s="142" t="s">
        <v>262</v>
      </c>
      <c r="I94" s="142">
        <v>34244</v>
      </c>
      <c r="J94" s="142" t="s">
        <v>264</v>
      </c>
      <c r="K94" s="142">
        <v>34244</v>
      </c>
      <c r="L94" s="142" t="s">
        <v>265</v>
      </c>
      <c r="M94" s="142" t="s">
        <v>266</v>
      </c>
      <c r="N94" s="142">
        <v>51027</v>
      </c>
      <c r="O94" s="142" t="s">
        <v>267</v>
      </c>
      <c r="P94" s="142">
        <v>74893</v>
      </c>
      <c r="Q94" s="142" t="s">
        <v>359</v>
      </c>
      <c r="R94" s="142" t="s">
        <v>490</v>
      </c>
      <c r="S94" s="142" t="s">
        <v>420</v>
      </c>
      <c r="T94" s="142" t="s">
        <v>420</v>
      </c>
      <c r="U94" s="142" t="s">
        <v>292</v>
      </c>
      <c r="V94" s="142" t="s">
        <v>272</v>
      </c>
      <c r="W94" s="142">
        <v>0</v>
      </c>
      <c r="X94" s="142" t="s">
        <v>285</v>
      </c>
      <c r="Y94" s="142">
        <v>31268217</v>
      </c>
      <c r="Z94" s="142" t="s">
        <v>421</v>
      </c>
      <c r="AA94" s="142" t="s">
        <v>678</v>
      </c>
      <c r="AB94" s="143">
        <v>12210</v>
      </c>
      <c r="AC94" s="142" t="s">
        <v>276</v>
      </c>
      <c r="AD94" s="142">
        <v>17</v>
      </c>
      <c r="AE94" s="142" t="s">
        <v>409</v>
      </c>
      <c r="AF94" s="142" t="s">
        <v>364</v>
      </c>
      <c r="AG94" s="142" t="s">
        <v>423</v>
      </c>
      <c r="AH94" s="142" t="s">
        <v>366</v>
      </c>
      <c r="AI94" s="142" t="s">
        <v>678</v>
      </c>
      <c r="AJ94" s="143">
        <v>850</v>
      </c>
      <c r="AK94" s="143">
        <v>850</v>
      </c>
      <c r="AL94" s="142"/>
      <c r="AM94" s="143">
        <v>0</v>
      </c>
      <c r="AN94" s="143">
        <v>0</v>
      </c>
      <c r="AO94" s="143">
        <v>0</v>
      </c>
      <c r="AP94" s="143">
        <v>13085.84</v>
      </c>
      <c r="AQ94" s="143">
        <v>1424</v>
      </c>
      <c r="AR94" s="143">
        <v>14509.84</v>
      </c>
      <c r="AS94" s="143">
        <v>13086</v>
      </c>
      <c r="AT94" s="143">
        <v>1424</v>
      </c>
      <c r="AU94" s="143">
        <v>14510</v>
      </c>
      <c r="AV94" s="142">
        <v>59</v>
      </c>
      <c r="AW94" s="142"/>
      <c r="AX94" s="142"/>
      <c r="AY94" s="142"/>
      <c r="AZ94" s="142"/>
      <c r="BA94" s="142"/>
      <c r="BB94" s="142" t="s">
        <v>282</v>
      </c>
      <c r="BC94" s="122"/>
      <c r="BD94" s="142" t="s">
        <v>710</v>
      </c>
      <c r="BE94" s="143">
        <v>12210</v>
      </c>
      <c r="BF94" s="142" t="s">
        <v>420</v>
      </c>
      <c r="BG94" s="142" t="s">
        <v>1223</v>
      </c>
      <c r="BH94" s="135" t="s">
        <v>1616</v>
      </c>
      <c r="BI94" s="130" t="s">
        <v>100</v>
      </c>
      <c r="BJ94" s="135">
        <v>46226</v>
      </c>
      <c r="BK94" s="130" t="s">
        <v>104</v>
      </c>
      <c r="BL94" s="130" t="s">
        <v>119</v>
      </c>
      <c r="BM94" s="131" t="s">
        <v>181</v>
      </c>
      <c r="BN94" s="93" t="s">
        <v>223</v>
      </c>
      <c r="BO94" s="130"/>
      <c r="BP94" s="132"/>
      <c r="BQ94" s="137" t="s">
        <v>1492</v>
      </c>
    </row>
    <row r="95" spans="1:69" hidden="1" x14ac:dyDescent="0.35">
      <c r="A95" s="134">
        <v>91</v>
      </c>
      <c r="B95" s="142" t="s">
        <v>259</v>
      </c>
      <c r="C95" s="142" t="s">
        <v>260</v>
      </c>
      <c r="D95" s="142" t="s">
        <v>261</v>
      </c>
      <c r="E95" s="142" t="s">
        <v>262</v>
      </c>
      <c r="F95" s="142" t="s">
        <v>262</v>
      </c>
      <c r="G95" s="142" t="s">
        <v>263</v>
      </c>
      <c r="H95" s="142" t="s">
        <v>262</v>
      </c>
      <c r="I95" s="142">
        <v>34109</v>
      </c>
      <c r="J95" s="142" t="s">
        <v>331</v>
      </c>
      <c r="K95" s="142">
        <v>34109</v>
      </c>
      <c r="L95" s="142" t="s">
        <v>265</v>
      </c>
      <c r="M95" s="142" t="s">
        <v>266</v>
      </c>
      <c r="N95" s="142">
        <v>51249</v>
      </c>
      <c r="O95" s="142" t="s">
        <v>674</v>
      </c>
      <c r="P95" s="142">
        <v>75116</v>
      </c>
      <c r="Q95" s="142" t="s">
        <v>675</v>
      </c>
      <c r="R95" s="142" t="s">
        <v>490</v>
      </c>
      <c r="S95" s="142" t="s">
        <v>685</v>
      </c>
      <c r="T95" s="142" t="s">
        <v>685</v>
      </c>
      <c r="U95" s="142" t="s">
        <v>284</v>
      </c>
      <c r="V95" s="142" t="s">
        <v>272</v>
      </c>
      <c r="W95" s="142">
        <v>0</v>
      </c>
      <c r="X95" s="142" t="s">
        <v>285</v>
      </c>
      <c r="Y95" s="142">
        <v>31278187</v>
      </c>
      <c r="Z95" s="142" t="s">
        <v>686</v>
      </c>
      <c r="AA95" s="142" t="s">
        <v>678</v>
      </c>
      <c r="AB95" s="143">
        <v>8060</v>
      </c>
      <c r="AC95" s="142" t="s">
        <v>338</v>
      </c>
      <c r="AD95" s="142">
        <v>16</v>
      </c>
      <c r="AE95" s="142" t="s">
        <v>535</v>
      </c>
      <c r="AF95" s="142" t="s">
        <v>679</v>
      </c>
      <c r="AG95" s="142" t="s">
        <v>680</v>
      </c>
      <c r="AH95" s="142" t="s">
        <v>507</v>
      </c>
      <c r="AI95" s="142" t="s">
        <v>678</v>
      </c>
      <c r="AJ95" s="143">
        <v>600</v>
      </c>
      <c r="AK95" s="143">
        <v>600</v>
      </c>
      <c r="AL95" s="142" t="s">
        <v>429</v>
      </c>
      <c r="AM95" s="143">
        <v>2078.0700000000002</v>
      </c>
      <c r="AN95" s="143">
        <v>0</v>
      </c>
      <c r="AO95" s="143">
        <v>2078.0700000000002</v>
      </c>
      <c r="AP95" s="143">
        <v>6155.72</v>
      </c>
      <c r="AQ95" s="143">
        <v>579.07000000000005</v>
      </c>
      <c r="AR95" s="143">
        <v>6734.79</v>
      </c>
      <c r="AS95" s="143">
        <v>6155.93</v>
      </c>
      <c r="AT95" s="143">
        <v>579.07000000000005</v>
      </c>
      <c r="AU95" s="143">
        <v>6735</v>
      </c>
      <c r="AV95" s="142">
        <v>60</v>
      </c>
      <c r="AW95" s="142"/>
      <c r="AX95" s="142"/>
      <c r="AY95" s="142"/>
      <c r="AZ95" s="142"/>
      <c r="BA95" s="142"/>
      <c r="BB95" s="142" t="s">
        <v>282</v>
      </c>
      <c r="BC95" s="122"/>
      <c r="BD95" s="142" t="s">
        <v>710</v>
      </c>
      <c r="BE95" s="143">
        <v>8060</v>
      </c>
      <c r="BF95" s="142" t="s">
        <v>685</v>
      </c>
      <c r="BG95" s="142" t="s">
        <v>1281</v>
      </c>
      <c r="BH95" s="135" t="s">
        <v>1616</v>
      </c>
      <c r="BI95" s="130" t="s">
        <v>100</v>
      </c>
      <c r="BJ95" s="135">
        <v>46227</v>
      </c>
      <c r="BK95" s="130" t="s">
        <v>104</v>
      </c>
      <c r="BL95" s="130" t="s">
        <v>119</v>
      </c>
      <c r="BM95" s="131" t="s">
        <v>181</v>
      </c>
      <c r="BN95" s="130" t="s">
        <v>223</v>
      </c>
      <c r="BO95" s="130"/>
      <c r="BP95" s="132"/>
      <c r="BQ95" s="69" t="s">
        <v>1492</v>
      </c>
    </row>
    <row r="96" spans="1:69" hidden="1" x14ac:dyDescent="0.35">
      <c r="A96" s="134">
        <v>92</v>
      </c>
      <c r="B96" s="142" t="s">
        <v>259</v>
      </c>
      <c r="C96" s="142" t="s">
        <v>260</v>
      </c>
      <c r="D96" s="142" t="s">
        <v>261</v>
      </c>
      <c r="E96" s="142" t="s">
        <v>262</v>
      </c>
      <c r="F96" s="142" t="s">
        <v>262</v>
      </c>
      <c r="G96" s="142" t="s">
        <v>263</v>
      </c>
      <c r="H96" s="142" t="s">
        <v>262</v>
      </c>
      <c r="I96" s="142">
        <v>34109</v>
      </c>
      <c r="J96" s="142" t="s">
        <v>331</v>
      </c>
      <c r="K96" s="142">
        <v>34109</v>
      </c>
      <c r="L96" s="142" t="s">
        <v>265</v>
      </c>
      <c r="M96" s="142" t="s">
        <v>266</v>
      </c>
      <c r="N96" s="142">
        <v>51102</v>
      </c>
      <c r="O96" s="142" t="s">
        <v>332</v>
      </c>
      <c r="P96" s="142">
        <v>75137</v>
      </c>
      <c r="Q96" s="142" t="s">
        <v>509</v>
      </c>
      <c r="R96" s="142" t="s">
        <v>490</v>
      </c>
      <c r="S96" s="142" t="s">
        <v>516</v>
      </c>
      <c r="T96" s="142" t="s">
        <v>516</v>
      </c>
      <c r="U96" s="142" t="s">
        <v>284</v>
      </c>
      <c r="V96" s="142" t="s">
        <v>272</v>
      </c>
      <c r="W96" s="142">
        <v>0</v>
      </c>
      <c r="X96" s="142" t="s">
        <v>285</v>
      </c>
      <c r="Y96" s="142">
        <v>31327788</v>
      </c>
      <c r="Z96" s="142" t="s">
        <v>517</v>
      </c>
      <c r="AA96" s="142" t="s">
        <v>678</v>
      </c>
      <c r="AB96" s="143">
        <v>809</v>
      </c>
      <c r="AC96" s="142" t="s">
        <v>338</v>
      </c>
      <c r="AD96" s="142">
        <v>4</v>
      </c>
      <c r="AE96" s="142" t="s">
        <v>277</v>
      </c>
      <c r="AF96" s="142" t="s">
        <v>513</v>
      </c>
      <c r="AG96" s="142" t="s">
        <v>514</v>
      </c>
      <c r="AH96" s="142" t="s">
        <v>280</v>
      </c>
      <c r="AI96" s="142" t="s">
        <v>678</v>
      </c>
      <c r="AJ96" s="143">
        <v>250</v>
      </c>
      <c r="AK96" s="143">
        <v>250</v>
      </c>
      <c r="AL96" s="142" t="s">
        <v>281</v>
      </c>
      <c r="AM96" s="143">
        <v>404.95</v>
      </c>
      <c r="AN96" s="143">
        <v>3.93</v>
      </c>
      <c r="AO96" s="143">
        <v>408.88</v>
      </c>
      <c r="AP96" s="143">
        <v>423.45400000000001</v>
      </c>
      <c r="AQ96" s="143">
        <v>5.07</v>
      </c>
      <c r="AR96" s="143">
        <v>428.524</v>
      </c>
      <c r="AS96" s="143">
        <v>424.05</v>
      </c>
      <c r="AT96" s="143">
        <v>5.07</v>
      </c>
      <c r="AU96" s="143">
        <v>429.12</v>
      </c>
      <c r="AV96" s="142">
        <v>60</v>
      </c>
      <c r="AW96" s="142"/>
      <c r="AX96" s="142"/>
      <c r="AY96" s="142"/>
      <c r="AZ96" s="142"/>
      <c r="BA96" s="142"/>
      <c r="BB96" s="142" t="s">
        <v>282</v>
      </c>
      <c r="BC96" s="122"/>
      <c r="BD96" s="142" t="s">
        <v>710</v>
      </c>
      <c r="BE96" s="143">
        <v>809</v>
      </c>
      <c r="BF96" s="142" t="s">
        <v>516</v>
      </c>
      <c r="BG96" s="142" t="s">
        <v>1242</v>
      </c>
      <c r="BH96" s="135" t="s">
        <v>1616</v>
      </c>
      <c r="BI96" s="130" t="s">
        <v>100</v>
      </c>
      <c r="BJ96" s="135">
        <v>46227</v>
      </c>
      <c r="BK96" s="130" t="s">
        <v>104</v>
      </c>
      <c r="BL96" s="130" t="s">
        <v>119</v>
      </c>
      <c r="BM96" s="131" t="s">
        <v>181</v>
      </c>
      <c r="BN96" s="130" t="s">
        <v>223</v>
      </c>
      <c r="BO96" s="130"/>
      <c r="BP96" s="132"/>
      <c r="BQ96" s="69" t="s">
        <v>1492</v>
      </c>
    </row>
    <row r="97" spans="1:69" hidden="1" x14ac:dyDescent="0.35">
      <c r="A97" s="134">
        <v>93</v>
      </c>
      <c r="B97" s="142" t="s">
        <v>259</v>
      </c>
      <c r="C97" s="142" t="s">
        <v>260</v>
      </c>
      <c r="D97" s="142" t="s">
        <v>261</v>
      </c>
      <c r="E97" s="142" t="s">
        <v>262</v>
      </c>
      <c r="F97" s="142" t="s">
        <v>262</v>
      </c>
      <c r="G97" s="142" t="s">
        <v>263</v>
      </c>
      <c r="H97" s="142" t="s">
        <v>262</v>
      </c>
      <c r="I97" s="142">
        <v>34109</v>
      </c>
      <c r="J97" s="142" t="s">
        <v>331</v>
      </c>
      <c r="K97" s="142">
        <v>34109</v>
      </c>
      <c r="L97" s="142" t="s">
        <v>265</v>
      </c>
      <c r="M97" s="142" t="s">
        <v>266</v>
      </c>
      <c r="N97" s="142">
        <v>51129</v>
      </c>
      <c r="O97" s="142" t="s">
        <v>341</v>
      </c>
      <c r="P97" s="142">
        <v>74863</v>
      </c>
      <c r="Q97" s="142" t="s">
        <v>342</v>
      </c>
      <c r="R97" s="142" t="s">
        <v>490</v>
      </c>
      <c r="S97" s="142" t="s">
        <v>352</v>
      </c>
      <c r="T97" s="142" t="s">
        <v>352</v>
      </c>
      <c r="U97" s="142" t="s">
        <v>292</v>
      </c>
      <c r="V97" s="142" t="s">
        <v>272</v>
      </c>
      <c r="W97" s="142">
        <v>0</v>
      </c>
      <c r="X97" s="142" t="s">
        <v>285</v>
      </c>
      <c r="Y97" s="142">
        <v>31329006</v>
      </c>
      <c r="Z97" s="142" t="s">
        <v>353</v>
      </c>
      <c r="AA97" s="142" t="s">
        <v>678</v>
      </c>
      <c r="AB97" s="143">
        <v>6071</v>
      </c>
      <c r="AC97" s="142" t="s">
        <v>346</v>
      </c>
      <c r="AD97" s="142">
        <v>13</v>
      </c>
      <c r="AE97" s="142" t="s">
        <v>277</v>
      </c>
      <c r="AF97" s="142" t="s">
        <v>347</v>
      </c>
      <c r="AG97" s="142" t="s">
        <v>348</v>
      </c>
      <c r="AH97" s="142" t="s">
        <v>280</v>
      </c>
      <c r="AI97" s="142" t="s">
        <v>678</v>
      </c>
      <c r="AJ97" s="143">
        <v>550</v>
      </c>
      <c r="AK97" s="143">
        <v>550</v>
      </c>
      <c r="AL97" s="142" t="s">
        <v>319</v>
      </c>
      <c r="AM97" s="143">
        <v>2324.42</v>
      </c>
      <c r="AN97" s="143">
        <v>296</v>
      </c>
      <c r="AO97" s="143">
        <v>2620.42</v>
      </c>
      <c r="AP97" s="143">
        <v>3746.58</v>
      </c>
      <c r="AQ97" s="143">
        <v>226</v>
      </c>
      <c r="AR97" s="143">
        <v>3972.58</v>
      </c>
      <c r="AS97" s="143">
        <v>3746.58</v>
      </c>
      <c r="AT97" s="143">
        <v>226</v>
      </c>
      <c r="AU97" s="143">
        <v>3972.58</v>
      </c>
      <c r="AV97" s="142">
        <v>59</v>
      </c>
      <c r="AW97" s="142"/>
      <c r="AX97" s="142"/>
      <c r="AY97" s="142"/>
      <c r="AZ97" s="142"/>
      <c r="BA97" s="142"/>
      <c r="BB97" s="142" t="s">
        <v>282</v>
      </c>
      <c r="BC97" s="122"/>
      <c r="BD97" s="142"/>
      <c r="BE97" s="143">
        <v>0</v>
      </c>
      <c r="BF97" s="142" t="s">
        <v>352</v>
      </c>
      <c r="BG97" s="142" t="s">
        <v>1209</v>
      </c>
      <c r="BH97" s="135" t="s">
        <v>1616</v>
      </c>
      <c r="BI97" s="130" t="s">
        <v>100</v>
      </c>
      <c r="BJ97" s="135">
        <v>46227</v>
      </c>
      <c r="BK97" s="130" t="s">
        <v>104</v>
      </c>
      <c r="BL97" s="130" t="s">
        <v>119</v>
      </c>
      <c r="BM97" s="131" t="s">
        <v>181</v>
      </c>
      <c r="BN97" s="130" t="s">
        <v>223</v>
      </c>
      <c r="BO97" s="130"/>
      <c r="BP97" s="132"/>
      <c r="BQ97" s="69" t="s">
        <v>1524</v>
      </c>
    </row>
    <row r="98" spans="1:69" hidden="1" x14ac:dyDescent="0.35">
      <c r="A98" s="134">
        <v>94</v>
      </c>
      <c r="B98" s="142" t="s">
        <v>259</v>
      </c>
      <c r="C98" s="142" t="s">
        <v>260</v>
      </c>
      <c r="D98" s="142" t="s">
        <v>261</v>
      </c>
      <c r="E98" s="142" t="s">
        <v>262</v>
      </c>
      <c r="F98" s="142" t="s">
        <v>262</v>
      </c>
      <c r="G98" s="142" t="s">
        <v>263</v>
      </c>
      <c r="H98" s="142" t="s">
        <v>262</v>
      </c>
      <c r="I98" s="142">
        <v>34109</v>
      </c>
      <c r="J98" s="142" t="s">
        <v>331</v>
      </c>
      <c r="K98" s="142">
        <v>34109</v>
      </c>
      <c r="L98" s="142" t="s">
        <v>265</v>
      </c>
      <c r="M98" s="142" t="s">
        <v>266</v>
      </c>
      <c r="N98" s="142">
        <v>51129</v>
      </c>
      <c r="O98" s="142" t="s">
        <v>341</v>
      </c>
      <c r="P98" s="142">
        <v>74863</v>
      </c>
      <c r="Q98" s="142" t="s">
        <v>342</v>
      </c>
      <c r="R98" s="142" t="s">
        <v>490</v>
      </c>
      <c r="S98" s="142" t="s">
        <v>350</v>
      </c>
      <c r="T98" s="142" t="s">
        <v>350</v>
      </c>
      <c r="U98" s="142" t="s">
        <v>292</v>
      </c>
      <c r="V98" s="142" t="s">
        <v>272</v>
      </c>
      <c r="W98" s="142">
        <v>0</v>
      </c>
      <c r="X98" s="142" t="s">
        <v>285</v>
      </c>
      <c r="Y98" s="142">
        <v>31329010</v>
      </c>
      <c r="Z98" s="142" t="s">
        <v>351</v>
      </c>
      <c r="AA98" s="142" t="s">
        <v>678</v>
      </c>
      <c r="AB98" s="143">
        <v>8398</v>
      </c>
      <c r="AC98" s="142" t="s">
        <v>346</v>
      </c>
      <c r="AD98" s="142">
        <v>9</v>
      </c>
      <c r="AE98" s="142" t="s">
        <v>277</v>
      </c>
      <c r="AF98" s="142" t="s">
        <v>347</v>
      </c>
      <c r="AG98" s="142" t="s">
        <v>348</v>
      </c>
      <c r="AH98" s="142" t="s">
        <v>280</v>
      </c>
      <c r="AI98" s="142" t="s">
        <v>678</v>
      </c>
      <c r="AJ98" s="143">
        <v>1050</v>
      </c>
      <c r="AK98" s="143">
        <v>1050</v>
      </c>
      <c r="AL98" s="142" t="s">
        <v>687</v>
      </c>
      <c r="AM98" s="143">
        <v>5470.95</v>
      </c>
      <c r="AN98" s="143">
        <v>266.05</v>
      </c>
      <c r="AO98" s="143">
        <v>5737</v>
      </c>
      <c r="AP98" s="143">
        <v>2927.05</v>
      </c>
      <c r="AQ98" s="143">
        <v>51.95</v>
      </c>
      <c r="AR98" s="143">
        <v>2979</v>
      </c>
      <c r="AS98" s="143">
        <v>2927.05</v>
      </c>
      <c r="AT98" s="143">
        <v>51.95</v>
      </c>
      <c r="AU98" s="143">
        <v>2979</v>
      </c>
      <c r="AV98" s="142">
        <v>59</v>
      </c>
      <c r="AW98" s="142"/>
      <c r="AX98" s="142"/>
      <c r="AY98" s="142"/>
      <c r="AZ98" s="142"/>
      <c r="BA98" s="142"/>
      <c r="BB98" s="142" t="s">
        <v>282</v>
      </c>
      <c r="BC98" s="122"/>
      <c r="BD98" s="142"/>
      <c r="BE98" s="143">
        <v>0</v>
      </c>
      <c r="BF98" s="142" t="s">
        <v>350</v>
      </c>
      <c r="BG98" s="142" t="s">
        <v>1210</v>
      </c>
      <c r="BH98" s="135" t="s">
        <v>1616</v>
      </c>
      <c r="BI98" s="130" t="s">
        <v>100</v>
      </c>
      <c r="BJ98" s="135">
        <v>46227</v>
      </c>
      <c r="BK98" s="130" t="s">
        <v>103</v>
      </c>
      <c r="BL98" s="130" t="s">
        <v>108</v>
      </c>
      <c r="BM98" s="131" t="s">
        <v>181</v>
      </c>
      <c r="BN98" s="130" t="s">
        <v>223</v>
      </c>
      <c r="BO98" s="130"/>
      <c r="BP98" s="132"/>
      <c r="BQ98" s="69" t="s">
        <v>1525</v>
      </c>
    </row>
    <row r="99" spans="1:69" hidden="1" x14ac:dyDescent="0.35">
      <c r="A99" s="134">
        <v>95</v>
      </c>
      <c r="B99" s="142" t="s">
        <v>259</v>
      </c>
      <c r="C99" s="142" t="s">
        <v>260</v>
      </c>
      <c r="D99" s="142" t="s">
        <v>261</v>
      </c>
      <c r="E99" s="142" t="s">
        <v>262</v>
      </c>
      <c r="F99" s="142" t="s">
        <v>262</v>
      </c>
      <c r="G99" s="142" t="s">
        <v>263</v>
      </c>
      <c r="H99" s="142" t="s">
        <v>262</v>
      </c>
      <c r="I99" s="142">
        <v>34109</v>
      </c>
      <c r="J99" s="142" t="s">
        <v>331</v>
      </c>
      <c r="K99" s="142">
        <v>34109</v>
      </c>
      <c r="L99" s="142" t="s">
        <v>265</v>
      </c>
      <c r="M99" s="142" t="s">
        <v>266</v>
      </c>
      <c r="N99" s="142">
        <v>51102</v>
      </c>
      <c r="O99" s="142" t="s">
        <v>332</v>
      </c>
      <c r="P99" s="142">
        <v>75137</v>
      </c>
      <c r="Q99" s="142" t="s">
        <v>509</v>
      </c>
      <c r="R99" s="142" t="s">
        <v>495</v>
      </c>
      <c r="S99" s="142" t="s">
        <v>689</v>
      </c>
      <c r="T99" s="142" t="s">
        <v>689</v>
      </c>
      <c r="U99" s="142" t="s">
        <v>688</v>
      </c>
      <c r="V99" s="142"/>
      <c r="W99" s="142">
        <v>0</v>
      </c>
      <c r="X99" s="142" t="s">
        <v>285</v>
      </c>
      <c r="Y99" s="142">
        <v>34275136</v>
      </c>
      <c r="Z99" s="142" t="s">
        <v>690</v>
      </c>
      <c r="AA99" s="142" t="s">
        <v>691</v>
      </c>
      <c r="AB99" s="143">
        <v>62432</v>
      </c>
      <c r="AC99" s="142" t="s">
        <v>338</v>
      </c>
      <c r="AD99" s="142">
        <v>24</v>
      </c>
      <c r="AE99" s="142" t="s">
        <v>312</v>
      </c>
      <c r="AF99" s="142" t="s">
        <v>513</v>
      </c>
      <c r="AG99" s="142" t="s">
        <v>514</v>
      </c>
      <c r="AH99" s="142" t="s">
        <v>280</v>
      </c>
      <c r="AI99" s="142" t="s">
        <v>691</v>
      </c>
      <c r="AJ99" s="143">
        <v>2803</v>
      </c>
      <c r="AK99" s="143">
        <v>3250</v>
      </c>
      <c r="AL99" s="142" t="s">
        <v>692</v>
      </c>
      <c r="AM99" s="143">
        <v>30196.76</v>
      </c>
      <c r="AN99" s="143">
        <v>12140.19</v>
      </c>
      <c r="AO99" s="143">
        <v>42336.95</v>
      </c>
      <c r="AP99" s="143">
        <v>32235.24</v>
      </c>
      <c r="AQ99" s="143">
        <v>2980.81</v>
      </c>
      <c r="AR99" s="143">
        <v>35216.050000000003</v>
      </c>
      <c r="AS99" s="143">
        <v>32235.24</v>
      </c>
      <c r="AT99" s="143">
        <v>2980.81</v>
      </c>
      <c r="AU99" s="143">
        <v>35216.050000000003</v>
      </c>
      <c r="AV99" s="142">
        <v>59</v>
      </c>
      <c r="AW99" s="142"/>
      <c r="AX99" s="142"/>
      <c r="AY99" s="142"/>
      <c r="AZ99" s="142"/>
      <c r="BA99" s="142"/>
      <c r="BB99" s="142" t="s">
        <v>282</v>
      </c>
      <c r="BC99" s="122"/>
      <c r="BD99" s="142" t="s">
        <v>1239</v>
      </c>
      <c r="BE99" s="143">
        <v>62432</v>
      </c>
      <c r="BF99" s="142" t="s">
        <v>689</v>
      </c>
      <c r="BG99" s="142" t="s">
        <v>1282</v>
      </c>
      <c r="BH99" s="135" t="s">
        <v>1616</v>
      </c>
      <c r="BI99" s="130" t="s">
        <v>100</v>
      </c>
      <c r="BJ99" s="135">
        <v>46227</v>
      </c>
      <c r="BK99" s="130" t="s">
        <v>104</v>
      </c>
      <c r="BL99" s="130" t="s">
        <v>119</v>
      </c>
      <c r="BM99" s="131" t="s">
        <v>181</v>
      </c>
      <c r="BN99" s="130" t="s">
        <v>223</v>
      </c>
      <c r="BO99" s="130"/>
      <c r="BP99" s="132"/>
      <c r="BQ99" s="69" t="s">
        <v>1492</v>
      </c>
    </row>
    <row r="100" spans="1:69" hidden="1" x14ac:dyDescent="0.35">
      <c r="A100" s="134">
        <v>96</v>
      </c>
      <c r="B100" s="142" t="s">
        <v>259</v>
      </c>
      <c r="C100" s="142" t="s">
        <v>260</v>
      </c>
      <c r="D100" s="142" t="s">
        <v>261</v>
      </c>
      <c r="E100" s="142" t="s">
        <v>262</v>
      </c>
      <c r="F100" s="142" t="s">
        <v>262</v>
      </c>
      <c r="G100" s="142" t="s">
        <v>263</v>
      </c>
      <c r="H100" s="142" t="s">
        <v>262</v>
      </c>
      <c r="I100" s="142">
        <v>34072</v>
      </c>
      <c r="J100" s="142" t="s">
        <v>264</v>
      </c>
      <c r="K100" s="142">
        <v>34072</v>
      </c>
      <c r="L100" s="142" t="s">
        <v>265</v>
      </c>
      <c r="M100" s="142" t="s">
        <v>266</v>
      </c>
      <c r="N100" s="142">
        <v>51068</v>
      </c>
      <c r="O100" s="142" t="s">
        <v>306</v>
      </c>
      <c r="P100" s="142">
        <v>75195</v>
      </c>
      <c r="Q100" s="142" t="s">
        <v>602</v>
      </c>
      <c r="R100" s="142" t="s">
        <v>693</v>
      </c>
      <c r="S100" s="142" t="s">
        <v>694</v>
      </c>
      <c r="T100" s="142" t="s">
        <v>694</v>
      </c>
      <c r="U100" s="142" t="s">
        <v>271</v>
      </c>
      <c r="V100" s="142" t="s">
        <v>272</v>
      </c>
      <c r="W100" s="142">
        <v>541</v>
      </c>
      <c r="X100" s="142" t="s">
        <v>285</v>
      </c>
      <c r="Y100" s="142">
        <v>347838531</v>
      </c>
      <c r="Z100" s="142" t="s">
        <v>695</v>
      </c>
      <c r="AA100" s="142" t="s">
        <v>696</v>
      </c>
      <c r="AB100" s="143">
        <v>62628</v>
      </c>
      <c r="AC100" s="142" t="s">
        <v>276</v>
      </c>
      <c r="AD100" s="142">
        <v>24</v>
      </c>
      <c r="AE100" s="142" t="s">
        <v>294</v>
      </c>
      <c r="AF100" s="142" t="s">
        <v>697</v>
      </c>
      <c r="AG100" s="142" t="s">
        <v>596</v>
      </c>
      <c r="AH100" s="142" t="s">
        <v>280</v>
      </c>
      <c r="AI100" s="142" t="s">
        <v>698</v>
      </c>
      <c r="AJ100" s="143">
        <v>3287</v>
      </c>
      <c r="AK100" s="143">
        <v>3250</v>
      </c>
      <c r="AL100" s="142" t="s">
        <v>699</v>
      </c>
      <c r="AM100" s="143">
        <v>50189.34</v>
      </c>
      <c r="AN100" s="143">
        <v>14847.66</v>
      </c>
      <c r="AO100" s="143">
        <v>65037</v>
      </c>
      <c r="AP100" s="143">
        <v>12438.66</v>
      </c>
      <c r="AQ100" s="143">
        <v>561.34</v>
      </c>
      <c r="AR100" s="143">
        <v>13000</v>
      </c>
      <c r="AS100" s="143">
        <v>12438.66</v>
      </c>
      <c r="AT100" s="143">
        <v>561.34</v>
      </c>
      <c r="AU100" s="143">
        <v>13000</v>
      </c>
      <c r="AV100" s="142">
        <v>52</v>
      </c>
      <c r="AW100" s="142"/>
      <c r="AX100" s="142"/>
      <c r="AY100" s="142"/>
      <c r="AZ100" s="142"/>
      <c r="BA100" s="142"/>
      <c r="BB100" s="142" t="s">
        <v>282</v>
      </c>
      <c r="BC100" s="122"/>
      <c r="BD100" s="142"/>
      <c r="BE100" s="143">
        <v>0</v>
      </c>
      <c r="BF100" s="142" t="s">
        <v>694</v>
      </c>
      <c r="BG100" s="142" t="s">
        <v>1283</v>
      </c>
      <c r="BH100" s="135" t="s">
        <v>1616</v>
      </c>
      <c r="BI100" s="130" t="s">
        <v>100</v>
      </c>
      <c r="BJ100" s="135">
        <v>46226</v>
      </c>
      <c r="BK100" s="130" t="s">
        <v>104</v>
      </c>
      <c r="BL100" s="130" t="s">
        <v>119</v>
      </c>
      <c r="BM100" s="131" t="s">
        <v>181</v>
      </c>
      <c r="BN100" s="93" t="s">
        <v>223</v>
      </c>
      <c r="BO100" s="130"/>
      <c r="BP100" s="132"/>
      <c r="BQ100" s="137" t="s">
        <v>1492</v>
      </c>
    </row>
    <row r="101" spans="1:69" hidden="1" x14ac:dyDescent="0.35">
      <c r="A101" s="134">
        <v>97</v>
      </c>
      <c r="B101" s="142" t="s">
        <v>259</v>
      </c>
      <c r="C101" s="142" t="s">
        <v>260</v>
      </c>
      <c r="D101" s="142" t="s">
        <v>261</v>
      </c>
      <c r="E101" s="142" t="s">
        <v>262</v>
      </c>
      <c r="F101" s="142" t="s">
        <v>262</v>
      </c>
      <c r="G101" s="142" t="s">
        <v>263</v>
      </c>
      <c r="H101" s="142" t="s">
        <v>262</v>
      </c>
      <c r="I101" s="142">
        <v>34109</v>
      </c>
      <c r="J101" s="142" t="s">
        <v>331</v>
      </c>
      <c r="K101" s="142">
        <v>34109</v>
      </c>
      <c r="L101" s="142" t="s">
        <v>265</v>
      </c>
      <c r="M101" s="142" t="s">
        <v>266</v>
      </c>
      <c r="N101" s="142">
        <v>51102</v>
      </c>
      <c r="O101" s="142" t="s">
        <v>332</v>
      </c>
      <c r="P101" s="142">
        <v>75137</v>
      </c>
      <c r="Q101" s="142" t="s">
        <v>509</v>
      </c>
      <c r="R101" s="142" t="s">
        <v>700</v>
      </c>
      <c r="S101" s="142" t="s">
        <v>510</v>
      </c>
      <c r="T101" s="142" t="s">
        <v>510</v>
      </c>
      <c r="U101" s="142" t="s">
        <v>284</v>
      </c>
      <c r="V101" s="142" t="s">
        <v>272</v>
      </c>
      <c r="W101" s="142">
        <v>0</v>
      </c>
      <c r="X101" s="142" t="s">
        <v>285</v>
      </c>
      <c r="Y101" s="142">
        <v>348065773</v>
      </c>
      <c r="Z101" s="142" t="s">
        <v>511</v>
      </c>
      <c r="AA101" s="142" t="s">
        <v>701</v>
      </c>
      <c r="AB101" s="143">
        <v>9250</v>
      </c>
      <c r="AC101" s="142" t="s">
        <v>338</v>
      </c>
      <c r="AD101" s="142">
        <v>12</v>
      </c>
      <c r="AE101" s="142" t="s">
        <v>702</v>
      </c>
      <c r="AF101" s="142" t="s">
        <v>513</v>
      </c>
      <c r="AG101" s="142" t="s">
        <v>514</v>
      </c>
      <c r="AH101" s="142" t="s">
        <v>280</v>
      </c>
      <c r="AI101" s="142" t="s">
        <v>703</v>
      </c>
      <c r="AJ101" s="143">
        <v>825</v>
      </c>
      <c r="AK101" s="143">
        <v>870</v>
      </c>
      <c r="AL101" s="142" t="s">
        <v>704</v>
      </c>
      <c r="AM101" s="143">
        <v>4331.8599999999997</v>
      </c>
      <c r="AN101" s="143">
        <v>843.14</v>
      </c>
      <c r="AO101" s="143">
        <v>5175</v>
      </c>
      <c r="AP101" s="143">
        <v>4918.1400000000003</v>
      </c>
      <c r="AQ101" s="143">
        <v>301.86</v>
      </c>
      <c r="AR101" s="143">
        <v>5220</v>
      </c>
      <c r="AS101" s="143">
        <v>4918.1400000000003</v>
      </c>
      <c r="AT101" s="143">
        <v>301.86</v>
      </c>
      <c r="AU101" s="143">
        <v>5220</v>
      </c>
      <c r="AV101" s="142">
        <v>50</v>
      </c>
      <c r="AW101" s="142"/>
      <c r="AX101" s="142"/>
      <c r="AY101" s="142"/>
      <c r="AZ101" s="142"/>
      <c r="BA101" s="142"/>
      <c r="BB101" s="142" t="s">
        <v>282</v>
      </c>
      <c r="BC101" s="122"/>
      <c r="BD101" s="142" t="s">
        <v>1239</v>
      </c>
      <c r="BE101" s="143">
        <v>9250</v>
      </c>
      <c r="BF101" s="142" t="s">
        <v>510</v>
      </c>
      <c r="BG101" s="142" t="s">
        <v>1240</v>
      </c>
      <c r="BH101" s="135" t="s">
        <v>1616</v>
      </c>
      <c r="BI101" s="130" t="s">
        <v>100</v>
      </c>
      <c r="BJ101" s="135">
        <v>46227</v>
      </c>
      <c r="BK101" s="130" t="s">
        <v>104</v>
      </c>
      <c r="BL101" s="130" t="s">
        <v>119</v>
      </c>
      <c r="BM101" s="131" t="s">
        <v>181</v>
      </c>
      <c r="BN101" s="130" t="s">
        <v>223</v>
      </c>
      <c r="BO101" s="130"/>
      <c r="BP101" s="132"/>
      <c r="BQ101" s="69" t="s">
        <v>1492</v>
      </c>
    </row>
    <row r="102" spans="1:69" hidden="1" x14ac:dyDescent="0.35">
      <c r="A102" s="134">
        <v>98</v>
      </c>
      <c r="B102" s="142" t="s">
        <v>259</v>
      </c>
      <c r="C102" s="142" t="s">
        <v>260</v>
      </c>
      <c r="D102" s="142" t="s">
        <v>261</v>
      </c>
      <c r="E102" s="142" t="s">
        <v>262</v>
      </c>
      <c r="F102" s="142" t="s">
        <v>262</v>
      </c>
      <c r="G102" s="142" t="s">
        <v>263</v>
      </c>
      <c r="H102" s="142" t="s">
        <v>262</v>
      </c>
      <c r="I102" s="142">
        <v>34051</v>
      </c>
      <c r="J102" s="142" t="s">
        <v>264</v>
      </c>
      <c r="K102" s="142">
        <v>34051</v>
      </c>
      <c r="L102" s="142" t="s">
        <v>265</v>
      </c>
      <c r="M102" s="142" t="s">
        <v>266</v>
      </c>
      <c r="N102" s="142">
        <v>51098</v>
      </c>
      <c r="O102" s="142" t="s">
        <v>526</v>
      </c>
      <c r="P102" s="142">
        <v>74824</v>
      </c>
      <c r="Q102" s="142" t="s">
        <v>342</v>
      </c>
      <c r="R102" s="142" t="s">
        <v>700</v>
      </c>
      <c r="S102" s="142" t="s">
        <v>533</v>
      </c>
      <c r="T102" s="142" t="s">
        <v>533</v>
      </c>
      <c r="U102" s="142" t="s">
        <v>284</v>
      </c>
      <c r="V102" s="142" t="s">
        <v>272</v>
      </c>
      <c r="W102" s="142">
        <v>0</v>
      </c>
      <c r="X102" s="142" t="s">
        <v>285</v>
      </c>
      <c r="Y102" s="142">
        <v>348065829</v>
      </c>
      <c r="Z102" s="142" t="s">
        <v>705</v>
      </c>
      <c r="AA102" s="142" t="s">
        <v>706</v>
      </c>
      <c r="AB102" s="143">
        <v>9764</v>
      </c>
      <c r="AC102" s="142" t="s">
        <v>276</v>
      </c>
      <c r="AD102" s="142">
        <v>12</v>
      </c>
      <c r="AE102" s="142" t="s">
        <v>702</v>
      </c>
      <c r="AF102" s="142" t="s">
        <v>536</v>
      </c>
      <c r="AG102" s="142" t="s">
        <v>532</v>
      </c>
      <c r="AH102" s="142" t="s">
        <v>280</v>
      </c>
      <c r="AI102" s="142" t="s">
        <v>707</v>
      </c>
      <c r="AJ102" s="143">
        <v>1052</v>
      </c>
      <c r="AK102" s="143">
        <v>910</v>
      </c>
      <c r="AL102" s="142" t="s">
        <v>319</v>
      </c>
      <c r="AM102" s="143">
        <v>8899.82</v>
      </c>
      <c r="AN102" s="143">
        <v>1298</v>
      </c>
      <c r="AO102" s="143">
        <v>10197.82</v>
      </c>
      <c r="AP102" s="143">
        <v>864.18</v>
      </c>
      <c r="AQ102" s="143">
        <v>0</v>
      </c>
      <c r="AR102" s="143">
        <v>864.18</v>
      </c>
      <c r="AS102" s="143">
        <v>864.18</v>
      </c>
      <c r="AT102" s="143">
        <v>0</v>
      </c>
      <c r="AU102" s="143">
        <v>864.18</v>
      </c>
      <c r="AV102" s="142">
        <v>48</v>
      </c>
      <c r="AW102" s="142"/>
      <c r="AX102" s="142"/>
      <c r="AY102" s="142"/>
      <c r="AZ102" s="142"/>
      <c r="BA102" s="142"/>
      <c r="BB102" s="142" t="s">
        <v>282</v>
      </c>
      <c r="BC102" s="122"/>
      <c r="BD102" s="142" t="s">
        <v>1239</v>
      </c>
      <c r="BE102" s="143">
        <v>9764</v>
      </c>
      <c r="BF102" s="142" t="s">
        <v>533</v>
      </c>
      <c r="BG102" s="142" t="s">
        <v>1245</v>
      </c>
      <c r="BH102" s="135" t="s">
        <v>1616</v>
      </c>
      <c r="BI102" s="130" t="s">
        <v>100</v>
      </c>
      <c r="BJ102" s="135">
        <v>46226</v>
      </c>
      <c r="BK102" s="130" t="s">
        <v>104</v>
      </c>
      <c r="BL102" s="130" t="s">
        <v>119</v>
      </c>
      <c r="BM102" s="131" t="s">
        <v>181</v>
      </c>
      <c r="BN102" s="93" t="s">
        <v>223</v>
      </c>
      <c r="BO102" s="130"/>
      <c r="BP102" s="132"/>
      <c r="BQ102" s="137" t="s">
        <v>1492</v>
      </c>
    </row>
    <row r="103" spans="1:69" hidden="1" x14ac:dyDescent="0.35">
      <c r="A103" s="134">
        <v>99</v>
      </c>
      <c r="B103" s="142" t="s">
        <v>259</v>
      </c>
      <c r="C103" s="142" t="s">
        <v>260</v>
      </c>
      <c r="D103" s="142" t="s">
        <v>261</v>
      </c>
      <c r="E103" s="142" t="s">
        <v>262</v>
      </c>
      <c r="F103" s="142" t="s">
        <v>262</v>
      </c>
      <c r="G103" s="142" t="s">
        <v>263</v>
      </c>
      <c r="H103" s="142" t="s">
        <v>262</v>
      </c>
      <c r="I103" s="142">
        <v>34051</v>
      </c>
      <c r="J103" s="142" t="s">
        <v>264</v>
      </c>
      <c r="K103" s="142">
        <v>34051</v>
      </c>
      <c r="L103" s="142" t="s">
        <v>265</v>
      </c>
      <c r="M103" s="142" t="s">
        <v>266</v>
      </c>
      <c r="N103" s="142">
        <v>51098</v>
      </c>
      <c r="O103" s="142" t="s">
        <v>526</v>
      </c>
      <c r="P103" s="142">
        <v>74824</v>
      </c>
      <c r="Q103" s="142" t="s">
        <v>342</v>
      </c>
      <c r="R103" s="142" t="s">
        <v>700</v>
      </c>
      <c r="S103" s="142" t="s">
        <v>527</v>
      </c>
      <c r="T103" s="142" t="s">
        <v>527</v>
      </c>
      <c r="U103" s="142" t="s">
        <v>386</v>
      </c>
      <c r="V103" s="142" t="s">
        <v>272</v>
      </c>
      <c r="W103" s="142">
        <v>0</v>
      </c>
      <c r="X103" s="142" t="s">
        <v>285</v>
      </c>
      <c r="Y103" s="142">
        <v>348066097</v>
      </c>
      <c r="Z103" s="142" t="s">
        <v>529</v>
      </c>
      <c r="AA103" s="142" t="s">
        <v>708</v>
      </c>
      <c r="AB103" s="143">
        <v>13569</v>
      </c>
      <c r="AC103" s="142" t="s">
        <v>276</v>
      </c>
      <c r="AD103" s="142">
        <v>18</v>
      </c>
      <c r="AE103" s="142" t="s">
        <v>702</v>
      </c>
      <c r="AF103" s="142" t="s">
        <v>531</v>
      </c>
      <c r="AG103" s="142" t="s">
        <v>532</v>
      </c>
      <c r="AH103" s="142" t="s">
        <v>366</v>
      </c>
      <c r="AI103" s="142" t="s">
        <v>709</v>
      </c>
      <c r="AJ103" s="143">
        <v>906</v>
      </c>
      <c r="AK103" s="143">
        <v>890</v>
      </c>
      <c r="AL103" s="142" t="s">
        <v>319</v>
      </c>
      <c r="AM103" s="143">
        <v>2597.02</v>
      </c>
      <c r="AN103" s="143">
        <v>1024.8</v>
      </c>
      <c r="AO103" s="143">
        <v>3621.82</v>
      </c>
      <c r="AP103" s="143">
        <v>10971.98</v>
      </c>
      <c r="AQ103" s="143">
        <v>1442.2</v>
      </c>
      <c r="AR103" s="143">
        <v>12414.18</v>
      </c>
      <c r="AS103" s="143">
        <v>10971.98</v>
      </c>
      <c r="AT103" s="143">
        <v>1442.2</v>
      </c>
      <c r="AU103" s="143">
        <v>12414.18</v>
      </c>
      <c r="AV103" s="142">
        <v>49</v>
      </c>
      <c r="AW103" s="142"/>
      <c r="AX103" s="142"/>
      <c r="AY103" s="142"/>
      <c r="AZ103" s="142"/>
      <c r="BA103" s="142"/>
      <c r="BB103" s="142" t="s">
        <v>282</v>
      </c>
      <c r="BC103" s="122"/>
      <c r="BD103" s="142"/>
      <c r="BE103" s="143">
        <v>0</v>
      </c>
      <c r="BF103" s="142" t="s">
        <v>527</v>
      </c>
      <c r="BG103" s="142" t="s">
        <v>1244</v>
      </c>
      <c r="BH103" s="135" t="s">
        <v>1616</v>
      </c>
      <c r="BI103" s="130" t="s">
        <v>100</v>
      </c>
      <c r="BJ103" s="135">
        <v>46226</v>
      </c>
      <c r="BK103" s="130" t="s">
        <v>104</v>
      </c>
      <c r="BL103" s="130" t="s">
        <v>119</v>
      </c>
      <c r="BM103" s="131" t="s">
        <v>181</v>
      </c>
      <c r="BN103" s="93" t="s">
        <v>223</v>
      </c>
      <c r="BO103" s="130"/>
      <c r="BP103" s="132"/>
      <c r="BQ103" s="137" t="s">
        <v>1492</v>
      </c>
    </row>
    <row r="104" spans="1:69" hidden="1" x14ac:dyDescent="0.35">
      <c r="A104" s="134">
        <v>100</v>
      </c>
      <c r="B104" s="142" t="s">
        <v>259</v>
      </c>
      <c r="C104" s="142" t="s">
        <v>260</v>
      </c>
      <c r="D104" s="142" t="s">
        <v>261</v>
      </c>
      <c r="E104" s="142" t="s">
        <v>262</v>
      </c>
      <c r="F104" s="142" t="s">
        <v>262</v>
      </c>
      <c r="G104" s="142" t="s">
        <v>263</v>
      </c>
      <c r="H104" s="142" t="s">
        <v>262</v>
      </c>
      <c r="I104" s="142">
        <v>34072</v>
      </c>
      <c r="J104" s="142" t="s">
        <v>264</v>
      </c>
      <c r="K104" s="142">
        <v>34072</v>
      </c>
      <c r="L104" s="142" t="s">
        <v>265</v>
      </c>
      <c r="M104" s="142" t="s">
        <v>266</v>
      </c>
      <c r="N104" s="142">
        <v>327082</v>
      </c>
      <c r="O104" s="142" t="s">
        <v>711</v>
      </c>
      <c r="P104" s="142">
        <v>456383</v>
      </c>
      <c r="Q104" s="142" t="s">
        <v>712</v>
      </c>
      <c r="R104" s="142" t="s">
        <v>693</v>
      </c>
      <c r="S104" s="142" t="s">
        <v>713</v>
      </c>
      <c r="T104" s="142" t="s">
        <v>713</v>
      </c>
      <c r="U104" s="142" t="s">
        <v>292</v>
      </c>
      <c r="V104" s="142" t="s">
        <v>272</v>
      </c>
      <c r="W104" s="142">
        <v>541</v>
      </c>
      <c r="X104" s="142" t="s">
        <v>714</v>
      </c>
      <c r="Y104" s="142">
        <v>348703165</v>
      </c>
      <c r="Z104" s="142" t="s">
        <v>715</v>
      </c>
      <c r="AA104" s="142" t="s">
        <v>716</v>
      </c>
      <c r="AB104" s="143">
        <v>41952</v>
      </c>
      <c r="AC104" s="142" t="s">
        <v>276</v>
      </c>
      <c r="AD104" s="142">
        <v>24</v>
      </c>
      <c r="AE104" s="142" t="s">
        <v>312</v>
      </c>
      <c r="AF104" s="142" t="s">
        <v>717</v>
      </c>
      <c r="AG104" s="142" t="s">
        <v>718</v>
      </c>
      <c r="AH104" s="142" t="s">
        <v>719</v>
      </c>
      <c r="AI104" s="142" t="s">
        <v>720</v>
      </c>
      <c r="AJ104" s="143">
        <v>2152</v>
      </c>
      <c r="AK104" s="143">
        <v>2250</v>
      </c>
      <c r="AL104" s="142" t="s">
        <v>721</v>
      </c>
      <c r="AM104" s="143">
        <v>33388.480000000003</v>
      </c>
      <c r="AN104" s="143">
        <v>11513.52</v>
      </c>
      <c r="AO104" s="143">
        <v>44902</v>
      </c>
      <c r="AP104" s="143">
        <v>8563.52</v>
      </c>
      <c r="AQ104" s="143">
        <v>436.48</v>
      </c>
      <c r="AR104" s="143">
        <v>9000</v>
      </c>
      <c r="AS104" s="143">
        <v>8563.52</v>
      </c>
      <c r="AT104" s="143">
        <v>436.48</v>
      </c>
      <c r="AU104" s="143">
        <v>9000</v>
      </c>
      <c r="AV104" s="142">
        <v>47</v>
      </c>
      <c r="AW104" s="142"/>
      <c r="AX104" s="142"/>
      <c r="AY104" s="142"/>
      <c r="AZ104" s="142"/>
      <c r="BA104" s="142"/>
      <c r="BB104" s="142" t="s">
        <v>282</v>
      </c>
      <c r="BC104" s="122"/>
      <c r="BD104" s="142"/>
      <c r="BE104" s="143">
        <v>0</v>
      </c>
      <c r="BF104" s="142" t="s">
        <v>713</v>
      </c>
      <c r="BG104" s="142" t="s">
        <v>1285</v>
      </c>
      <c r="BH104" s="135" t="s">
        <v>1616</v>
      </c>
      <c r="BI104" s="130" t="s">
        <v>100</v>
      </c>
      <c r="BJ104" s="135">
        <v>46226</v>
      </c>
      <c r="BK104" s="130" t="s">
        <v>104</v>
      </c>
      <c r="BL104" s="130" t="s">
        <v>119</v>
      </c>
      <c r="BM104" s="131" t="s">
        <v>181</v>
      </c>
      <c r="BN104" s="93" t="s">
        <v>223</v>
      </c>
      <c r="BO104" s="130"/>
      <c r="BP104" s="132"/>
      <c r="BQ104" s="137" t="s">
        <v>1492</v>
      </c>
    </row>
    <row r="105" spans="1:69" hidden="1" x14ac:dyDescent="0.35">
      <c r="A105" s="134">
        <v>101</v>
      </c>
      <c r="B105" s="142" t="s">
        <v>259</v>
      </c>
      <c r="C105" s="142" t="s">
        <v>260</v>
      </c>
      <c r="D105" s="142" t="s">
        <v>261</v>
      </c>
      <c r="E105" s="142" t="s">
        <v>262</v>
      </c>
      <c r="F105" s="142" t="s">
        <v>262</v>
      </c>
      <c r="G105" s="142" t="s">
        <v>263</v>
      </c>
      <c r="H105" s="142" t="s">
        <v>262</v>
      </c>
      <c r="I105" s="142">
        <v>34086</v>
      </c>
      <c r="J105" s="142" t="s">
        <v>315</v>
      </c>
      <c r="K105" s="142">
        <v>34086</v>
      </c>
      <c r="L105" s="142" t="s">
        <v>265</v>
      </c>
      <c r="M105" s="142" t="s">
        <v>266</v>
      </c>
      <c r="N105" s="142">
        <v>51072</v>
      </c>
      <c r="O105" s="142" t="s">
        <v>316</v>
      </c>
      <c r="P105" s="142">
        <v>75096</v>
      </c>
      <c r="Q105" s="142" t="s">
        <v>722</v>
      </c>
      <c r="R105" s="142" t="s">
        <v>693</v>
      </c>
      <c r="S105" s="142" t="s">
        <v>723</v>
      </c>
      <c r="T105" s="142" t="s">
        <v>723</v>
      </c>
      <c r="U105" s="142" t="s">
        <v>271</v>
      </c>
      <c r="V105" s="142" t="s">
        <v>272</v>
      </c>
      <c r="W105" s="142">
        <v>541</v>
      </c>
      <c r="X105" s="142" t="s">
        <v>724</v>
      </c>
      <c r="Y105" s="142">
        <v>349069076</v>
      </c>
      <c r="Z105" s="142" t="s">
        <v>725</v>
      </c>
      <c r="AA105" s="142" t="s">
        <v>726</v>
      </c>
      <c r="AB105" s="143">
        <v>54478</v>
      </c>
      <c r="AC105" s="142" t="s">
        <v>317</v>
      </c>
      <c r="AD105" s="142">
        <v>24</v>
      </c>
      <c r="AE105" s="142" t="s">
        <v>294</v>
      </c>
      <c r="AF105" s="142" t="s">
        <v>654</v>
      </c>
      <c r="AG105" s="142" t="s">
        <v>727</v>
      </c>
      <c r="AH105" s="142" t="s">
        <v>280</v>
      </c>
      <c r="AI105" s="142" t="s">
        <v>728</v>
      </c>
      <c r="AJ105" s="143">
        <v>2672</v>
      </c>
      <c r="AK105" s="143">
        <v>2900</v>
      </c>
      <c r="AL105" s="142" t="s">
        <v>319</v>
      </c>
      <c r="AM105" s="143">
        <v>13065.49</v>
      </c>
      <c r="AN105" s="143">
        <v>7301.15</v>
      </c>
      <c r="AO105" s="143">
        <v>20366.64</v>
      </c>
      <c r="AP105" s="143">
        <v>41412.51</v>
      </c>
      <c r="AQ105" s="143">
        <v>7592.85</v>
      </c>
      <c r="AR105" s="143">
        <v>49005.36</v>
      </c>
      <c r="AS105" s="143">
        <v>41412.51</v>
      </c>
      <c r="AT105" s="143">
        <v>7592.85</v>
      </c>
      <c r="AU105" s="143">
        <v>49005.36</v>
      </c>
      <c r="AV105" s="142">
        <v>46</v>
      </c>
      <c r="AW105" s="142"/>
      <c r="AX105" s="142"/>
      <c r="AY105" s="142"/>
      <c r="AZ105" s="142"/>
      <c r="BA105" s="142"/>
      <c r="BB105" s="142" t="s">
        <v>282</v>
      </c>
      <c r="BC105" s="122"/>
      <c r="BD105" s="142"/>
      <c r="BE105" s="143">
        <v>0</v>
      </c>
      <c r="BF105" s="142" t="s">
        <v>723</v>
      </c>
      <c r="BG105" s="142" t="s">
        <v>1284</v>
      </c>
      <c r="BH105" s="135" t="s">
        <v>1616</v>
      </c>
      <c r="BI105" s="130" t="s">
        <v>100</v>
      </c>
      <c r="BJ105" s="135">
        <v>46225</v>
      </c>
      <c r="BK105" s="130" t="s">
        <v>104</v>
      </c>
      <c r="BL105" s="130" t="s">
        <v>119</v>
      </c>
      <c r="BM105" s="131" t="s">
        <v>181</v>
      </c>
      <c r="BN105" s="130" t="s">
        <v>223</v>
      </c>
      <c r="BO105" s="130"/>
      <c r="BP105" s="132"/>
      <c r="BQ105" s="137" t="s">
        <v>1510</v>
      </c>
    </row>
    <row r="106" spans="1:69" hidden="1" x14ac:dyDescent="0.35">
      <c r="A106" s="134">
        <v>102</v>
      </c>
      <c r="B106" s="142" t="s">
        <v>259</v>
      </c>
      <c r="C106" s="142" t="s">
        <v>260</v>
      </c>
      <c r="D106" s="142" t="s">
        <v>261</v>
      </c>
      <c r="E106" s="142" t="s">
        <v>262</v>
      </c>
      <c r="F106" s="142" t="s">
        <v>262</v>
      </c>
      <c r="G106" s="142" t="s">
        <v>263</v>
      </c>
      <c r="H106" s="142" t="s">
        <v>262</v>
      </c>
      <c r="I106" s="142">
        <v>34244</v>
      </c>
      <c r="J106" s="142" t="s">
        <v>264</v>
      </c>
      <c r="K106" s="142">
        <v>34244</v>
      </c>
      <c r="L106" s="142" t="s">
        <v>265</v>
      </c>
      <c r="M106" s="142" t="s">
        <v>266</v>
      </c>
      <c r="N106" s="142">
        <v>51027</v>
      </c>
      <c r="O106" s="142" t="s">
        <v>267</v>
      </c>
      <c r="P106" s="142">
        <v>75101</v>
      </c>
      <c r="Q106" s="142" t="s">
        <v>729</v>
      </c>
      <c r="R106" s="142" t="s">
        <v>693</v>
      </c>
      <c r="S106" s="142" t="s">
        <v>730</v>
      </c>
      <c r="T106" s="142" t="s">
        <v>730</v>
      </c>
      <c r="U106" s="142" t="s">
        <v>386</v>
      </c>
      <c r="V106" s="142" t="s">
        <v>272</v>
      </c>
      <c r="W106" s="142">
        <v>541</v>
      </c>
      <c r="X106" s="142" t="s">
        <v>731</v>
      </c>
      <c r="Y106" s="142">
        <v>349434576</v>
      </c>
      <c r="Z106" s="142" t="s">
        <v>732</v>
      </c>
      <c r="AA106" s="142" t="s">
        <v>733</v>
      </c>
      <c r="AB106" s="143">
        <v>73266</v>
      </c>
      <c r="AC106" s="142" t="s">
        <v>276</v>
      </c>
      <c r="AD106" s="142">
        <v>24</v>
      </c>
      <c r="AE106" s="142" t="s">
        <v>380</v>
      </c>
      <c r="AF106" s="142" t="s">
        <v>734</v>
      </c>
      <c r="AG106" s="142" t="s">
        <v>735</v>
      </c>
      <c r="AH106" s="142" t="s">
        <v>719</v>
      </c>
      <c r="AI106" s="142" t="s">
        <v>489</v>
      </c>
      <c r="AJ106" s="143">
        <v>3527</v>
      </c>
      <c r="AK106" s="143">
        <v>3950</v>
      </c>
      <c r="AL106" s="142" t="s">
        <v>736</v>
      </c>
      <c r="AM106" s="143">
        <v>61896.94</v>
      </c>
      <c r="AN106" s="143">
        <v>20630.060000000001</v>
      </c>
      <c r="AO106" s="143">
        <v>82527</v>
      </c>
      <c r="AP106" s="143">
        <v>11369.06</v>
      </c>
      <c r="AQ106" s="143">
        <v>480.94</v>
      </c>
      <c r="AR106" s="143">
        <v>11850</v>
      </c>
      <c r="AS106" s="143">
        <v>11369.06</v>
      </c>
      <c r="AT106" s="143">
        <v>480.94</v>
      </c>
      <c r="AU106" s="143">
        <v>11850</v>
      </c>
      <c r="AV106" s="142">
        <v>45</v>
      </c>
      <c r="AW106" s="142"/>
      <c r="AX106" s="142"/>
      <c r="AY106" s="142"/>
      <c r="AZ106" s="142"/>
      <c r="BA106" s="142"/>
      <c r="BB106" s="142" t="s">
        <v>282</v>
      </c>
      <c r="BC106" s="122"/>
      <c r="BD106" s="142"/>
      <c r="BE106" s="143">
        <v>0</v>
      </c>
      <c r="BF106" s="142" t="s">
        <v>730</v>
      </c>
      <c r="BG106" s="142" t="s">
        <v>1286</v>
      </c>
      <c r="BH106" s="135" t="s">
        <v>1616</v>
      </c>
      <c r="BI106" s="94" t="s">
        <v>100</v>
      </c>
      <c r="BJ106" s="120">
        <v>46226</v>
      </c>
      <c r="BK106" s="93" t="s">
        <v>103</v>
      </c>
      <c r="BL106" s="94" t="s">
        <v>108</v>
      </c>
      <c r="BM106" s="95" t="s">
        <v>180</v>
      </c>
      <c r="BN106" s="93" t="s">
        <v>222</v>
      </c>
      <c r="BO106" s="93"/>
      <c r="BP106" s="42"/>
      <c r="BQ106" s="119" t="s">
        <v>1515</v>
      </c>
    </row>
    <row r="107" spans="1:69" hidden="1" x14ac:dyDescent="0.35">
      <c r="A107" s="134">
        <v>103</v>
      </c>
      <c r="B107" s="142" t="s">
        <v>259</v>
      </c>
      <c r="C107" s="142" t="s">
        <v>260</v>
      </c>
      <c r="D107" s="142" t="s">
        <v>261</v>
      </c>
      <c r="E107" s="142" t="s">
        <v>262</v>
      </c>
      <c r="F107" s="142" t="s">
        <v>262</v>
      </c>
      <c r="G107" s="142" t="s">
        <v>263</v>
      </c>
      <c r="H107" s="142" t="s">
        <v>262</v>
      </c>
      <c r="I107" s="142">
        <v>34051</v>
      </c>
      <c r="J107" s="142" t="s">
        <v>264</v>
      </c>
      <c r="K107" s="142">
        <v>34051</v>
      </c>
      <c r="L107" s="142" t="s">
        <v>265</v>
      </c>
      <c r="M107" s="142" t="s">
        <v>266</v>
      </c>
      <c r="N107" s="142">
        <v>51098</v>
      </c>
      <c r="O107" s="142" t="s">
        <v>526</v>
      </c>
      <c r="P107" s="142">
        <v>74824</v>
      </c>
      <c r="Q107" s="142" t="s">
        <v>342</v>
      </c>
      <c r="R107" s="142" t="s">
        <v>693</v>
      </c>
      <c r="S107" s="142" t="s">
        <v>737</v>
      </c>
      <c r="T107" s="142" t="s">
        <v>737</v>
      </c>
      <c r="U107" s="142" t="s">
        <v>271</v>
      </c>
      <c r="V107" s="142" t="s">
        <v>272</v>
      </c>
      <c r="W107" s="142">
        <v>541</v>
      </c>
      <c r="X107" s="142" t="s">
        <v>738</v>
      </c>
      <c r="Y107" s="142">
        <v>349956141</v>
      </c>
      <c r="Z107" s="142" t="s">
        <v>739</v>
      </c>
      <c r="AA107" s="142" t="s">
        <v>740</v>
      </c>
      <c r="AB107" s="143">
        <v>83704</v>
      </c>
      <c r="AC107" s="142" t="s">
        <v>276</v>
      </c>
      <c r="AD107" s="142">
        <v>24</v>
      </c>
      <c r="AE107" s="142" t="s">
        <v>370</v>
      </c>
      <c r="AF107" s="142" t="s">
        <v>741</v>
      </c>
      <c r="AG107" s="142" t="s">
        <v>742</v>
      </c>
      <c r="AH107" s="142" t="s">
        <v>366</v>
      </c>
      <c r="AI107" s="142" t="s">
        <v>743</v>
      </c>
      <c r="AJ107" s="143">
        <v>4712</v>
      </c>
      <c r="AK107" s="143">
        <v>4500</v>
      </c>
      <c r="AL107" s="142" t="s">
        <v>744</v>
      </c>
      <c r="AM107" s="143">
        <v>62552.38</v>
      </c>
      <c r="AN107" s="143">
        <v>23159.62</v>
      </c>
      <c r="AO107" s="143">
        <v>85712</v>
      </c>
      <c r="AP107" s="143">
        <v>21151.62</v>
      </c>
      <c r="AQ107" s="143">
        <v>1348.38</v>
      </c>
      <c r="AR107" s="143">
        <v>22500</v>
      </c>
      <c r="AS107" s="143">
        <v>21151.62</v>
      </c>
      <c r="AT107" s="143">
        <v>1348.38</v>
      </c>
      <c r="AU107" s="143">
        <v>22500</v>
      </c>
      <c r="AV107" s="142">
        <v>43</v>
      </c>
      <c r="AW107" s="142"/>
      <c r="AX107" s="142"/>
      <c r="AY107" s="142"/>
      <c r="AZ107" s="142"/>
      <c r="BA107" s="142"/>
      <c r="BB107" s="142" t="s">
        <v>282</v>
      </c>
      <c r="BC107" s="122"/>
      <c r="BD107" s="142" t="s">
        <v>1080</v>
      </c>
      <c r="BE107" s="143">
        <v>83704</v>
      </c>
      <c r="BF107" s="142" t="s">
        <v>737</v>
      </c>
      <c r="BG107" s="142" t="s">
        <v>1287</v>
      </c>
      <c r="BH107" s="135" t="s">
        <v>1616</v>
      </c>
      <c r="BI107" s="130" t="s">
        <v>100</v>
      </c>
      <c r="BJ107" s="135">
        <v>46226</v>
      </c>
      <c r="BK107" s="130" t="s">
        <v>104</v>
      </c>
      <c r="BL107" s="130" t="s">
        <v>119</v>
      </c>
      <c r="BM107" s="131" t="s">
        <v>181</v>
      </c>
      <c r="BN107" s="93" t="s">
        <v>223</v>
      </c>
      <c r="BO107" s="130"/>
      <c r="BP107" s="132"/>
      <c r="BQ107" s="137" t="s">
        <v>1492</v>
      </c>
    </row>
    <row r="108" spans="1:69" hidden="1" x14ac:dyDescent="0.35">
      <c r="A108" s="134">
        <v>104</v>
      </c>
      <c r="B108" s="142" t="s">
        <v>259</v>
      </c>
      <c r="C108" s="142" t="s">
        <v>260</v>
      </c>
      <c r="D108" s="142" t="s">
        <v>261</v>
      </c>
      <c r="E108" s="142" t="s">
        <v>262</v>
      </c>
      <c r="F108" s="142" t="s">
        <v>262</v>
      </c>
      <c r="G108" s="142" t="s">
        <v>263</v>
      </c>
      <c r="H108" s="142" t="s">
        <v>262</v>
      </c>
      <c r="I108" s="142">
        <v>34072</v>
      </c>
      <c r="J108" s="142" t="s">
        <v>264</v>
      </c>
      <c r="K108" s="142">
        <v>34072</v>
      </c>
      <c r="L108" s="142" t="s">
        <v>265</v>
      </c>
      <c r="M108" s="142" t="s">
        <v>266</v>
      </c>
      <c r="N108" s="142">
        <v>51068</v>
      </c>
      <c r="O108" s="142" t="s">
        <v>306</v>
      </c>
      <c r="P108" s="142">
        <v>74786</v>
      </c>
      <c r="Q108" s="142" t="s">
        <v>307</v>
      </c>
      <c r="R108" s="142" t="s">
        <v>693</v>
      </c>
      <c r="S108" s="142" t="s">
        <v>745</v>
      </c>
      <c r="T108" s="142" t="s">
        <v>745</v>
      </c>
      <c r="U108" s="142" t="s">
        <v>284</v>
      </c>
      <c r="V108" s="142" t="s">
        <v>272</v>
      </c>
      <c r="W108" s="142">
        <v>541</v>
      </c>
      <c r="X108" s="142" t="s">
        <v>285</v>
      </c>
      <c r="Y108" s="142">
        <v>350134987</v>
      </c>
      <c r="Z108" s="142" t="s">
        <v>746</v>
      </c>
      <c r="AA108" s="142" t="s">
        <v>747</v>
      </c>
      <c r="AB108" s="143">
        <v>41952</v>
      </c>
      <c r="AC108" s="142" t="s">
        <v>276</v>
      </c>
      <c r="AD108" s="142">
        <v>24</v>
      </c>
      <c r="AE108" s="142" t="s">
        <v>312</v>
      </c>
      <c r="AF108" s="142" t="s">
        <v>748</v>
      </c>
      <c r="AG108" s="142" t="s">
        <v>749</v>
      </c>
      <c r="AH108" s="142" t="s">
        <v>719</v>
      </c>
      <c r="AI108" s="142" t="s">
        <v>750</v>
      </c>
      <c r="AJ108" s="143">
        <v>2230</v>
      </c>
      <c r="AK108" s="143">
        <v>2250</v>
      </c>
      <c r="AL108" s="142" t="s">
        <v>721</v>
      </c>
      <c r="AM108" s="143">
        <v>25539.5</v>
      </c>
      <c r="AN108" s="143">
        <v>10440.5</v>
      </c>
      <c r="AO108" s="143">
        <v>35980</v>
      </c>
      <c r="AP108" s="143">
        <v>16412.5</v>
      </c>
      <c r="AQ108" s="143">
        <v>1587.5</v>
      </c>
      <c r="AR108" s="143">
        <v>18000</v>
      </c>
      <c r="AS108" s="143">
        <v>16412.5</v>
      </c>
      <c r="AT108" s="143">
        <v>1587.5</v>
      </c>
      <c r="AU108" s="143">
        <v>18000</v>
      </c>
      <c r="AV108" s="142">
        <v>43</v>
      </c>
      <c r="AW108" s="142"/>
      <c r="AX108" s="142"/>
      <c r="AY108" s="142"/>
      <c r="AZ108" s="142"/>
      <c r="BA108" s="142"/>
      <c r="BB108" s="142" t="s">
        <v>282</v>
      </c>
      <c r="BC108" s="122"/>
      <c r="BD108" s="142" t="s">
        <v>1288</v>
      </c>
      <c r="BE108" s="143">
        <v>41952</v>
      </c>
      <c r="BF108" s="142" t="s">
        <v>745</v>
      </c>
      <c r="BG108" s="142" t="s">
        <v>1289</v>
      </c>
      <c r="BH108" s="135" t="s">
        <v>1616</v>
      </c>
      <c r="BI108" s="94" t="s">
        <v>100</v>
      </c>
      <c r="BJ108" s="121">
        <v>46226</v>
      </c>
      <c r="BK108" s="93" t="s">
        <v>103</v>
      </c>
      <c r="BL108" s="94" t="s">
        <v>108</v>
      </c>
      <c r="BM108" s="95" t="s">
        <v>180</v>
      </c>
      <c r="BN108" s="93" t="s">
        <v>222</v>
      </c>
      <c r="BO108" s="93"/>
      <c r="BP108" s="42"/>
      <c r="BQ108" s="119" t="s">
        <v>1515</v>
      </c>
    </row>
    <row r="109" spans="1:69" x14ac:dyDescent="0.35">
      <c r="A109" s="134">
        <v>105</v>
      </c>
      <c r="B109" s="122" t="s">
        <v>259</v>
      </c>
      <c r="C109" s="122" t="s">
        <v>260</v>
      </c>
      <c r="D109" s="122" t="s">
        <v>261</v>
      </c>
      <c r="E109" s="122" t="s">
        <v>262</v>
      </c>
      <c r="F109" s="122" t="s">
        <v>262</v>
      </c>
      <c r="G109" s="122" t="s">
        <v>263</v>
      </c>
      <c r="H109" s="122" t="s">
        <v>262</v>
      </c>
      <c r="I109" s="122">
        <v>34218</v>
      </c>
      <c r="J109" s="122" t="s">
        <v>751</v>
      </c>
      <c r="K109" s="122">
        <v>34218</v>
      </c>
      <c r="L109" s="122" t="s">
        <v>265</v>
      </c>
      <c r="M109" s="122" t="s">
        <v>266</v>
      </c>
      <c r="N109" s="122">
        <v>51288</v>
      </c>
      <c r="O109" s="122" t="s">
        <v>754</v>
      </c>
      <c r="P109" s="122">
        <v>75210</v>
      </c>
      <c r="Q109" s="122" t="s">
        <v>755</v>
      </c>
      <c r="R109" s="122" t="s">
        <v>693</v>
      </c>
      <c r="S109" s="122" t="s">
        <v>1371</v>
      </c>
      <c r="T109" s="122" t="s">
        <v>1371</v>
      </c>
      <c r="U109" s="122" t="s">
        <v>597</v>
      </c>
      <c r="V109" s="122" t="s">
        <v>272</v>
      </c>
      <c r="W109" s="122">
        <v>541</v>
      </c>
      <c r="X109" s="122" t="s">
        <v>285</v>
      </c>
      <c r="Y109" s="122">
        <v>351420962</v>
      </c>
      <c r="Z109" s="122" t="s">
        <v>1372</v>
      </c>
      <c r="AA109" s="122" t="s">
        <v>1373</v>
      </c>
      <c r="AB109" s="123">
        <v>60000</v>
      </c>
      <c r="AC109" s="122" t="s">
        <v>338</v>
      </c>
      <c r="AD109" s="122">
        <v>24</v>
      </c>
      <c r="AE109" s="122" t="s">
        <v>363</v>
      </c>
      <c r="AF109" s="122" t="s">
        <v>1374</v>
      </c>
      <c r="AG109" s="122" t="s">
        <v>1375</v>
      </c>
      <c r="AH109" s="122" t="s">
        <v>280</v>
      </c>
      <c r="AI109" s="122" t="s">
        <v>1376</v>
      </c>
      <c r="AJ109" s="123">
        <v>3250</v>
      </c>
      <c r="AK109" s="123">
        <v>3250</v>
      </c>
      <c r="AL109" s="122" t="s">
        <v>1377</v>
      </c>
      <c r="AM109" s="123">
        <v>44700.959999999999</v>
      </c>
      <c r="AN109" s="123">
        <v>17049.04</v>
      </c>
      <c r="AO109" s="123">
        <v>61750</v>
      </c>
      <c r="AP109" s="123">
        <v>15299.04</v>
      </c>
      <c r="AQ109" s="123">
        <v>967.96</v>
      </c>
      <c r="AR109" s="123">
        <v>16267</v>
      </c>
      <c r="AS109" s="123">
        <v>15299.04</v>
      </c>
      <c r="AT109" s="123">
        <v>967.96</v>
      </c>
      <c r="AU109" s="123">
        <v>16267</v>
      </c>
      <c r="AV109" s="122">
        <v>38</v>
      </c>
      <c r="AW109" s="122"/>
      <c r="AX109" s="122"/>
      <c r="AY109" s="122"/>
      <c r="AZ109" s="122"/>
      <c r="BA109" s="122"/>
      <c r="BB109" s="122" t="s">
        <v>282</v>
      </c>
      <c r="BC109" s="122"/>
      <c r="BD109" s="122" t="s">
        <v>1292</v>
      </c>
      <c r="BE109" s="123">
        <v>60000</v>
      </c>
      <c r="BF109" s="122" t="s">
        <v>1371</v>
      </c>
      <c r="BG109" s="122" t="s">
        <v>1378</v>
      </c>
      <c r="BH109" s="135" t="s">
        <v>1616</v>
      </c>
      <c r="BI109" s="94" t="s">
        <v>100</v>
      </c>
      <c r="BJ109" s="121">
        <v>46227</v>
      </c>
      <c r="BK109" s="93" t="s">
        <v>103</v>
      </c>
      <c r="BL109" s="94" t="s">
        <v>108</v>
      </c>
      <c r="BM109" s="95" t="s">
        <v>180</v>
      </c>
      <c r="BN109" s="93" t="s">
        <v>221</v>
      </c>
      <c r="BO109" s="93">
        <v>16267</v>
      </c>
      <c r="BP109" s="42" t="s">
        <v>182</v>
      </c>
      <c r="BQ109" s="181" t="s">
        <v>1495</v>
      </c>
    </row>
    <row r="110" spans="1:69" hidden="1" x14ac:dyDescent="0.35">
      <c r="A110" s="134">
        <v>106</v>
      </c>
      <c r="B110" s="142" t="s">
        <v>259</v>
      </c>
      <c r="C110" s="142" t="s">
        <v>260</v>
      </c>
      <c r="D110" s="142" t="s">
        <v>261</v>
      </c>
      <c r="E110" s="142" t="s">
        <v>262</v>
      </c>
      <c r="F110" s="142" t="s">
        <v>262</v>
      </c>
      <c r="G110" s="142" t="s">
        <v>263</v>
      </c>
      <c r="H110" s="142" t="s">
        <v>262</v>
      </c>
      <c r="I110" s="142">
        <v>34218</v>
      </c>
      <c r="J110" s="142" t="s">
        <v>751</v>
      </c>
      <c r="K110" s="142">
        <v>34218</v>
      </c>
      <c r="L110" s="142" t="s">
        <v>752</v>
      </c>
      <c r="M110" s="142" t="s">
        <v>753</v>
      </c>
      <c r="N110" s="142">
        <v>51288</v>
      </c>
      <c r="O110" s="142" t="s">
        <v>754</v>
      </c>
      <c r="P110" s="142">
        <v>75210</v>
      </c>
      <c r="Q110" s="142" t="s">
        <v>755</v>
      </c>
      <c r="R110" s="142" t="s">
        <v>693</v>
      </c>
      <c r="S110" s="142" t="s">
        <v>756</v>
      </c>
      <c r="T110" s="142" t="s">
        <v>756</v>
      </c>
      <c r="U110" s="142" t="s">
        <v>386</v>
      </c>
      <c r="V110" s="142" t="s">
        <v>272</v>
      </c>
      <c r="W110" s="142">
        <v>541</v>
      </c>
      <c r="X110" s="142" t="s">
        <v>285</v>
      </c>
      <c r="Y110" s="142">
        <v>350249255</v>
      </c>
      <c r="Z110" s="142" t="s">
        <v>757</v>
      </c>
      <c r="AA110" s="142" t="s">
        <v>758</v>
      </c>
      <c r="AB110" s="143">
        <v>65959</v>
      </c>
      <c r="AC110" s="142" t="s">
        <v>338</v>
      </c>
      <c r="AD110" s="142">
        <v>24</v>
      </c>
      <c r="AE110" s="142" t="s">
        <v>294</v>
      </c>
      <c r="AF110" s="142" t="s">
        <v>759</v>
      </c>
      <c r="AG110" s="142" t="s">
        <v>760</v>
      </c>
      <c r="AH110" s="142" t="s">
        <v>280</v>
      </c>
      <c r="AI110" s="142" t="s">
        <v>761</v>
      </c>
      <c r="AJ110" s="143">
        <v>3526</v>
      </c>
      <c r="AK110" s="143">
        <v>3550</v>
      </c>
      <c r="AL110" s="142" t="s">
        <v>762</v>
      </c>
      <c r="AM110" s="143">
        <v>52475.19</v>
      </c>
      <c r="AN110" s="143">
        <v>18500.810000000001</v>
      </c>
      <c r="AO110" s="143">
        <v>70976</v>
      </c>
      <c r="AP110" s="143">
        <v>13483.81</v>
      </c>
      <c r="AQ110" s="143">
        <v>716.19</v>
      </c>
      <c r="AR110" s="143">
        <v>14200</v>
      </c>
      <c r="AS110" s="143">
        <v>13483.81</v>
      </c>
      <c r="AT110" s="143">
        <v>716.19</v>
      </c>
      <c r="AU110" s="143">
        <v>14200</v>
      </c>
      <c r="AV110" s="142">
        <v>42</v>
      </c>
      <c r="AW110" s="142"/>
      <c r="AX110" s="142"/>
      <c r="AY110" s="142"/>
      <c r="AZ110" s="142"/>
      <c r="BA110" s="142"/>
      <c r="BB110" s="142" t="s">
        <v>282</v>
      </c>
      <c r="BC110" s="122"/>
      <c r="BD110" s="142" t="s">
        <v>721</v>
      </c>
      <c r="BE110" s="143">
        <v>65959</v>
      </c>
      <c r="BF110" s="142" t="s">
        <v>756</v>
      </c>
      <c r="BG110" s="142" t="s">
        <v>1290</v>
      </c>
      <c r="BH110" s="135" t="s">
        <v>1616</v>
      </c>
      <c r="BI110" s="94" t="s">
        <v>100</v>
      </c>
      <c r="BJ110" s="121">
        <v>46227</v>
      </c>
      <c r="BK110" s="93" t="s">
        <v>103</v>
      </c>
      <c r="BL110" s="94" t="s">
        <v>108</v>
      </c>
      <c r="BM110" s="95" t="s">
        <v>181</v>
      </c>
      <c r="BN110" s="93" t="s">
        <v>223</v>
      </c>
      <c r="BO110" s="93"/>
      <c r="BP110" s="42"/>
      <c r="BQ110" s="119" t="s">
        <v>1492</v>
      </c>
    </row>
    <row r="111" spans="1:69" hidden="1" x14ac:dyDescent="0.35">
      <c r="A111" s="134">
        <v>107</v>
      </c>
      <c r="B111" s="142" t="s">
        <v>259</v>
      </c>
      <c r="C111" s="142" t="s">
        <v>260</v>
      </c>
      <c r="D111" s="142" t="s">
        <v>261</v>
      </c>
      <c r="E111" s="142" t="s">
        <v>262</v>
      </c>
      <c r="F111" s="142" t="s">
        <v>262</v>
      </c>
      <c r="G111" s="142" t="s">
        <v>263</v>
      </c>
      <c r="H111" s="142" t="s">
        <v>262</v>
      </c>
      <c r="I111" s="142">
        <v>34086</v>
      </c>
      <c r="J111" s="142" t="s">
        <v>315</v>
      </c>
      <c r="K111" s="142">
        <v>34086</v>
      </c>
      <c r="L111" s="142" t="s">
        <v>265</v>
      </c>
      <c r="M111" s="142" t="s">
        <v>266</v>
      </c>
      <c r="N111" s="142">
        <v>51072</v>
      </c>
      <c r="O111" s="142" t="s">
        <v>316</v>
      </c>
      <c r="P111" s="142">
        <v>75141</v>
      </c>
      <c r="Q111" s="142" t="s">
        <v>494</v>
      </c>
      <c r="R111" s="142" t="s">
        <v>693</v>
      </c>
      <c r="S111" s="142" t="s">
        <v>763</v>
      </c>
      <c r="T111" s="142" t="s">
        <v>763</v>
      </c>
      <c r="U111" s="142" t="s">
        <v>271</v>
      </c>
      <c r="V111" s="142" t="s">
        <v>272</v>
      </c>
      <c r="W111" s="142">
        <v>541</v>
      </c>
      <c r="X111" s="142" t="s">
        <v>285</v>
      </c>
      <c r="Y111" s="142">
        <v>350304029</v>
      </c>
      <c r="Z111" s="142" t="s">
        <v>764</v>
      </c>
      <c r="AA111" s="142" t="s">
        <v>765</v>
      </c>
      <c r="AB111" s="143">
        <v>37777</v>
      </c>
      <c r="AC111" s="142" t="s">
        <v>317</v>
      </c>
      <c r="AD111" s="142">
        <v>24</v>
      </c>
      <c r="AE111" s="142" t="s">
        <v>312</v>
      </c>
      <c r="AF111" s="142" t="s">
        <v>766</v>
      </c>
      <c r="AG111" s="142" t="s">
        <v>767</v>
      </c>
      <c r="AH111" s="142" t="s">
        <v>719</v>
      </c>
      <c r="AI111" s="142" t="s">
        <v>768</v>
      </c>
      <c r="AJ111" s="143">
        <v>1741</v>
      </c>
      <c r="AK111" s="143">
        <v>2050</v>
      </c>
      <c r="AL111" s="142" t="s">
        <v>525</v>
      </c>
      <c r="AM111" s="143">
        <v>5913.03</v>
      </c>
      <c r="AN111" s="143">
        <v>4027.97</v>
      </c>
      <c r="AO111" s="143">
        <v>9941</v>
      </c>
      <c r="AP111" s="143">
        <v>31863.97</v>
      </c>
      <c r="AQ111" s="143">
        <v>7086.03</v>
      </c>
      <c r="AR111" s="143">
        <v>38950</v>
      </c>
      <c r="AS111" s="143">
        <v>31863.97</v>
      </c>
      <c r="AT111" s="143">
        <v>7086.03</v>
      </c>
      <c r="AU111" s="143">
        <v>38950</v>
      </c>
      <c r="AV111" s="142">
        <v>41</v>
      </c>
      <c r="AW111" s="142"/>
      <c r="AX111" s="142"/>
      <c r="AY111" s="142"/>
      <c r="AZ111" s="142"/>
      <c r="BA111" s="142"/>
      <c r="BB111" s="142" t="s">
        <v>282</v>
      </c>
      <c r="BC111" s="122"/>
      <c r="BD111" s="142"/>
      <c r="BE111" s="143">
        <v>0</v>
      </c>
      <c r="BF111" s="142" t="s">
        <v>763</v>
      </c>
      <c r="BG111" s="142" t="s">
        <v>1291</v>
      </c>
      <c r="BH111" s="135" t="s">
        <v>1616</v>
      </c>
      <c r="BI111" s="130" t="s">
        <v>100</v>
      </c>
      <c r="BJ111" s="135">
        <v>46225</v>
      </c>
      <c r="BK111" s="130" t="s">
        <v>104</v>
      </c>
      <c r="BL111" s="130" t="s">
        <v>119</v>
      </c>
      <c r="BM111" s="131" t="s">
        <v>181</v>
      </c>
      <c r="BN111" s="130" t="s">
        <v>223</v>
      </c>
      <c r="BO111" s="130"/>
      <c r="BP111" s="132"/>
      <c r="BQ111" s="137" t="s">
        <v>1510</v>
      </c>
    </row>
    <row r="112" spans="1:69" hidden="1" x14ac:dyDescent="0.35">
      <c r="A112" s="134">
        <v>108</v>
      </c>
      <c r="B112" s="142" t="s">
        <v>259</v>
      </c>
      <c r="C112" s="142" t="s">
        <v>260</v>
      </c>
      <c r="D112" s="142" t="s">
        <v>261</v>
      </c>
      <c r="E112" s="142" t="s">
        <v>262</v>
      </c>
      <c r="F112" s="142" t="s">
        <v>262</v>
      </c>
      <c r="G112" s="142" t="s">
        <v>263</v>
      </c>
      <c r="H112" s="142" t="s">
        <v>262</v>
      </c>
      <c r="I112" s="142">
        <v>34109</v>
      </c>
      <c r="J112" s="142" t="s">
        <v>331</v>
      </c>
      <c r="K112" s="142">
        <v>34109</v>
      </c>
      <c r="L112" s="142" t="s">
        <v>265</v>
      </c>
      <c r="M112" s="142" t="s">
        <v>266</v>
      </c>
      <c r="N112" s="142">
        <v>51249</v>
      </c>
      <c r="O112" s="142" t="s">
        <v>674</v>
      </c>
      <c r="P112" s="142">
        <v>75075</v>
      </c>
      <c r="Q112" s="142" t="s">
        <v>770</v>
      </c>
      <c r="R112" s="142" t="s">
        <v>693</v>
      </c>
      <c r="S112" s="142" t="s">
        <v>771</v>
      </c>
      <c r="T112" s="142" t="s">
        <v>771</v>
      </c>
      <c r="U112" s="142" t="s">
        <v>597</v>
      </c>
      <c r="V112" s="142" t="s">
        <v>272</v>
      </c>
      <c r="W112" s="142">
        <v>541</v>
      </c>
      <c r="X112" s="142" t="s">
        <v>772</v>
      </c>
      <c r="Y112" s="142">
        <v>350670520</v>
      </c>
      <c r="Z112" s="142" t="s">
        <v>773</v>
      </c>
      <c r="AA112" s="142" t="s">
        <v>774</v>
      </c>
      <c r="AB112" s="143">
        <v>62628</v>
      </c>
      <c r="AC112" s="142" t="s">
        <v>338</v>
      </c>
      <c r="AD112" s="142">
        <v>24</v>
      </c>
      <c r="AE112" s="142" t="s">
        <v>775</v>
      </c>
      <c r="AF112" s="142" t="s">
        <v>776</v>
      </c>
      <c r="AG112" s="142" t="s">
        <v>777</v>
      </c>
      <c r="AH112" s="142" t="s">
        <v>366</v>
      </c>
      <c r="AI112" s="142" t="s">
        <v>778</v>
      </c>
      <c r="AJ112" s="143">
        <v>3872</v>
      </c>
      <c r="AK112" s="143">
        <v>3350</v>
      </c>
      <c r="AL112" s="142" t="s">
        <v>779</v>
      </c>
      <c r="AM112" s="143">
        <v>41023.08</v>
      </c>
      <c r="AN112" s="143">
        <v>16448.919999999998</v>
      </c>
      <c r="AO112" s="143">
        <v>57472</v>
      </c>
      <c r="AP112" s="143">
        <v>21604.92</v>
      </c>
      <c r="AQ112" s="143">
        <v>1845.08</v>
      </c>
      <c r="AR112" s="143">
        <v>23450</v>
      </c>
      <c r="AS112" s="143">
        <v>21604.92</v>
      </c>
      <c r="AT112" s="143">
        <v>1845.08</v>
      </c>
      <c r="AU112" s="143">
        <v>23450</v>
      </c>
      <c r="AV112" s="142">
        <v>41</v>
      </c>
      <c r="AW112" s="142"/>
      <c r="AX112" s="142"/>
      <c r="AY112" s="142"/>
      <c r="AZ112" s="142"/>
      <c r="BA112" s="142"/>
      <c r="BB112" s="142" t="s">
        <v>282</v>
      </c>
      <c r="BC112" s="122"/>
      <c r="BD112" s="142" t="s">
        <v>1292</v>
      </c>
      <c r="BE112" s="143">
        <v>62628</v>
      </c>
      <c r="BF112" s="142" t="s">
        <v>771</v>
      </c>
      <c r="BG112" s="142" t="s">
        <v>1293</v>
      </c>
      <c r="BH112" s="135" t="s">
        <v>1616</v>
      </c>
      <c r="BI112" s="130" t="s">
        <v>100</v>
      </c>
      <c r="BJ112" s="135">
        <v>46227</v>
      </c>
      <c r="BK112" s="130" t="s">
        <v>103</v>
      </c>
      <c r="BL112" s="130" t="s">
        <v>108</v>
      </c>
      <c r="BM112" s="131" t="s">
        <v>181</v>
      </c>
      <c r="BN112" s="130" t="s">
        <v>223</v>
      </c>
      <c r="BO112" s="130"/>
      <c r="BP112" s="132"/>
      <c r="BQ112" s="69" t="s">
        <v>1526</v>
      </c>
    </row>
    <row r="113" spans="1:69" hidden="1" x14ac:dyDescent="0.35">
      <c r="A113" s="134">
        <v>109</v>
      </c>
      <c r="B113" s="142" t="s">
        <v>259</v>
      </c>
      <c r="C113" s="142" t="s">
        <v>260</v>
      </c>
      <c r="D113" s="142" t="s">
        <v>261</v>
      </c>
      <c r="E113" s="142" t="s">
        <v>262</v>
      </c>
      <c r="F113" s="142" t="s">
        <v>262</v>
      </c>
      <c r="G113" s="142" t="s">
        <v>263</v>
      </c>
      <c r="H113" s="142" t="s">
        <v>262</v>
      </c>
      <c r="I113" s="142">
        <v>34086</v>
      </c>
      <c r="J113" s="142" t="s">
        <v>315</v>
      </c>
      <c r="K113" s="142">
        <v>34086</v>
      </c>
      <c r="L113" s="142" t="s">
        <v>265</v>
      </c>
      <c r="M113" s="142" t="s">
        <v>266</v>
      </c>
      <c r="N113" s="142">
        <v>51223</v>
      </c>
      <c r="O113" s="142" t="s">
        <v>443</v>
      </c>
      <c r="P113" s="142">
        <v>75134</v>
      </c>
      <c r="Q113" s="142" t="s">
        <v>615</v>
      </c>
      <c r="R113" s="142" t="s">
        <v>693</v>
      </c>
      <c r="S113" s="142" t="s">
        <v>780</v>
      </c>
      <c r="T113" s="142" t="s">
        <v>780</v>
      </c>
      <c r="U113" s="142" t="s">
        <v>271</v>
      </c>
      <c r="V113" s="142" t="s">
        <v>272</v>
      </c>
      <c r="W113" s="142">
        <v>541</v>
      </c>
      <c r="X113" s="142" t="s">
        <v>738</v>
      </c>
      <c r="Y113" s="142">
        <v>350670771</v>
      </c>
      <c r="Z113" s="142" t="s">
        <v>781</v>
      </c>
      <c r="AA113" s="142" t="s">
        <v>774</v>
      </c>
      <c r="AB113" s="143">
        <v>83704</v>
      </c>
      <c r="AC113" s="142" t="s">
        <v>317</v>
      </c>
      <c r="AD113" s="142">
        <v>24</v>
      </c>
      <c r="AE113" s="142" t="s">
        <v>550</v>
      </c>
      <c r="AF113" s="142" t="s">
        <v>782</v>
      </c>
      <c r="AG113" s="142" t="s">
        <v>596</v>
      </c>
      <c r="AH113" s="142" t="s">
        <v>366</v>
      </c>
      <c r="AI113" s="142" t="s">
        <v>783</v>
      </c>
      <c r="AJ113" s="143">
        <v>4536</v>
      </c>
      <c r="AK113" s="143">
        <v>4500</v>
      </c>
      <c r="AL113" s="142" t="s">
        <v>784</v>
      </c>
      <c r="AM113" s="143">
        <v>51076.46</v>
      </c>
      <c r="AN113" s="143">
        <v>21853.54</v>
      </c>
      <c r="AO113" s="143">
        <v>72930</v>
      </c>
      <c r="AP113" s="143">
        <v>32627.54</v>
      </c>
      <c r="AQ113" s="143">
        <v>2478.46</v>
      </c>
      <c r="AR113" s="143">
        <v>35106</v>
      </c>
      <c r="AS113" s="143">
        <v>32627.54</v>
      </c>
      <c r="AT113" s="143">
        <v>2478.46</v>
      </c>
      <c r="AU113" s="143">
        <v>35106</v>
      </c>
      <c r="AV113" s="142">
        <v>40</v>
      </c>
      <c r="AW113" s="142"/>
      <c r="AX113" s="142"/>
      <c r="AY113" s="142"/>
      <c r="AZ113" s="142"/>
      <c r="BA113" s="142"/>
      <c r="BB113" s="142" t="s">
        <v>282</v>
      </c>
      <c r="BC113" s="122"/>
      <c r="BD113" s="142" t="s">
        <v>721</v>
      </c>
      <c r="BE113" s="143">
        <v>83704</v>
      </c>
      <c r="BF113" s="142" t="s">
        <v>780</v>
      </c>
      <c r="BG113" s="142" t="s">
        <v>1294</v>
      </c>
      <c r="BH113" s="135" t="s">
        <v>1616</v>
      </c>
      <c r="BI113" s="130" t="s">
        <v>100</v>
      </c>
      <c r="BJ113" s="135">
        <v>46225</v>
      </c>
      <c r="BK113" s="130" t="s">
        <v>104</v>
      </c>
      <c r="BL113" s="130" t="s">
        <v>119</v>
      </c>
      <c r="BM113" s="131" t="s">
        <v>181</v>
      </c>
      <c r="BN113" s="130" t="s">
        <v>223</v>
      </c>
      <c r="BO113" s="130"/>
      <c r="BP113" s="132"/>
      <c r="BQ113" s="137" t="s">
        <v>1510</v>
      </c>
    </row>
    <row r="114" spans="1:69" hidden="1" x14ac:dyDescent="0.35">
      <c r="A114" s="134">
        <v>110</v>
      </c>
      <c r="B114" s="142" t="s">
        <v>259</v>
      </c>
      <c r="C114" s="142" t="s">
        <v>260</v>
      </c>
      <c r="D114" s="142" t="s">
        <v>261</v>
      </c>
      <c r="E114" s="142" t="s">
        <v>262</v>
      </c>
      <c r="F114" s="142" t="s">
        <v>262</v>
      </c>
      <c r="G114" s="142" t="s">
        <v>263</v>
      </c>
      <c r="H114" s="142" t="s">
        <v>262</v>
      </c>
      <c r="I114" s="142">
        <v>34072</v>
      </c>
      <c r="J114" s="142" t="s">
        <v>264</v>
      </c>
      <c r="K114" s="142">
        <v>34072</v>
      </c>
      <c r="L114" s="142" t="s">
        <v>265</v>
      </c>
      <c r="M114" s="142" t="s">
        <v>266</v>
      </c>
      <c r="N114" s="142">
        <v>51231</v>
      </c>
      <c r="O114" s="142" t="s">
        <v>453</v>
      </c>
      <c r="P114" s="142">
        <v>75148</v>
      </c>
      <c r="Q114" s="142" t="s">
        <v>519</v>
      </c>
      <c r="R114" s="142" t="s">
        <v>693</v>
      </c>
      <c r="S114" s="142" t="s">
        <v>785</v>
      </c>
      <c r="T114" s="142" t="s">
        <v>785</v>
      </c>
      <c r="U114" s="142" t="s">
        <v>597</v>
      </c>
      <c r="V114" s="142" t="s">
        <v>272</v>
      </c>
      <c r="W114" s="142">
        <v>541</v>
      </c>
      <c r="X114" s="142" t="s">
        <v>285</v>
      </c>
      <c r="Y114" s="142">
        <v>350934208</v>
      </c>
      <c r="Z114" s="142" t="s">
        <v>786</v>
      </c>
      <c r="AA114" s="142" t="s">
        <v>787</v>
      </c>
      <c r="AB114" s="143">
        <v>75354</v>
      </c>
      <c r="AC114" s="142" t="s">
        <v>276</v>
      </c>
      <c r="AD114" s="142">
        <v>24</v>
      </c>
      <c r="AE114" s="142" t="s">
        <v>535</v>
      </c>
      <c r="AF114" s="142" t="s">
        <v>389</v>
      </c>
      <c r="AG114" s="142" t="s">
        <v>565</v>
      </c>
      <c r="AH114" s="142" t="s">
        <v>280</v>
      </c>
      <c r="AI114" s="142" t="s">
        <v>788</v>
      </c>
      <c r="AJ114" s="143">
        <v>4850</v>
      </c>
      <c r="AK114" s="143">
        <v>4050</v>
      </c>
      <c r="AL114" s="142" t="s">
        <v>789</v>
      </c>
      <c r="AM114" s="143">
        <v>71388.210000000006</v>
      </c>
      <c r="AN114" s="143">
        <v>22561.79</v>
      </c>
      <c r="AO114" s="143">
        <v>93950</v>
      </c>
      <c r="AP114" s="143">
        <v>3965.79</v>
      </c>
      <c r="AQ114" s="143">
        <v>84.21</v>
      </c>
      <c r="AR114" s="143">
        <v>4050</v>
      </c>
      <c r="AS114" s="143">
        <v>3965.79</v>
      </c>
      <c r="AT114" s="143">
        <v>84.21</v>
      </c>
      <c r="AU114" s="143">
        <v>4050</v>
      </c>
      <c r="AV114" s="142">
        <v>39</v>
      </c>
      <c r="AW114" s="142"/>
      <c r="AX114" s="142"/>
      <c r="AY114" s="142"/>
      <c r="AZ114" s="142"/>
      <c r="BA114" s="142"/>
      <c r="BB114" s="142" t="s">
        <v>282</v>
      </c>
      <c r="BC114" s="122"/>
      <c r="BD114" s="142"/>
      <c r="BE114" s="143">
        <v>0</v>
      </c>
      <c r="BF114" s="142" t="s">
        <v>785</v>
      </c>
      <c r="BG114" s="142" t="s">
        <v>1295</v>
      </c>
      <c r="BH114" s="135" t="s">
        <v>1616</v>
      </c>
      <c r="BI114" s="130" t="s">
        <v>100</v>
      </c>
      <c r="BJ114" s="135">
        <v>46226</v>
      </c>
      <c r="BK114" s="130" t="s">
        <v>104</v>
      </c>
      <c r="BL114" s="130" t="s">
        <v>119</v>
      </c>
      <c r="BM114" s="131" t="s">
        <v>181</v>
      </c>
      <c r="BN114" s="93" t="s">
        <v>223</v>
      </c>
      <c r="BO114" s="130"/>
      <c r="BP114" s="132"/>
      <c r="BQ114" s="137" t="s">
        <v>1492</v>
      </c>
    </row>
    <row r="115" spans="1:69" hidden="1" x14ac:dyDescent="0.35">
      <c r="A115" s="134">
        <v>111</v>
      </c>
      <c r="B115" s="142" t="s">
        <v>259</v>
      </c>
      <c r="C115" s="142" t="s">
        <v>260</v>
      </c>
      <c r="D115" s="142" t="s">
        <v>261</v>
      </c>
      <c r="E115" s="142" t="s">
        <v>262</v>
      </c>
      <c r="F115" s="142" t="s">
        <v>262</v>
      </c>
      <c r="G115" s="142" t="s">
        <v>263</v>
      </c>
      <c r="H115" s="142" t="s">
        <v>262</v>
      </c>
      <c r="I115" s="142">
        <v>34086</v>
      </c>
      <c r="J115" s="142" t="s">
        <v>315</v>
      </c>
      <c r="K115" s="142">
        <v>34086</v>
      </c>
      <c r="L115" s="142" t="s">
        <v>265</v>
      </c>
      <c r="M115" s="142" t="s">
        <v>266</v>
      </c>
      <c r="N115" s="142">
        <v>51223</v>
      </c>
      <c r="O115" s="142" t="s">
        <v>443</v>
      </c>
      <c r="P115" s="142">
        <v>75134</v>
      </c>
      <c r="Q115" s="142" t="s">
        <v>615</v>
      </c>
      <c r="R115" s="142" t="s">
        <v>693</v>
      </c>
      <c r="S115" s="142" t="s">
        <v>790</v>
      </c>
      <c r="T115" s="142" t="s">
        <v>790</v>
      </c>
      <c r="U115" s="142" t="s">
        <v>284</v>
      </c>
      <c r="V115" s="142" t="s">
        <v>272</v>
      </c>
      <c r="W115" s="142">
        <v>541</v>
      </c>
      <c r="X115" s="142" t="s">
        <v>769</v>
      </c>
      <c r="Y115" s="142">
        <v>351053831</v>
      </c>
      <c r="Z115" s="142" t="s">
        <v>791</v>
      </c>
      <c r="AA115" s="142" t="s">
        <v>792</v>
      </c>
      <c r="AB115" s="143">
        <v>83704</v>
      </c>
      <c r="AC115" s="142" t="s">
        <v>317</v>
      </c>
      <c r="AD115" s="142">
        <v>24</v>
      </c>
      <c r="AE115" s="142" t="s">
        <v>550</v>
      </c>
      <c r="AF115" s="142" t="s">
        <v>793</v>
      </c>
      <c r="AG115" s="142" t="s">
        <v>794</v>
      </c>
      <c r="AH115" s="142" t="s">
        <v>280</v>
      </c>
      <c r="AI115" s="142" t="s">
        <v>795</v>
      </c>
      <c r="AJ115" s="143">
        <v>4792</v>
      </c>
      <c r="AK115" s="143">
        <v>4500</v>
      </c>
      <c r="AL115" s="142" t="s">
        <v>796</v>
      </c>
      <c r="AM115" s="143">
        <v>10754.35</v>
      </c>
      <c r="AN115" s="143">
        <v>7537.65</v>
      </c>
      <c r="AO115" s="143">
        <v>18292</v>
      </c>
      <c r="AP115" s="143">
        <v>72949.649999999994</v>
      </c>
      <c r="AQ115" s="143">
        <v>17050.349999999999</v>
      </c>
      <c r="AR115" s="143">
        <v>90000</v>
      </c>
      <c r="AS115" s="143">
        <v>72949.649999999994</v>
      </c>
      <c r="AT115" s="143">
        <v>17050.349999999999</v>
      </c>
      <c r="AU115" s="143">
        <v>90000</v>
      </c>
      <c r="AV115" s="142">
        <v>40</v>
      </c>
      <c r="AW115" s="142"/>
      <c r="AX115" s="142"/>
      <c r="AY115" s="142"/>
      <c r="AZ115" s="142"/>
      <c r="BA115" s="142"/>
      <c r="BB115" s="142" t="s">
        <v>282</v>
      </c>
      <c r="BC115" s="122"/>
      <c r="BD115" s="142"/>
      <c r="BE115" s="143">
        <v>0</v>
      </c>
      <c r="BF115" s="142" t="s">
        <v>790</v>
      </c>
      <c r="BG115" s="142" t="s">
        <v>1296</v>
      </c>
      <c r="BH115" s="135" t="s">
        <v>1616</v>
      </c>
      <c r="BI115" s="130" t="s">
        <v>100</v>
      </c>
      <c r="BJ115" s="135">
        <v>46225</v>
      </c>
      <c r="BK115" s="130" t="s">
        <v>104</v>
      </c>
      <c r="BL115" s="130" t="s">
        <v>119</v>
      </c>
      <c r="BM115" s="131" t="s">
        <v>181</v>
      </c>
      <c r="BN115" s="130" t="s">
        <v>223</v>
      </c>
      <c r="BO115" s="130"/>
      <c r="BP115" s="132"/>
      <c r="BQ115" s="137" t="s">
        <v>1510</v>
      </c>
    </row>
    <row r="116" spans="1:69" hidden="1" x14ac:dyDescent="0.35">
      <c r="A116" s="134">
        <v>112</v>
      </c>
      <c r="B116" s="142" t="s">
        <v>259</v>
      </c>
      <c r="C116" s="142" t="s">
        <v>260</v>
      </c>
      <c r="D116" s="142" t="s">
        <v>261</v>
      </c>
      <c r="E116" s="142" t="s">
        <v>262</v>
      </c>
      <c r="F116" s="142" t="s">
        <v>262</v>
      </c>
      <c r="G116" s="142" t="s">
        <v>263</v>
      </c>
      <c r="H116" s="142" t="s">
        <v>262</v>
      </c>
      <c r="I116" s="142">
        <v>34086</v>
      </c>
      <c r="J116" s="142" t="s">
        <v>315</v>
      </c>
      <c r="K116" s="142">
        <v>34086</v>
      </c>
      <c r="L116" s="142" t="s">
        <v>265</v>
      </c>
      <c r="M116" s="142" t="s">
        <v>266</v>
      </c>
      <c r="N116" s="142">
        <v>51072</v>
      </c>
      <c r="O116" s="142" t="s">
        <v>316</v>
      </c>
      <c r="P116" s="142">
        <v>75141</v>
      </c>
      <c r="Q116" s="142" t="s">
        <v>494</v>
      </c>
      <c r="R116" s="142" t="s">
        <v>693</v>
      </c>
      <c r="S116" s="142" t="s">
        <v>798</v>
      </c>
      <c r="T116" s="142" t="s">
        <v>798</v>
      </c>
      <c r="U116" s="142" t="s">
        <v>271</v>
      </c>
      <c r="V116" s="142" t="s">
        <v>272</v>
      </c>
      <c r="W116" s="142">
        <v>541</v>
      </c>
      <c r="X116" s="142" t="s">
        <v>769</v>
      </c>
      <c r="Y116" s="142">
        <v>351179772</v>
      </c>
      <c r="Z116" s="142" t="s">
        <v>799</v>
      </c>
      <c r="AA116" s="142" t="s">
        <v>800</v>
      </c>
      <c r="AB116" s="143">
        <v>41752</v>
      </c>
      <c r="AC116" s="142" t="s">
        <v>317</v>
      </c>
      <c r="AD116" s="142">
        <v>24</v>
      </c>
      <c r="AE116" s="142" t="s">
        <v>312</v>
      </c>
      <c r="AF116" s="142" t="s">
        <v>801</v>
      </c>
      <c r="AG116" s="142" t="s">
        <v>802</v>
      </c>
      <c r="AH116" s="142" t="s">
        <v>719</v>
      </c>
      <c r="AI116" s="142" t="s">
        <v>795</v>
      </c>
      <c r="AJ116" s="143">
        <v>2150</v>
      </c>
      <c r="AK116" s="143">
        <v>2250</v>
      </c>
      <c r="AL116" s="142" t="s">
        <v>803</v>
      </c>
      <c r="AM116" s="143">
        <v>3832.31</v>
      </c>
      <c r="AN116" s="143">
        <v>2817.69</v>
      </c>
      <c r="AO116" s="143">
        <v>6650</v>
      </c>
      <c r="AP116" s="143">
        <v>37919.69</v>
      </c>
      <c r="AQ116" s="143">
        <v>9330.31</v>
      </c>
      <c r="AR116" s="143">
        <v>47250</v>
      </c>
      <c r="AS116" s="143">
        <v>37919.69</v>
      </c>
      <c r="AT116" s="143">
        <v>9330.31</v>
      </c>
      <c r="AU116" s="143">
        <v>47250</v>
      </c>
      <c r="AV116" s="142">
        <v>40</v>
      </c>
      <c r="AW116" s="142"/>
      <c r="AX116" s="142"/>
      <c r="AY116" s="142"/>
      <c r="AZ116" s="142"/>
      <c r="BA116" s="142"/>
      <c r="BB116" s="142" t="s">
        <v>282</v>
      </c>
      <c r="BC116" s="122"/>
      <c r="BD116" s="142"/>
      <c r="BE116" s="143">
        <v>0</v>
      </c>
      <c r="BF116" s="142" t="s">
        <v>798</v>
      </c>
      <c r="BG116" s="142" t="s">
        <v>1297</v>
      </c>
      <c r="BH116" s="135" t="s">
        <v>1616</v>
      </c>
      <c r="BI116" s="130" t="s">
        <v>100</v>
      </c>
      <c r="BJ116" s="135">
        <v>46225</v>
      </c>
      <c r="BK116" s="130" t="s">
        <v>104</v>
      </c>
      <c r="BL116" s="130" t="s">
        <v>119</v>
      </c>
      <c r="BM116" s="131" t="s">
        <v>181</v>
      </c>
      <c r="BN116" s="130" t="s">
        <v>223</v>
      </c>
      <c r="BO116" s="130"/>
      <c r="BP116" s="132"/>
      <c r="BQ116" s="137" t="s">
        <v>1510</v>
      </c>
    </row>
    <row r="117" spans="1:69" x14ac:dyDescent="0.35">
      <c r="A117" s="134">
        <v>113</v>
      </c>
      <c r="B117" s="142" t="s">
        <v>259</v>
      </c>
      <c r="C117" s="142" t="s">
        <v>260</v>
      </c>
      <c r="D117" s="142" t="s">
        <v>261</v>
      </c>
      <c r="E117" s="142" t="s">
        <v>262</v>
      </c>
      <c r="F117" s="142" t="s">
        <v>262</v>
      </c>
      <c r="G117" s="142" t="s">
        <v>263</v>
      </c>
      <c r="H117" s="142" t="s">
        <v>262</v>
      </c>
      <c r="I117" s="142">
        <v>34072</v>
      </c>
      <c r="J117" s="142" t="s">
        <v>264</v>
      </c>
      <c r="K117" s="142">
        <v>34072</v>
      </c>
      <c r="L117" s="142" t="s">
        <v>265</v>
      </c>
      <c r="M117" s="142" t="s">
        <v>266</v>
      </c>
      <c r="N117" s="142">
        <v>51068</v>
      </c>
      <c r="O117" s="142" t="s">
        <v>306</v>
      </c>
      <c r="P117" s="142">
        <v>74786</v>
      </c>
      <c r="Q117" s="142" t="s">
        <v>307</v>
      </c>
      <c r="R117" s="142" t="s">
        <v>693</v>
      </c>
      <c r="S117" s="142" t="s">
        <v>804</v>
      </c>
      <c r="T117" s="142" t="s">
        <v>804</v>
      </c>
      <c r="U117" s="142" t="s">
        <v>597</v>
      </c>
      <c r="V117" s="142" t="s">
        <v>272</v>
      </c>
      <c r="W117" s="142">
        <v>541</v>
      </c>
      <c r="X117" s="142" t="s">
        <v>285</v>
      </c>
      <c r="Y117" s="142">
        <v>351197277</v>
      </c>
      <c r="Z117" s="142" t="s">
        <v>805</v>
      </c>
      <c r="AA117" s="142" t="s">
        <v>806</v>
      </c>
      <c r="AB117" s="143">
        <v>83704</v>
      </c>
      <c r="AC117" s="142" t="s">
        <v>276</v>
      </c>
      <c r="AD117" s="142">
        <v>24</v>
      </c>
      <c r="AE117" s="142" t="s">
        <v>370</v>
      </c>
      <c r="AF117" s="142" t="s">
        <v>807</v>
      </c>
      <c r="AG117" s="142" t="s">
        <v>672</v>
      </c>
      <c r="AH117" s="142" t="s">
        <v>366</v>
      </c>
      <c r="AI117" s="142" t="s">
        <v>788</v>
      </c>
      <c r="AJ117" s="143">
        <v>4620</v>
      </c>
      <c r="AK117" s="143">
        <v>4500</v>
      </c>
      <c r="AL117" s="142" t="s">
        <v>634</v>
      </c>
      <c r="AM117" s="143">
        <v>39899.06</v>
      </c>
      <c r="AN117" s="143">
        <v>18720.939999999999</v>
      </c>
      <c r="AO117" s="143">
        <v>58620</v>
      </c>
      <c r="AP117" s="143">
        <v>43804.94</v>
      </c>
      <c r="AQ117" s="143">
        <v>5695.06</v>
      </c>
      <c r="AR117" s="143">
        <v>49500</v>
      </c>
      <c r="AS117" s="143">
        <v>43804.94</v>
      </c>
      <c r="AT117" s="143">
        <v>5695.06</v>
      </c>
      <c r="AU117" s="143">
        <v>49500</v>
      </c>
      <c r="AV117" s="142">
        <v>40</v>
      </c>
      <c r="AW117" s="142"/>
      <c r="AX117" s="142"/>
      <c r="AY117" s="142"/>
      <c r="AZ117" s="142"/>
      <c r="BA117" s="142"/>
      <c r="BB117" s="142" t="s">
        <v>282</v>
      </c>
      <c r="BC117" s="122"/>
      <c r="BD117" s="142" t="s">
        <v>1080</v>
      </c>
      <c r="BE117" s="143">
        <v>83704</v>
      </c>
      <c r="BF117" s="142" t="s">
        <v>804</v>
      </c>
      <c r="BG117" s="142" t="s">
        <v>1286</v>
      </c>
      <c r="BH117" s="135" t="s">
        <v>1616</v>
      </c>
      <c r="BI117" s="94" t="s">
        <v>100</v>
      </c>
      <c r="BJ117" s="121">
        <v>46226</v>
      </c>
      <c r="BK117" s="93" t="s">
        <v>103</v>
      </c>
      <c r="BL117" s="94" t="s">
        <v>108</v>
      </c>
      <c r="BM117" s="95" t="s">
        <v>180</v>
      </c>
      <c r="BN117" s="93" t="s">
        <v>221</v>
      </c>
      <c r="BO117" s="93">
        <v>18000</v>
      </c>
      <c r="BP117" s="42" t="s">
        <v>182</v>
      </c>
      <c r="BQ117" s="181" t="s">
        <v>1516</v>
      </c>
    </row>
    <row r="118" spans="1:69" hidden="1" x14ac:dyDescent="0.35">
      <c r="A118" s="134">
        <v>114</v>
      </c>
      <c r="B118" s="142" t="s">
        <v>259</v>
      </c>
      <c r="C118" s="142" t="s">
        <v>260</v>
      </c>
      <c r="D118" s="142" t="s">
        <v>261</v>
      </c>
      <c r="E118" s="142" t="s">
        <v>262</v>
      </c>
      <c r="F118" s="142" t="s">
        <v>262</v>
      </c>
      <c r="G118" s="142" t="s">
        <v>263</v>
      </c>
      <c r="H118" s="142" t="s">
        <v>262</v>
      </c>
      <c r="I118" s="142">
        <v>34072</v>
      </c>
      <c r="J118" s="142" t="s">
        <v>264</v>
      </c>
      <c r="K118" s="142">
        <v>34072</v>
      </c>
      <c r="L118" s="142" t="s">
        <v>265</v>
      </c>
      <c r="M118" s="142" t="s">
        <v>266</v>
      </c>
      <c r="N118" s="142">
        <v>327082</v>
      </c>
      <c r="O118" s="142" t="s">
        <v>711</v>
      </c>
      <c r="P118" s="142">
        <v>456383</v>
      </c>
      <c r="Q118" s="142" t="s">
        <v>712</v>
      </c>
      <c r="R118" s="142" t="s">
        <v>797</v>
      </c>
      <c r="S118" s="142" t="s">
        <v>808</v>
      </c>
      <c r="T118" s="142" t="s">
        <v>808</v>
      </c>
      <c r="U118" s="142" t="s">
        <v>597</v>
      </c>
      <c r="V118" s="142" t="s">
        <v>272</v>
      </c>
      <c r="W118" s="142">
        <v>541</v>
      </c>
      <c r="X118" s="142" t="s">
        <v>285</v>
      </c>
      <c r="Y118" s="142">
        <v>351240891</v>
      </c>
      <c r="Z118" s="142" t="s">
        <v>809</v>
      </c>
      <c r="AA118" s="142" t="s">
        <v>810</v>
      </c>
      <c r="AB118" s="143">
        <v>31514</v>
      </c>
      <c r="AC118" s="142" t="s">
        <v>276</v>
      </c>
      <c r="AD118" s="142">
        <v>18</v>
      </c>
      <c r="AE118" s="142" t="s">
        <v>702</v>
      </c>
      <c r="AF118" s="142" t="s">
        <v>811</v>
      </c>
      <c r="AG118" s="142" t="s">
        <v>649</v>
      </c>
      <c r="AH118" s="142" t="s">
        <v>366</v>
      </c>
      <c r="AI118" s="142" t="s">
        <v>788</v>
      </c>
      <c r="AJ118" s="143">
        <v>1910</v>
      </c>
      <c r="AK118" s="143">
        <v>2150</v>
      </c>
      <c r="AL118" s="142" t="s">
        <v>721</v>
      </c>
      <c r="AM118" s="143">
        <v>19506.29</v>
      </c>
      <c r="AN118" s="143">
        <v>6053.71</v>
      </c>
      <c r="AO118" s="143">
        <v>25560</v>
      </c>
      <c r="AP118" s="143">
        <v>12007.71</v>
      </c>
      <c r="AQ118" s="143">
        <v>892.29</v>
      </c>
      <c r="AR118" s="143">
        <v>12900</v>
      </c>
      <c r="AS118" s="143">
        <v>12007.71</v>
      </c>
      <c r="AT118" s="143">
        <v>892.29</v>
      </c>
      <c r="AU118" s="143">
        <v>12900</v>
      </c>
      <c r="AV118" s="142">
        <v>40</v>
      </c>
      <c r="AW118" s="142"/>
      <c r="AX118" s="142"/>
      <c r="AY118" s="142"/>
      <c r="AZ118" s="142"/>
      <c r="BA118" s="142"/>
      <c r="BB118" s="142" t="s">
        <v>282</v>
      </c>
      <c r="BC118" s="122"/>
      <c r="BD118" s="142" t="s">
        <v>1080</v>
      </c>
      <c r="BE118" s="143">
        <v>31514</v>
      </c>
      <c r="BF118" s="142" t="s">
        <v>808</v>
      </c>
      <c r="BG118" s="142" t="s">
        <v>1298</v>
      </c>
      <c r="BH118" s="135" t="s">
        <v>1616</v>
      </c>
      <c r="BI118" s="130" t="s">
        <v>100</v>
      </c>
      <c r="BJ118" s="135">
        <v>46226</v>
      </c>
      <c r="BK118" s="130" t="s">
        <v>104</v>
      </c>
      <c r="BL118" s="130" t="s">
        <v>119</v>
      </c>
      <c r="BM118" s="131" t="s">
        <v>181</v>
      </c>
      <c r="BN118" s="93" t="s">
        <v>223</v>
      </c>
      <c r="BO118" s="130"/>
      <c r="BP118" s="132"/>
      <c r="BQ118" s="137" t="s">
        <v>1492</v>
      </c>
    </row>
    <row r="119" spans="1:69" hidden="1" x14ac:dyDescent="0.35">
      <c r="A119" s="134">
        <v>115</v>
      </c>
      <c r="B119" s="142" t="s">
        <v>259</v>
      </c>
      <c r="C119" s="142" t="s">
        <v>260</v>
      </c>
      <c r="D119" s="142" t="s">
        <v>261</v>
      </c>
      <c r="E119" s="142" t="s">
        <v>262</v>
      </c>
      <c r="F119" s="142" t="s">
        <v>262</v>
      </c>
      <c r="G119" s="142" t="s">
        <v>263</v>
      </c>
      <c r="H119" s="142" t="s">
        <v>262</v>
      </c>
      <c r="I119" s="142">
        <v>34218</v>
      </c>
      <c r="J119" s="142" t="s">
        <v>751</v>
      </c>
      <c r="K119" s="142">
        <v>34218</v>
      </c>
      <c r="L119" s="142" t="s">
        <v>752</v>
      </c>
      <c r="M119" s="142" t="s">
        <v>753</v>
      </c>
      <c r="N119" s="142">
        <v>51288</v>
      </c>
      <c r="O119" s="142" t="s">
        <v>754</v>
      </c>
      <c r="P119" s="142">
        <v>75169</v>
      </c>
      <c r="Q119" s="142" t="s">
        <v>812</v>
      </c>
      <c r="R119" s="142" t="s">
        <v>693</v>
      </c>
      <c r="S119" s="142" t="s">
        <v>813</v>
      </c>
      <c r="T119" s="142" t="s">
        <v>813</v>
      </c>
      <c r="U119" s="142" t="s">
        <v>597</v>
      </c>
      <c r="V119" s="142" t="s">
        <v>272</v>
      </c>
      <c r="W119" s="142">
        <v>541</v>
      </c>
      <c r="X119" s="142" t="s">
        <v>285</v>
      </c>
      <c r="Y119" s="142">
        <v>351305912</v>
      </c>
      <c r="Z119" s="142" t="s">
        <v>814</v>
      </c>
      <c r="AA119" s="142" t="s">
        <v>815</v>
      </c>
      <c r="AB119" s="143">
        <v>76397</v>
      </c>
      <c r="AC119" s="142" t="s">
        <v>338</v>
      </c>
      <c r="AD119" s="142">
        <v>24</v>
      </c>
      <c r="AE119" s="142" t="s">
        <v>535</v>
      </c>
      <c r="AF119" s="142" t="s">
        <v>662</v>
      </c>
      <c r="AG119" s="142" t="s">
        <v>760</v>
      </c>
      <c r="AH119" s="142" t="s">
        <v>280</v>
      </c>
      <c r="AI119" s="142" t="s">
        <v>816</v>
      </c>
      <c r="AJ119" s="143">
        <v>4138</v>
      </c>
      <c r="AK119" s="143">
        <v>4100</v>
      </c>
      <c r="AL119" s="142" t="s">
        <v>817</v>
      </c>
      <c r="AM119" s="143">
        <v>64585.74</v>
      </c>
      <c r="AN119" s="143">
        <v>21552.26</v>
      </c>
      <c r="AO119" s="143">
        <v>86138</v>
      </c>
      <c r="AP119" s="143">
        <v>11811.26</v>
      </c>
      <c r="AQ119" s="143">
        <v>488.74</v>
      </c>
      <c r="AR119" s="143">
        <v>12300</v>
      </c>
      <c r="AS119" s="143">
        <v>11811.26</v>
      </c>
      <c r="AT119" s="143">
        <v>488.74</v>
      </c>
      <c r="AU119" s="143">
        <v>12300</v>
      </c>
      <c r="AV119" s="142">
        <v>40</v>
      </c>
      <c r="AW119" s="142"/>
      <c r="AX119" s="142"/>
      <c r="AY119" s="142"/>
      <c r="AZ119" s="142"/>
      <c r="BA119" s="142"/>
      <c r="BB119" s="142" t="s">
        <v>282</v>
      </c>
      <c r="BC119" s="122"/>
      <c r="BD119" s="142" t="s">
        <v>1292</v>
      </c>
      <c r="BE119" s="143">
        <v>76397</v>
      </c>
      <c r="BF119" s="142" t="s">
        <v>813</v>
      </c>
      <c r="BG119" s="142" t="s">
        <v>1299</v>
      </c>
      <c r="BH119" s="135" t="s">
        <v>1616</v>
      </c>
      <c r="BI119" s="94" t="s">
        <v>100</v>
      </c>
      <c r="BJ119" s="121">
        <v>46227</v>
      </c>
      <c r="BK119" s="93" t="s">
        <v>103</v>
      </c>
      <c r="BL119" s="94" t="s">
        <v>108</v>
      </c>
      <c r="BM119" s="95" t="s">
        <v>181</v>
      </c>
      <c r="BN119" s="93" t="s">
        <v>223</v>
      </c>
      <c r="BO119" s="93"/>
      <c r="BP119" s="42"/>
      <c r="BQ119" s="119" t="s">
        <v>1492</v>
      </c>
    </row>
    <row r="120" spans="1:69" hidden="1" x14ac:dyDescent="0.35">
      <c r="A120" s="134">
        <v>116</v>
      </c>
      <c r="B120" s="142" t="s">
        <v>259</v>
      </c>
      <c r="C120" s="142" t="s">
        <v>260</v>
      </c>
      <c r="D120" s="142" t="s">
        <v>261</v>
      </c>
      <c r="E120" s="142" t="s">
        <v>262</v>
      </c>
      <c r="F120" s="142" t="s">
        <v>262</v>
      </c>
      <c r="G120" s="142" t="s">
        <v>263</v>
      </c>
      <c r="H120" s="142" t="s">
        <v>262</v>
      </c>
      <c r="I120" s="142">
        <v>34109</v>
      </c>
      <c r="J120" s="142" t="s">
        <v>331</v>
      </c>
      <c r="K120" s="142">
        <v>34109</v>
      </c>
      <c r="L120" s="142" t="s">
        <v>265</v>
      </c>
      <c r="M120" s="142" t="s">
        <v>266</v>
      </c>
      <c r="N120" s="142">
        <v>51102</v>
      </c>
      <c r="O120" s="142" t="s">
        <v>332</v>
      </c>
      <c r="P120" s="142">
        <v>74829</v>
      </c>
      <c r="Q120" s="142" t="s">
        <v>333</v>
      </c>
      <c r="R120" s="142" t="s">
        <v>693</v>
      </c>
      <c r="S120" s="142" t="s">
        <v>818</v>
      </c>
      <c r="T120" s="142" t="s">
        <v>818</v>
      </c>
      <c r="U120" s="142" t="s">
        <v>271</v>
      </c>
      <c r="V120" s="142" t="s">
        <v>272</v>
      </c>
      <c r="W120" s="142">
        <v>541</v>
      </c>
      <c r="X120" s="142" t="s">
        <v>769</v>
      </c>
      <c r="Y120" s="142">
        <v>351368060</v>
      </c>
      <c r="Z120" s="142" t="s">
        <v>819</v>
      </c>
      <c r="AA120" s="142" t="s">
        <v>820</v>
      </c>
      <c r="AB120" s="143">
        <v>73000</v>
      </c>
      <c r="AC120" s="142" t="s">
        <v>338</v>
      </c>
      <c r="AD120" s="142">
        <v>24</v>
      </c>
      <c r="AE120" s="142" t="s">
        <v>535</v>
      </c>
      <c r="AF120" s="142" t="s">
        <v>575</v>
      </c>
      <c r="AG120" s="142" t="s">
        <v>821</v>
      </c>
      <c r="AH120" s="142" t="s">
        <v>280</v>
      </c>
      <c r="AI120" s="142" t="s">
        <v>822</v>
      </c>
      <c r="AJ120" s="143">
        <v>3900</v>
      </c>
      <c r="AK120" s="143">
        <v>3900</v>
      </c>
      <c r="AL120" s="142" t="s">
        <v>823</v>
      </c>
      <c r="AM120" s="143">
        <v>30424.49</v>
      </c>
      <c r="AN120" s="143">
        <v>16375.51</v>
      </c>
      <c r="AO120" s="143">
        <v>46800</v>
      </c>
      <c r="AP120" s="143">
        <v>42575.51</v>
      </c>
      <c r="AQ120" s="143">
        <v>6230.49</v>
      </c>
      <c r="AR120" s="143">
        <v>48806</v>
      </c>
      <c r="AS120" s="143">
        <v>42575.51</v>
      </c>
      <c r="AT120" s="143">
        <v>6230.49</v>
      </c>
      <c r="AU120" s="143">
        <v>48806</v>
      </c>
      <c r="AV120" s="142">
        <v>39</v>
      </c>
      <c r="AW120" s="142"/>
      <c r="AX120" s="142"/>
      <c r="AY120" s="142"/>
      <c r="AZ120" s="142"/>
      <c r="BA120" s="142"/>
      <c r="BB120" s="142" t="s">
        <v>282</v>
      </c>
      <c r="BC120" s="122"/>
      <c r="BD120" s="142" t="s">
        <v>1288</v>
      </c>
      <c r="BE120" s="143">
        <v>73000</v>
      </c>
      <c r="BF120" s="142" t="s">
        <v>818</v>
      </c>
      <c r="BG120" s="142" t="s">
        <v>1300</v>
      </c>
      <c r="BH120" s="135" t="s">
        <v>1616</v>
      </c>
      <c r="BI120" s="130" t="s">
        <v>100</v>
      </c>
      <c r="BJ120" s="135">
        <v>46227</v>
      </c>
      <c r="BK120" s="130" t="s">
        <v>103</v>
      </c>
      <c r="BL120" s="130" t="s">
        <v>108</v>
      </c>
      <c r="BM120" s="131" t="s">
        <v>181</v>
      </c>
      <c r="BN120" s="130" t="s">
        <v>223</v>
      </c>
      <c r="BO120" s="130"/>
      <c r="BP120" s="132"/>
      <c r="BQ120" s="69" t="s">
        <v>1525</v>
      </c>
    </row>
    <row r="121" spans="1:69" hidden="1" x14ac:dyDescent="0.35">
      <c r="A121" s="134">
        <v>117</v>
      </c>
      <c r="B121" s="142" t="s">
        <v>259</v>
      </c>
      <c r="C121" s="142" t="s">
        <v>260</v>
      </c>
      <c r="D121" s="142" t="s">
        <v>261</v>
      </c>
      <c r="E121" s="142" t="s">
        <v>262</v>
      </c>
      <c r="F121" s="142" t="s">
        <v>262</v>
      </c>
      <c r="G121" s="142" t="s">
        <v>263</v>
      </c>
      <c r="H121" s="142" t="s">
        <v>262</v>
      </c>
      <c r="I121" s="142">
        <v>34244</v>
      </c>
      <c r="J121" s="142" t="s">
        <v>264</v>
      </c>
      <c r="K121" s="142">
        <v>34244</v>
      </c>
      <c r="L121" s="142" t="s">
        <v>265</v>
      </c>
      <c r="M121" s="142" t="s">
        <v>266</v>
      </c>
      <c r="N121" s="142">
        <v>51027</v>
      </c>
      <c r="O121" s="142" t="s">
        <v>267</v>
      </c>
      <c r="P121" s="142">
        <v>75101</v>
      </c>
      <c r="Q121" s="142" t="s">
        <v>729</v>
      </c>
      <c r="R121" s="142" t="s">
        <v>824</v>
      </c>
      <c r="S121" s="142" t="s">
        <v>730</v>
      </c>
      <c r="T121" s="142" t="s">
        <v>730</v>
      </c>
      <c r="U121" s="142" t="s">
        <v>597</v>
      </c>
      <c r="V121" s="142" t="s">
        <v>272</v>
      </c>
      <c r="W121" s="142">
        <v>541</v>
      </c>
      <c r="X121" s="142" t="s">
        <v>285</v>
      </c>
      <c r="Y121" s="142">
        <v>351586896</v>
      </c>
      <c r="Z121" s="142" t="s">
        <v>732</v>
      </c>
      <c r="AA121" s="142" t="s">
        <v>825</v>
      </c>
      <c r="AB121" s="143">
        <v>30000</v>
      </c>
      <c r="AC121" s="142" t="s">
        <v>276</v>
      </c>
      <c r="AD121" s="142">
        <v>18</v>
      </c>
      <c r="AE121" s="142" t="s">
        <v>702</v>
      </c>
      <c r="AF121" s="142" t="s">
        <v>734</v>
      </c>
      <c r="AG121" s="142" t="s">
        <v>735</v>
      </c>
      <c r="AH121" s="142" t="s">
        <v>719</v>
      </c>
      <c r="AI121" s="142" t="s">
        <v>826</v>
      </c>
      <c r="AJ121" s="143">
        <v>2020</v>
      </c>
      <c r="AK121" s="143">
        <v>2020</v>
      </c>
      <c r="AL121" s="142" t="s">
        <v>358</v>
      </c>
      <c r="AM121" s="143">
        <v>23615.119999999999</v>
      </c>
      <c r="AN121" s="143">
        <v>6684.88</v>
      </c>
      <c r="AO121" s="143">
        <v>30300</v>
      </c>
      <c r="AP121" s="143">
        <v>6384.88</v>
      </c>
      <c r="AQ121" s="143">
        <v>280.12</v>
      </c>
      <c r="AR121" s="143">
        <v>6665</v>
      </c>
      <c r="AS121" s="143">
        <v>6384.88</v>
      </c>
      <c r="AT121" s="143">
        <v>280.12</v>
      </c>
      <c r="AU121" s="143">
        <v>6665</v>
      </c>
      <c r="AV121" s="142">
        <v>38</v>
      </c>
      <c r="AW121" s="142"/>
      <c r="AX121" s="142"/>
      <c r="AY121" s="142"/>
      <c r="AZ121" s="142"/>
      <c r="BA121" s="142"/>
      <c r="BB121" s="142" t="s">
        <v>282</v>
      </c>
      <c r="BC121" s="122"/>
      <c r="BD121" s="142"/>
      <c r="BE121" s="143">
        <v>0</v>
      </c>
      <c r="BF121" s="142" t="s">
        <v>730</v>
      </c>
      <c r="BG121" s="142" t="s">
        <v>1286</v>
      </c>
      <c r="BH121" s="135" t="s">
        <v>1616</v>
      </c>
      <c r="BI121" s="94" t="s">
        <v>100</v>
      </c>
      <c r="BJ121" s="120">
        <v>46226</v>
      </c>
      <c r="BK121" s="93" t="s">
        <v>103</v>
      </c>
      <c r="BL121" s="94" t="s">
        <v>108</v>
      </c>
      <c r="BM121" s="95" t="s">
        <v>180</v>
      </c>
      <c r="BN121" s="93" t="s">
        <v>222</v>
      </c>
      <c r="BO121" s="93"/>
      <c r="BP121" s="42"/>
      <c r="BQ121" s="119" t="s">
        <v>1515</v>
      </c>
    </row>
    <row r="122" spans="1:69" hidden="1" x14ac:dyDescent="0.35">
      <c r="A122" s="134">
        <v>118</v>
      </c>
      <c r="B122" s="142" t="s">
        <v>259</v>
      </c>
      <c r="C122" s="142" t="s">
        <v>260</v>
      </c>
      <c r="D122" s="142" t="s">
        <v>261</v>
      </c>
      <c r="E122" s="142" t="s">
        <v>262</v>
      </c>
      <c r="F122" s="142" t="s">
        <v>262</v>
      </c>
      <c r="G122" s="142" t="s">
        <v>263</v>
      </c>
      <c r="H122" s="142" t="s">
        <v>262</v>
      </c>
      <c r="I122" s="142">
        <v>34086</v>
      </c>
      <c r="J122" s="142" t="s">
        <v>315</v>
      </c>
      <c r="K122" s="142">
        <v>34086</v>
      </c>
      <c r="L122" s="142" t="s">
        <v>265</v>
      </c>
      <c r="M122" s="142" t="s">
        <v>266</v>
      </c>
      <c r="N122" s="142">
        <v>51072</v>
      </c>
      <c r="O122" s="142" t="s">
        <v>316</v>
      </c>
      <c r="P122" s="142">
        <v>75036</v>
      </c>
      <c r="Q122" s="142" t="s">
        <v>359</v>
      </c>
      <c r="R122" s="142" t="s">
        <v>693</v>
      </c>
      <c r="S122" s="142" t="s">
        <v>827</v>
      </c>
      <c r="T122" s="142" t="s">
        <v>827</v>
      </c>
      <c r="U122" s="142" t="s">
        <v>386</v>
      </c>
      <c r="V122" s="142" t="s">
        <v>272</v>
      </c>
      <c r="W122" s="142">
        <v>541</v>
      </c>
      <c r="X122" s="142" t="s">
        <v>769</v>
      </c>
      <c r="Y122" s="142">
        <v>351824447</v>
      </c>
      <c r="Z122" s="142" t="s">
        <v>828</v>
      </c>
      <c r="AA122" s="142" t="s">
        <v>829</v>
      </c>
      <c r="AB122" s="143">
        <v>73000</v>
      </c>
      <c r="AC122" s="142" t="s">
        <v>317</v>
      </c>
      <c r="AD122" s="142">
        <v>24</v>
      </c>
      <c r="AE122" s="142" t="s">
        <v>535</v>
      </c>
      <c r="AF122" s="142" t="s">
        <v>830</v>
      </c>
      <c r="AG122" s="142" t="s">
        <v>831</v>
      </c>
      <c r="AH122" s="142" t="s">
        <v>280</v>
      </c>
      <c r="AI122" s="142" t="s">
        <v>832</v>
      </c>
      <c r="AJ122" s="143">
        <v>3900</v>
      </c>
      <c r="AK122" s="143">
        <v>3900</v>
      </c>
      <c r="AL122" s="142" t="s">
        <v>833</v>
      </c>
      <c r="AM122" s="143">
        <v>70001</v>
      </c>
      <c r="AN122" s="143">
        <v>22039</v>
      </c>
      <c r="AO122" s="143">
        <v>92040</v>
      </c>
      <c r="AP122" s="143">
        <v>2999</v>
      </c>
      <c r="AQ122" s="143">
        <v>0</v>
      </c>
      <c r="AR122" s="143">
        <v>2999</v>
      </c>
      <c r="AS122" s="143">
        <v>2999</v>
      </c>
      <c r="AT122" s="143">
        <v>0</v>
      </c>
      <c r="AU122" s="143">
        <v>2999</v>
      </c>
      <c r="AV122" s="142">
        <v>37</v>
      </c>
      <c r="AW122" s="142"/>
      <c r="AX122" s="142"/>
      <c r="AY122" s="142"/>
      <c r="AZ122" s="142"/>
      <c r="BA122" s="142"/>
      <c r="BB122" s="142" t="s">
        <v>282</v>
      </c>
      <c r="BC122" s="122"/>
      <c r="BD122" s="142"/>
      <c r="BE122" s="143">
        <v>0</v>
      </c>
      <c r="BF122" s="142" t="s">
        <v>827</v>
      </c>
      <c r="BG122" s="142" t="s">
        <v>1301</v>
      </c>
      <c r="BH122" s="135" t="s">
        <v>1616</v>
      </c>
      <c r="BI122" s="130" t="s">
        <v>100</v>
      </c>
      <c r="BJ122" s="135">
        <v>46225</v>
      </c>
      <c r="BK122" s="130" t="s">
        <v>104</v>
      </c>
      <c r="BL122" s="130" t="s">
        <v>119</v>
      </c>
      <c r="BM122" s="131" t="s">
        <v>181</v>
      </c>
      <c r="BN122" s="130" t="s">
        <v>223</v>
      </c>
      <c r="BO122" s="130"/>
      <c r="BP122" s="132"/>
      <c r="BQ122" s="137" t="s">
        <v>1510</v>
      </c>
    </row>
    <row r="123" spans="1:69" hidden="1" x14ac:dyDescent="0.35">
      <c r="A123" s="134">
        <v>119</v>
      </c>
      <c r="B123" s="142" t="s">
        <v>259</v>
      </c>
      <c r="C123" s="142" t="s">
        <v>260</v>
      </c>
      <c r="D123" s="142" t="s">
        <v>261</v>
      </c>
      <c r="E123" s="142" t="s">
        <v>262</v>
      </c>
      <c r="F123" s="142" t="s">
        <v>262</v>
      </c>
      <c r="G123" s="142" t="s">
        <v>263</v>
      </c>
      <c r="H123" s="142" t="s">
        <v>262</v>
      </c>
      <c r="I123" s="142">
        <v>34181</v>
      </c>
      <c r="J123" s="142" t="s">
        <v>410</v>
      </c>
      <c r="K123" s="142">
        <v>34181</v>
      </c>
      <c r="L123" s="142" t="s">
        <v>265</v>
      </c>
      <c r="M123" s="142" t="s">
        <v>266</v>
      </c>
      <c r="N123" s="142">
        <v>51216</v>
      </c>
      <c r="O123" s="142" t="s">
        <v>411</v>
      </c>
      <c r="P123" s="142">
        <v>75217</v>
      </c>
      <c r="Q123" s="142" t="s">
        <v>834</v>
      </c>
      <c r="R123" s="142" t="s">
        <v>693</v>
      </c>
      <c r="S123" s="142" t="s">
        <v>835</v>
      </c>
      <c r="T123" s="142" t="s">
        <v>835</v>
      </c>
      <c r="U123" s="142" t="s">
        <v>597</v>
      </c>
      <c r="V123" s="142" t="s">
        <v>272</v>
      </c>
      <c r="W123" s="142">
        <v>541</v>
      </c>
      <c r="X123" s="142" t="s">
        <v>285</v>
      </c>
      <c r="Y123" s="142">
        <v>351993609</v>
      </c>
      <c r="Z123" s="142" t="s">
        <v>836</v>
      </c>
      <c r="AA123" s="142" t="s">
        <v>837</v>
      </c>
      <c r="AB123" s="143">
        <v>40000</v>
      </c>
      <c r="AC123" s="142" t="s">
        <v>317</v>
      </c>
      <c r="AD123" s="142">
        <v>24</v>
      </c>
      <c r="AE123" s="142" t="s">
        <v>312</v>
      </c>
      <c r="AF123" s="142" t="s">
        <v>838</v>
      </c>
      <c r="AG123" s="142" t="s">
        <v>839</v>
      </c>
      <c r="AH123" s="142" t="s">
        <v>719</v>
      </c>
      <c r="AI123" s="142" t="s">
        <v>681</v>
      </c>
      <c r="AJ123" s="143">
        <v>2130</v>
      </c>
      <c r="AK123" s="143">
        <v>2130</v>
      </c>
      <c r="AL123" s="142" t="s">
        <v>840</v>
      </c>
      <c r="AM123" s="143">
        <v>33254.81</v>
      </c>
      <c r="AN123" s="143">
        <v>11555.19</v>
      </c>
      <c r="AO123" s="143">
        <v>44810</v>
      </c>
      <c r="AP123" s="143">
        <v>6745.19</v>
      </c>
      <c r="AQ123" s="143">
        <v>215.81</v>
      </c>
      <c r="AR123" s="143">
        <v>6961</v>
      </c>
      <c r="AS123" s="143">
        <v>6745.19</v>
      </c>
      <c r="AT123" s="143">
        <v>215.81</v>
      </c>
      <c r="AU123" s="143">
        <v>6961</v>
      </c>
      <c r="AV123" s="142">
        <v>37</v>
      </c>
      <c r="AW123" s="142"/>
      <c r="AX123" s="142"/>
      <c r="AY123" s="142"/>
      <c r="AZ123" s="142"/>
      <c r="BA123" s="142"/>
      <c r="BB123" s="142" t="s">
        <v>282</v>
      </c>
      <c r="BC123" s="122"/>
      <c r="BD123" s="142"/>
      <c r="BE123" s="143">
        <v>0</v>
      </c>
      <c r="BF123" s="142" t="s">
        <v>835</v>
      </c>
      <c r="BG123" s="142" t="s">
        <v>1302</v>
      </c>
      <c r="BH123" s="135" t="s">
        <v>1616</v>
      </c>
      <c r="BI123" s="130" t="s">
        <v>100</v>
      </c>
      <c r="BJ123" s="135">
        <v>46227</v>
      </c>
      <c r="BK123" s="93" t="s">
        <v>103</v>
      </c>
      <c r="BL123" s="94" t="s">
        <v>108</v>
      </c>
      <c r="BM123" s="131" t="s">
        <v>181</v>
      </c>
      <c r="BN123" s="130" t="s">
        <v>223</v>
      </c>
      <c r="BO123" s="93"/>
      <c r="BP123" s="42"/>
      <c r="BQ123" s="137" t="s">
        <v>1510</v>
      </c>
    </row>
    <row r="124" spans="1:69" hidden="1" x14ac:dyDescent="0.35">
      <c r="A124" s="134">
        <v>120</v>
      </c>
      <c r="B124" s="142" t="s">
        <v>259</v>
      </c>
      <c r="C124" s="142" t="s">
        <v>260</v>
      </c>
      <c r="D124" s="142" t="s">
        <v>261</v>
      </c>
      <c r="E124" s="142" t="s">
        <v>262</v>
      </c>
      <c r="F124" s="142" t="s">
        <v>262</v>
      </c>
      <c r="G124" s="142" t="s">
        <v>263</v>
      </c>
      <c r="H124" s="142" t="s">
        <v>262</v>
      </c>
      <c r="I124" s="142">
        <v>34181</v>
      </c>
      <c r="J124" s="142" t="s">
        <v>410</v>
      </c>
      <c r="K124" s="142">
        <v>34181</v>
      </c>
      <c r="L124" s="142" t="s">
        <v>265</v>
      </c>
      <c r="M124" s="142" t="s">
        <v>266</v>
      </c>
      <c r="N124" s="142">
        <v>51216</v>
      </c>
      <c r="O124" s="142" t="s">
        <v>411</v>
      </c>
      <c r="P124" s="142">
        <v>75217</v>
      </c>
      <c r="Q124" s="142" t="s">
        <v>834</v>
      </c>
      <c r="R124" s="142" t="s">
        <v>693</v>
      </c>
      <c r="S124" s="142" t="s">
        <v>841</v>
      </c>
      <c r="T124" s="142" t="s">
        <v>841</v>
      </c>
      <c r="U124" s="142" t="s">
        <v>597</v>
      </c>
      <c r="V124" s="142" t="s">
        <v>272</v>
      </c>
      <c r="W124" s="142">
        <v>541</v>
      </c>
      <c r="X124" s="142" t="s">
        <v>842</v>
      </c>
      <c r="Y124" s="142">
        <v>351993641</v>
      </c>
      <c r="Z124" s="142" t="s">
        <v>843</v>
      </c>
      <c r="AA124" s="142" t="s">
        <v>837</v>
      </c>
      <c r="AB124" s="143">
        <v>40000</v>
      </c>
      <c r="AC124" s="142" t="s">
        <v>317</v>
      </c>
      <c r="AD124" s="142">
        <v>24</v>
      </c>
      <c r="AE124" s="142" t="s">
        <v>312</v>
      </c>
      <c r="AF124" s="142" t="s">
        <v>838</v>
      </c>
      <c r="AG124" s="142" t="s">
        <v>839</v>
      </c>
      <c r="AH124" s="142" t="s">
        <v>719</v>
      </c>
      <c r="AI124" s="142" t="s">
        <v>681</v>
      </c>
      <c r="AJ124" s="143">
        <v>2130</v>
      </c>
      <c r="AK124" s="143">
        <v>2130</v>
      </c>
      <c r="AL124" s="142" t="s">
        <v>844</v>
      </c>
      <c r="AM124" s="143">
        <v>13890.76</v>
      </c>
      <c r="AN124" s="143">
        <v>7469.24</v>
      </c>
      <c r="AO124" s="143">
        <v>21360</v>
      </c>
      <c r="AP124" s="143">
        <v>26109.24</v>
      </c>
      <c r="AQ124" s="143">
        <v>4301.76</v>
      </c>
      <c r="AR124" s="143">
        <v>30411</v>
      </c>
      <c r="AS124" s="143">
        <v>26109.24</v>
      </c>
      <c r="AT124" s="143">
        <v>4301.76</v>
      </c>
      <c r="AU124" s="143">
        <v>30411</v>
      </c>
      <c r="AV124" s="142">
        <v>37</v>
      </c>
      <c r="AW124" s="142"/>
      <c r="AX124" s="142"/>
      <c r="AY124" s="142"/>
      <c r="AZ124" s="142"/>
      <c r="BA124" s="142"/>
      <c r="BB124" s="142" t="s">
        <v>282</v>
      </c>
      <c r="BC124" s="122"/>
      <c r="BD124" s="142"/>
      <c r="BE124" s="143">
        <v>0</v>
      </c>
      <c r="BF124" s="142" t="s">
        <v>841</v>
      </c>
      <c r="BG124" s="142" t="s">
        <v>1303</v>
      </c>
      <c r="BH124" s="135" t="s">
        <v>1616</v>
      </c>
      <c r="BI124" s="130" t="s">
        <v>100</v>
      </c>
      <c r="BJ124" s="135">
        <v>46227</v>
      </c>
      <c r="BK124" s="93" t="s">
        <v>103</v>
      </c>
      <c r="BL124" s="94" t="s">
        <v>108</v>
      </c>
      <c r="BM124" s="131" t="s">
        <v>181</v>
      </c>
      <c r="BN124" s="130" t="s">
        <v>223</v>
      </c>
      <c r="BO124" s="93"/>
      <c r="BP124" s="42"/>
      <c r="BQ124" s="137" t="s">
        <v>1510</v>
      </c>
    </row>
    <row r="125" spans="1:69" hidden="1" x14ac:dyDescent="0.35">
      <c r="A125" s="134">
        <v>121</v>
      </c>
      <c r="B125" s="142" t="s">
        <v>259</v>
      </c>
      <c r="C125" s="142" t="s">
        <v>260</v>
      </c>
      <c r="D125" s="142" t="s">
        <v>261</v>
      </c>
      <c r="E125" s="142" t="s">
        <v>262</v>
      </c>
      <c r="F125" s="142" t="s">
        <v>262</v>
      </c>
      <c r="G125" s="142" t="s">
        <v>263</v>
      </c>
      <c r="H125" s="142" t="s">
        <v>262</v>
      </c>
      <c r="I125" s="142">
        <v>34051</v>
      </c>
      <c r="J125" s="142" t="s">
        <v>264</v>
      </c>
      <c r="K125" s="142">
        <v>34051</v>
      </c>
      <c r="L125" s="142" t="s">
        <v>265</v>
      </c>
      <c r="M125" s="142" t="s">
        <v>266</v>
      </c>
      <c r="N125" s="142">
        <v>51196</v>
      </c>
      <c r="O125" s="142" t="s">
        <v>845</v>
      </c>
      <c r="P125" s="142">
        <v>75162</v>
      </c>
      <c r="Q125" s="142" t="s">
        <v>846</v>
      </c>
      <c r="R125" s="142" t="s">
        <v>693</v>
      </c>
      <c r="S125" s="142" t="s">
        <v>847</v>
      </c>
      <c r="T125" s="142" t="s">
        <v>847</v>
      </c>
      <c r="U125" s="142" t="s">
        <v>386</v>
      </c>
      <c r="V125" s="142" t="s">
        <v>272</v>
      </c>
      <c r="W125" s="142">
        <v>541</v>
      </c>
      <c r="X125" s="142" t="s">
        <v>769</v>
      </c>
      <c r="Y125" s="142">
        <v>352045019</v>
      </c>
      <c r="Z125" s="142" t="s">
        <v>848</v>
      </c>
      <c r="AA125" s="142" t="s">
        <v>849</v>
      </c>
      <c r="AB125" s="143">
        <v>40000</v>
      </c>
      <c r="AC125" s="142" t="s">
        <v>276</v>
      </c>
      <c r="AD125" s="142">
        <v>24</v>
      </c>
      <c r="AE125" s="142" t="s">
        <v>312</v>
      </c>
      <c r="AF125" s="142" t="s">
        <v>850</v>
      </c>
      <c r="AG125" s="142" t="s">
        <v>851</v>
      </c>
      <c r="AH125" s="142" t="s">
        <v>719</v>
      </c>
      <c r="AI125" s="142" t="s">
        <v>852</v>
      </c>
      <c r="AJ125" s="143">
        <v>2130</v>
      </c>
      <c r="AK125" s="143">
        <v>2130</v>
      </c>
      <c r="AL125" s="142" t="s">
        <v>853</v>
      </c>
      <c r="AM125" s="143">
        <v>14055.73</v>
      </c>
      <c r="AN125" s="143">
        <v>7244.27</v>
      </c>
      <c r="AO125" s="143">
        <v>21300</v>
      </c>
      <c r="AP125" s="143">
        <v>25944.27</v>
      </c>
      <c r="AQ125" s="143">
        <v>4306.7299999999996</v>
      </c>
      <c r="AR125" s="143">
        <v>30251</v>
      </c>
      <c r="AS125" s="143">
        <v>25944.27</v>
      </c>
      <c r="AT125" s="143">
        <v>4306.7299999999996</v>
      </c>
      <c r="AU125" s="143">
        <v>30251</v>
      </c>
      <c r="AV125" s="142">
        <v>37</v>
      </c>
      <c r="AW125" s="142"/>
      <c r="AX125" s="142"/>
      <c r="AY125" s="142"/>
      <c r="AZ125" s="142"/>
      <c r="BA125" s="142"/>
      <c r="BB125" s="142" t="s">
        <v>282</v>
      </c>
      <c r="BC125" s="122"/>
      <c r="BD125" s="142" t="s">
        <v>1292</v>
      </c>
      <c r="BE125" s="143">
        <v>40000</v>
      </c>
      <c r="BF125" s="142" t="s">
        <v>847</v>
      </c>
      <c r="BG125" s="142" t="s">
        <v>1304</v>
      </c>
      <c r="BH125" s="135" t="s">
        <v>1616</v>
      </c>
      <c r="BI125" s="130" t="s">
        <v>100</v>
      </c>
      <c r="BJ125" s="135">
        <v>46226</v>
      </c>
      <c r="BK125" s="130" t="s">
        <v>104</v>
      </c>
      <c r="BL125" s="130" t="s">
        <v>119</v>
      </c>
      <c r="BM125" s="131" t="s">
        <v>181</v>
      </c>
      <c r="BN125" s="93" t="s">
        <v>223</v>
      </c>
      <c r="BO125" s="130"/>
      <c r="BP125" s="132"/>
      <c r="BQ125" s="137" t="s">
        <v>1492</v>
      </c>
    </row>
    <row r="126" spans="1:69" hidden="1" x14ac:dyDescent="0.35">
      <c r="A126" s="134">
        <v>122</v>
      </c>
      <c r="B126" s="142" t="s">
        <v>259</v>
      </c>
      <c r="C126" s="142" t="s">
        <v>260</v>
      </c>
      <c r="D126" s="142" t="s">
        <v>261</v>
      </c>
      <c r="E126" s="142" t="s">
        <v>262</v>
      </c>
      <c r="F126" s="142" t="s">
        <v>262</v>
      </c>
      <c r="G126" s="142" t="s">
        <v>263</v>
      </c>
      <c r="H126" s="142" t="s">
        <v>262</v>
      </c>
      <c r="I126" s="142">
        <v>34051</v>
      </c>
      <c r="J126" s="142" t="s">
        <v>264</v>
      </c>
      <c r="K126" s="142">
        <v>34051</v>
      </c>
      <c r="L126" s="142" t="s">
        <v>265</v>
      </c>
      <c r="M126" s="142" t="s">
        <v>266</v>
      </c>
      <c r="N126" s="142">
        <v>51196</v>
      </c>
      <c r="O126" s="142" t="s">
        <v>845</v>
      </c>
      <c r="P126" s="142">
        <v>74963</v>
      </c>
      <c r="Q126" s="142" t="s">
        <v>856</v>
      </c>
      <c r="R126" s="142" t="s">
        <v>693</v>
      </c>
      <c r="S126" s="142" t="s">
        <v>857</v>
      </c>
      <c r="T126" s="142" t="s">
        <v>857</v>
      </c>
      <c r="U126" s="142" t="s">
        <v>597</v>
      </c>
      <c r="V126" s="142" t="s">
        <v>272</v>
      </c>
      <c r="W126" s="142">
        <v>541</v>
      </c>
      <c r="X126" s="142" t="s">
        <v>285</v>
      </c>
      <c r="Y126" s="142">
        <v>353182497</v>
      </c>
      <c r="Z126" s="142" t="s">
        <v>858</v>
      </c>
      <c r="AA126" s="142" t="s">
        <v>859</v>
      </c>
      <c r="AB126" s="143">
        <v>40000</v>
      </c>
      <c r="AC126" s="142" t="s">
        <v>276</v>
      </c>
      <c r="AD126" s="142">
        <v>24</v>
      </c>
      <c r="AE126" s="142" t="s">
        <v>312</v>
      </c>
      <c r="AF126" s="142" t="s">
        <v>860</v>
      </c>
      <c r="AG126" s="142" t="s">
        <v>861</v>
      </c>
      <c r="AH126" s="142" t="s">
        <v>719</v>
      </c>
      <c r="AI126" s="142" t="s">
        <v>862</v>
      </c>
      <c r="AJ126" s="143">
        <v>2130</v>
      </c>
      <c r="AK126" s="143">
        <v>2130</v>
      </c>
      <c r="AL126" s="142" t="s">
        <v>863</v>
      </c>
      <c r="AM126" s="143">
        <v>22301.29</v>
      </c>
      <c r="AN126" s="143">
        <v>9648.7099999999991</v>
      </c>
      <c r="AO126" s="143">
        <v>31950</v>
      </c>
      <c r="AP126" s="143">
        <v>17698.71</v>
      </c>
      <c r="AQ126" s="143">
        <v>1958.29</v>
      </c>
      <c r="AR126" s="143">
        <v>19657</v>
      </c>
      <c r="AS126" s="143">
        <v>17698.71</v>
      </c>
      <c r="AT126" s="143">
        <v>1958.29</v>
      </c>
      <c r="AU126" s="143">
        <v>19657</v>
      </c>
      <c r="AV126" s="142">
        <v>34</v>
      </c>
      <c r="AW126" s="142"/>
      <c r="AX126" s="142"/>
      <c r="AY126" s="142"/>
      <c r="AZ126" s="142"/>
      <c r="BA126" s="142"/>
      <c r="BB126" s="142" t="s">
        <v>282</v>
      </c>
      <c r="BC126" s="122"/>
      <c r="BD126" s="142" t="s">
        <v>1288</v>
      </c>
      <c r="BE126" s="143">
        <v>40000</v>
      </c>
      <c r="BF126" s="142" t="s">
        <v>857</v>
      </c>
      <c r="BG126" s="142" t="s">
        <v>1305</v>
      </c>
      <c r="BH126" s="135" t="s">
        <v>1616</v>
      </c>
      <c r="BI126" s="130" t="s">
        <v>100</v>
      </c>
      <c r="BJ126" s="135">
        <v>46226</v>
      </c>
      <c r="BK126" s="130" t="s">
        <v>104</v>
      </c>
      <c r="BL126" s="130" t="s">
        <v>119</v>
      </c>
      <c r="BM126" s="131" t="s">
        <v>181</v>
      </c>
      <c r="BN126" s="93" t="s">
        <v>223</v>
      </c>
      <c r="BO126" s="130"/>
      <c r="BP126" s="132"/>
      <c r="BQ126" s="137" t="s">
        <v>1492</v>
      </c>
    </row>
    <row r="127" spans="1:69" hidden="1" x14ac:dyDescent="0.35">
      <c r="A127" s="134">
        <v>123</v>
      </c>
      <c r="B127" s="142" t="s">
        <v>259</v>
      </c>
      <c r="C127" s="142" t="s">
        <v>260</v>
      </c>
      <c r="D127" s="142" t="s">
        <v>261</v>
      </c>
      <c r="E127" s="142" t="s">
        <v>262</v>
      </c>
      <c r="F127" s="142" t="s">
        <v>262</v>
      </c>
      <c r="G127" s="142" t="s">
        <v>263</v>
      </c>
      <c r="H127" s="142" t="s">
        <v>262</v>
      </c>
      <c r="I127" s="142">
        <v>34072</v>
      </c>
      <c r="J127" s="142" t="s">
        <v>264</v>
      </c>
      <c r="K127" s="142">
        <v>34072</v>
      </c>
      <c r="L127" s="142" t="s">
        <v>265</v>
      </c>
      <c r="M127" s="142" t="s">
        <v>266</v>
      </c>
      <c r="N127" s="142">
        <v>51068</v>
      </c>
      <c r="O127" s="142" t="s">
        <v>306</v>
      </c>
      <c r="P127" s="142">
        <v>74786</v>
      </c>
      <c r="Q127" s="142" t="s">
        <v>307</v>
      </c>
      <c r="R127" s="142" t="s">
        <v>824</v>
      </c>
      <c r="S127" s="142" t="s">
        <v>745</v>
      </c>
      <c r="T127" s="142" t="s">
        <v>745</v>
      </c>
      <c r="U127" s="142" t="s">
        <v>597</v>
      </c>
      <c r="V127" s="142" t="s">
        <v>272</v>
      </c>
      <c r="W127" s="142">
        <v>541</v>
      </c>
      <c r="X127" s="142" t="s">
        <v>285</v>
      </c>
      <c r="Y127" s="142">
        <v>353210254</v>
      </c>
      <c r="Z127" s="142" t="s">
        <v>746</v>
      </c>
      <c r="AA127" s="142" t="s">
        <v>864</v>
      </c>
      <c r="AB127" s="143">
        <v>20000</v>
      </c>
      <c r="AC127" s="142" t="s">
        <v>276</v>
      </c>
      <c r="AD127" s="142">
        <v>18</v>
      </c>
      <c r="AE127" s="142" t="s">
        <v>702</v>
      </c>
      <c r="AF127" s="142" t="s">
        <v>748</v>
      </c>
      <c r="AG127" s="142" t="s">
        <v>749</v>
      </c>
      <c r="AH127" s="142" t="s">
        <v>719</v>
      </c>
      <c r="AI127" s="142" t="s">
        <v>862</v>
      </c>
      <c r="AJ127" s="143">
        <v>1340</v>
      </c>
      <c r="AK127" s="143">
        <v>1340</v>
      </c>
      <c r="AL127" s="142" t="s">
        <v>721</v>
      </c>
      <c r="AM127" s="143">
        <v>8959.0400000000009</v>
      </c>
      <c r="AN127" s="143">
        <v>3100.96</v>
      </c>
      <c r="AO127" s="143">
        <v>12060</v>
      </c>
      <c r="AP127" s="143">
        <v>11040.96</v>
      </c>
      <c r="AQ127" s="143">
        <v>1213.04</v>
      </c>
      <c r="AR127" s="143">
        <v>12254</v>
      </c>
      <c r="AS127" s="143">
        <v>11040.96</v>
      </c>
      <c r="AT127" s="143">
        <v>1213.04</v>
      </c>
      <c r="AU127" s="143">
        <v>12254</v>
      </c>
      <c r="AV127" s="142">
        <v>34</v>
      </c>
      <c r="AW127" s="142"/>
      <c r="AX127" s="142"/>
      <c r="AY127" s="142"/>
      <c r="AZ127" s="142"/>
      <c r="BA127" s="142"/>
      <c r="BB127" s="142" t="s">
        <v>282</v>
      </c>
      <c r="BC127" s="122"/>
      <c r="BD127" s="142" t="s">
        <v>721</v>
      </c>
      <c r="BE127" s="143">
        <v>20000</v>
      </c>
      <c r="BF127" s="142" t="s">
        <v>745</v>
      </c>
      <c r="BG127" s="142" t="s">
        <v>1289</v>
      </c>
      <c r="BH127" s="135" t="s">
        <v>1616</v>
      </c>
      <c r="BI127" s="94" t="s">
        <v>100</v>
      </c>
      <c r="BJ127" s="121">
        <v>46226</v>
      </c>
      <c r="BK127" s="93" t="s">
        <v>103</v>
      </c>
      <c r="BL127" s="94" t="s">
        <v>108</v>
      </c>
      <c r="BM127" s="95" t="s">
        <v>180</v>
      </c>
      <c r="BN127" s="93" t="s">
        <v>222</v>
      </c>
      <c r="BO127" s="93"/>
      <c r="BP127" s="42"/>
      <c r="BQ127" s="119" t="s">
        <v>1515</v>
      </c>
    </row>
    <row r="128" spans="1:69" hidden="1" x14ac:dyDescent="0.35">
      <c r="A128" s="134">
        <v>124</v>
      </c>
      <c r="B128" s="142" t="s">
        <v>259</v>
      </c>
      <c r="C128" s="142" t="s">
        <v>260</v>
      </c>
      <c r="D128" s="142" t="s">
        <v>261</v>
      </c>
      <c r="E128" s="142" t="s">
        <v>262</v>
      </c>
      <c r="F128" s="142" t="s">
        <v>262</v>
      </c>
      <c r="G128" s="142" t="s">
        <v>263</v>
      </c>
      <c r="H128" s="142" t="s">
        <v>262</v>
      </c>
      <c r="I128" s="142">
        <v>34072</v>
      </c>
      <c r="J128" s="142" t="s">
        <v>264</v>
      </c>
      <c r="K128" s="142">
        <v>34072</v>
      </c>
      <c r="L128" s="142" t="s">
        <v>265</v>
      </c>
      <c r="M128" s="142" t="s">
        <v>266</v>
      </c>
      <c r="N128" s="142">
        <v>51068</v>
      </c>
      <c r="O128" s="142" t="s">
        <v>306</v>
      </c>
      <c r="P128" s="142">
        <v>74786</v>
      </c>
      <c r="Q128" s="142" t="s">
        <v>307</v>
      </c>
      <c r="R128" s="142" t="s">
        <v>824</v>
      </c>
      <c r="S128" s="142" t="s">
        <v>804</v>
      </c>
      <c r="T128" s="142" t="s">
        <v>804</v>
      </c>
      <c r="U128" s="142" t="s">
        <v>597</v>
      </c>
      <c r="V128" s="142" t="s">
        <v>272</v>
      </c>
      <c r="W128" s="142">
        <v>541</v>
      </c>
      <c r="X128" s="142" t="s">
        <v>285</v>
      </c>
      <c r="Y128" s="142">
        <v>353210389</v>
      </c>
      <c r="Z128" s="142" t="s">
        <v>805</v>
      </c>
      <c r="AA128" s="142" t="s">
        <v>864</v>
      </c>
      <c r="AB128" s="143">
        <v>30000</v>
      </c>
      <c r="AC128" s="142" t="s">
        <v>276</v>
      </c>
      <c r="AD128" s="142">
        <v>18</v>
      </c>
      <c r="AE128" s="142" t="s">
        <v>702</v>
      </c>
      <c r="AF128" s="142" t="s">
        <v>807</v>
      </c>
      <c r="AG128" s="142" t="s">
        <v>672</v>
      </c>
      <c r="AH128" s="142" t="s">
        <v>366</v>
      </c>
      <c r="AI128" s="142" t="s">
        <v>862</v>
      </c>
      <c r="AJ128" s="143">
        <v>2020</v>
      </c>
      <c r="AK128" s="143">
        <v>2020</v>
      </c>
      <c r="AL128" s="142" t="s">
        <v>865</v>
      </c>
      <c r="AM128" s="143">
        <v>15161.68</v>
      </c>
      <c r="AN128" s="143">
        <v>5038.32</v>
      </c>
      <c r="AO128" s="143">
        <v>20200</v>
      </c>
      <c r="AP128" s="143">
        <v>14838.32</v>
      </c>
      <c r="AQ128" s="143">
        <v>1397.68</v>
      </c>
      <c r="AR128" s="143">
        <v>16236</v>
      </c>
      <c r="AS128" s="143">
        <v>14838.32</v>
      </c>
      <c r="AT128" s="143">
        <v>1397.68</v>
      </c>
      <c r="AU128" s="143">
        <v>16236</v>
      </c>
      <c r="AV128" s="142">
        <v>34</v>
      </c>
      <c r="AW128" s="142"/>
      <c r="AX128" s="142"/>
      <c r="AY128" s="142"/>
      <c r="AZ128" s="142"/>
      <c r="BA128" s="142"/>
      <c r="BB128" s="142" t="s">
        <v>282</v>
      </c>
      <c r="BC128" s="122"/>
      <c r="BD128" s="142" t="s">
        <v>1080</v>
      </c>
      <c r="BE128" s="143">
        <v>30000</v>
      </c>
      <c r="BF128" s="142" t="s">
        <v>804</v>
      </c>
      <c r="BG128" s="142" t="s">
        <v>1286</v>
      </c>
      <c r="BH128" s="135" t="s">
        <v>1616</v>
      </c>
      <c r="BI128" s="94" t="s">
        <v>100</v>
      </c>
      <c r="BJ128" s="121">
        <v>46226</v>
      </c>
      <c r="BK128" s="93" t="s">
        <v>103</v>
      </c>
      <c r="BL128" s="94" t="s">
        <v>108</v>
      </c>
      <c r="BM128" s="95" t="s">
        <v>181</v>
      </c>
      <c r="BN128" s="93" t="s">
        <v>223</v>
      </c>
      <c r="BO128" s="93"/>
      <c r="BP128" s="42"/>
      <c r="BQ128" s="119" t="s">
        <v>1521</v>
      </c>
    </row>
    <row r="129" spans="1:69" hidden="1" x14ac:dyDescent="0.35">
      <c r="A129" s="134">
        <v>125</v>
      </c>
      <c r="B129" s="142" t="s">
        <v>259</v>
      </c>
      <c r="C129" s="142" t="s">
        <v>260</v>
      </c>
      <c r="D129" s="142" t="s">
        <v>261</v>
      </c>
      <c r="E129" s="142" t="s">
        <v>262</v>
      </c>
      <c r="F129" s="142" t="s">
        <v>262</v>
      </c>
      <c r="G129" s="142" t="s">
        <v>263</v>
      </c>
      <c r="H129" s="142" t="s">
        <v>262</v>
      </c>
      <c r="I129" s="142">
        <v>34051</v>
      </c>
      <c r="J129" s="142" t="s">
        <v>264</v>
      </c>
      <c r="K129" s="142">
        <v>34051</v>
      </c>
      <c r="L129" s="142" t="s">
        <v>265</v>
      </c>
      <c r="M129" s="142" t="s">
        <v>266</v>
      </c>
      <c r="N129" s="142">
        <v>51196</v>
      </c>
      <c r="O129" s="142" t="s">
        <v>845</v>
      </c>
      <c r="P129" s="142">
        <v>74963</v>
      </c>
      <c r="Q129" s="142" t="s">
        <v>856</v>
      </c>
      <c r="R129" s="142" t="s">
        <v>693</v>
      </c>
      <c r="S129" s="142" t="s">
        <v>866</v>
      </c>
      <c r="T129" s="142" t="s">
        <v>866</v>
      </c>
      <c r="U129" s="142" t="s">
        <v>597</v>
      </c>
      <c r="V129" s="142" t="s">
        <v>272</v>
      </c>
      <c r="W129" s="142">
        <v>541</v>
      </c>
      <c r="X129" s="142" t="s">
        <v>285</v>
      </c>
      <c r="Y129" s="142">
        <v>353224354</v>
      </c>
      <c r="Z129" s="142" t="s">
        <v>867</v>
      </c>
      <c r="AA129" s="142" t="s">
        <v>868</v>
      </c>
      <c r="AB129" s="143">
        <v>42000</v>
      </c>
      <c r="AC129" s="142" t="s">
        <v>276</v>
      </c>
      <c r="AD129" s="142">
        <v>24</v>
      </c>
      <c r="AE129" s="142" t="s">
        <v>312</v>
      </c>
      <c r="AF129" s="142" t="s">
        <v>869</v>
      </c>
      <c r="AG129" s="142" t="s">
        <v>870</v>
      </c>
      <c r="AH129" s="142" t="s">
        <v>719</v>
      </c>
      <c r="AI129" s="142" t="s">
        <v>862</v>
      </c>
      <c r="AJ129" s="143">
        <v>2240</v>
      </c>
      <c r="AK129" s="143">
        <v>2240</v>
      </c>
      <c r="AL129" s="142" t="s">
        <v>871</v>
      </c>
      <c r="AM129" s="143">
        <v>13234.12</v>
      </c>
      <c r="AN129" s="143">
        <v>6925.88</v>
      </c>
      <c r="AO129" s="143">
        <v>20160</v>
      </c>
      <c r="AP129" s="143">
        <v>28765.88</v>
      </c>
      <c r="AQ129" s="143">
        <v>5100.12</v>
      </c>
      <c r="AR129" s="143">
        <v>33866</v>
      </c>
      <c r="AS129" s="143">
        <v>28765.88</v>
      </c>
      <c r="AT129" s="143">
        <v>5100.12</v>
      </c>
      <c r="AU129" s="143">
        <v>33866</v>
      </c>
      <c r="AV129" s="142">
        <v>34</v>
      </c>
      <c r="AW129" s="142"/>
      <c r="AX129" s="142"/>
      <c r="AY129" s="142"/>
      <c r="AZ129" s="142"/>
      <c r="BA129" s="142"/>
      <c r="BB129" s="142" t="s">
        <v>282</v>
      </c>
      <c r="BC129" s="122"/>
      <c r="BD129" s="142" t="s">
        <v>1288</v>
      </c>
      <c r="BE129" s="143">
        <v>42000</v>
      </c>
      <c r="BF129" s="142" t="s">
        <v>866</v>
      </c>
      <c r="BG129" s="142" t="s">
        <v>1306</v>
      </c>
      <c r="BH129" s="135" t="s">
        <v>1616</v>
      </c>
      <c r="BI129" s="130" t="s">
        <v>100</v>
      </c>
      <c r="BJ129" s="135">
        <v>46226</v>
      </c>
      <c r="BK129" s="130" t="s">
        <v>104</v>
      </c>
      <c r="BL129" s="130" t="s">
        <v>119</v>
      </c>
      <c r="BM129" s="131" t="s">
        <v>181</v>
      </c>
      <c r="BN129" s="93" t="s">
        <v>223</v>
      </c>
      <c r="BO129" s="130"/>
      <c r="BP129" s="132"/>
      <c r="BQ129" s="137" t="s">
        <v>1492</v>
      </c>
    </row>
    <row r="130" spans="1:69" hidden="1" x14ac:dyDescent="0.35">
      <c r="A130" s="134">
        <v>126</v>
      </c>
      <c r="B130" s="142" t="s">
        <v>259</v>
      </c>
      <c r="C130" s="142" t="s">
        <v>260</v>
      </c>
      <c r="D130" s="142" t="s">
        <v>261</v>
      </c>
      <c r="E130" s="142" t="s">
        <v>262</v>
      </c>
      <c r="F130" s="142" t="s">
        <v>262</v>
      </c>
      <c r="G130" s="142" t="s">
        <v>263</v>
      </c>
      <c r="H130" s="142" t="s">
        <v>262</v>
      </c>
      <c r="I130" s="142">
        <v>34072</v>
      </c>
      <c r="J130" s="142" t="s">
        <v>264</v>
      </c>
      <c r="K130" s="142">
        <v>34072</v>
      </c>
      <c r="L130" s="142" t="s">
        <v>265</v>
      </c>
      <c r="M130" s="142" t="s">
        <v>266</v>
      </c>
      <c r="N130" s="142">
        <v>389181</v>
      </c>
      <c r="O130" s="142" t="s">
        <v>872</v>
      </c>
      <c r="P130" s="142">
        <v>574986</v>
      </c>
      <c r="Q130" s="142" t="s">
        <v>873</v>
      </c>
      <c r="R130" s="142" t="s">
        <v>693</v>
      </c>
      <c r="S130" s="142" t="s">
        <v>874</v>
      </c>
      <c r="T130" s="142" t="s">
        <v>874</v>
      </c>
      <c r="U130" s="142" t="s">
        <v>271</v>
      </c>
      <c r="V130" s="142" t="s">
        <v>272</v>
      </c>
      <c r="W130" s="142">
        <v>541</v>
      </c>
      <c r="X130" s="142" t="s">
        <v>285</v>
      </c>
      <c r="Y130" s="142">
        <v>353227386</v>
      </c>
      <c r="Z130" s="142" t="s">
        <v>875</v>
      </c>
      <c r="AA130" s="142" t="s">
        <v>868</v>
      </c>
      <c r="AB130" s="143">
        <v>42000</v>
      </c>
      <c r="AC130" s="142" t="s">
        <v>276</v>
      </c>
      <c r="AD130" s="142">
        <v>24</v>
      </c>
      <c r="AE130" s="142" t="s">
        <v>312</v>
      </c>
      <c r="AF130" s="142" t="s">
        <v>869</v>
      </c>
      <c r="AG130" s="142" t="s">
        <v>870</v>
      </c>
      <c r="AH130" s="142" t="s">
        <v>719</v>
      </c>
      <c r="AI130" s="142" t="s">
        <v>876</v>
      </c>
      <c r="AJ130" s="143">
        <v>2240</v>
      </c>
      <c r="AK130" s="143">
        <v>2240</v>
      </c>
      <c r="AL130" s="142" t="s">
        <v>877</v>
      </c>
      <c r="AM130" s="143">
        <v>6894.44</v>
      </c>
      <c r="AN130" s="143">
        <v>4315.5600000000004</v>
      </c>
      <c r="AO130" s="143">
        <v>11210</v>
      </c>
      <c r="AP130" s="143">
        <v>35105.56</v>
      </c>
      <c r="AQ130" s="143">
        <v>7853.44</v>
      </c>
      <c r="AR130" s="143">
        <v>42959</v>
      </c>
      <c r="AS130" s="143">
        <v>35105.56</v>
      </c>
      <c r="AT130" s="143">
        <v>7853.44</v>
      </c>
      <c r="AU130" s="143">
        <v>42959</v>
      </c>
      <c r="AV130" s="142">
        <v>33</v>
      </c>
      <c r="AW130" s="142"/>
      <c r="AX130" s="142"/>
      <c r="AY130" s="142"/>
      <c r="AZ130" s="142"/>
      <c r="BA130" s="142"/>
      <c r="BB130" s="142" t="s">
        <v>282</v>
      </c>
      <c r="BC130" s="122"/>
      <c r="BD130" s="142"/>
      <c r="BE130" s="143">
        <v>0</v>
      </c>
      <c r="BF130" s="142" t="s">
        <v>874</v>
      </c>
      <c r="BG130" s="142" t="s">
        <v>1307</v>
      </c>
      <c r="BH130" s="135" t="s">
        <v>1616</v>
      </c>
      <c r="BI130" s="130" t="s">
        <v>100</v>
      </c>
      <c r="BJ130" s="135">
        <v>46226</v>
      </c>
      <c r="BK130" s="130" t="s">
        <v>104</v>
      </c>
      <c r="BL130" s="130" t="s">
        <v>119</v>
      </c>
      <c r="BM130" s="131" t="s">
        <v>181</v>
      </c>
      <c r="BN130" s="93" t="s">
        <v>223</v>
      </c>
      <c r="BO130" s="130"/>
      <c r="BP130" s="132"/>
      <c r="BQ130" s="137" t="s">
        <v>1492</v>
      </c>
    </row>
    <row r="131" spans="1:69" hidden="1" x14ac:dyDescent="0.35">
      <c r="A131" s="134">
        <v>127</v>
      </c>
      <c r="B131" s="142" t="s">
        <v>259</v>
      </c>
      <c r="C131" s="142" t="s">
        <v>260</v>
      </c>
      <c r="D131" s="142" t="s">
        <v>261</v>
      </c>
      <c r="E131" s="142" t="s">
        <v>262</v>
      </c>
      <c r="F131" s="142" t="s">
        <v>262</v>
      </c>
      <c r="G131" s="142" t="s">
        <v>263</v>
      </c>
      <c r="H131" s="142" t="s">
        <v>262</v>
      </c>
      <c r="I131" s="142">
        <v>34244</v>
      </c>
      <c r="J131" s="142" t="s">
        <v>264</v>
      </c>
      <c r="K131" s="142">
        <v>34244</v>
      </c>
      <c r="L131" s="142" t="s">
        <v>265</v>
      </c>
      <c r="M131" s="142" t="s">
        <v>266</v>
      </c>
      <c r="N131" s="142">
        <v>51027</v>
      </c>
      <c r="O131" s="142" t="s">
        <v>267</v>
      </c>
      <c r="P131" s="142">
        <v>74737</v>
      </c>
      <c r="Q131" s="142" t="s">
        <v>268</v>
      </c>
      <c r="R131" s="142" t="s">
        <v>693</v>
      </c>
      <c r="S131" s="142" t="s">
        <v>878</v>
      </c>
      <c r="T131" s="142" t="s">
        <v>878</v>
      </c>
      <c r="U131" s="142" t="s">
        <v>597</v>
      </c>
      <c r="V131" s="142" t="s">
        <v>272</v>
      </c>
      <c r="W131" s="142">
        <v>541</v>
      </c>
      <c r="X131" s="142" t="s">
        <v>285</v>
      </c>
      <c r="Y131" s="142">
        <v>353266802</v>
      </c>
      <c r="Z131" s="142" t="s">
        <v>879</v>
      </c>
      <c r="AA131" s="142" t="s">
        <v>880</v>
      </c>
      <c r="AB131" s="143">
        <v>63000</v>
      </c>
      <c r="AC131" s="142" t="s">
        <v>276</v>
      </c>
      <c r="AD131" s="142">
        <v>24</v>
      </c>
      <c r="AE131" s="142" t="s">
        <v>294</v>
      </c>
      <c r="AF131" s="142" t="s">
        <v>881</v>
      </c>
      <c r="AG131" s="142" t="s">
        <v>882</v>
      </c>
      <c r="AH131" s="142" t="s">
        <v>280</v>
      </c>
      <c r="AI131" s="142" t="s">
        <v>862</v>
      </c>
      <c r="AJ131" s="143">
        <v>3360</v>
      </c>
      <c r="AK131" s="143">
        <v>3360</v>
      </c>
      <c r="AL131" s="142" t="s">
        <v>883</v>
      </c>
      <c r="AM131" s="143">
        <v>53330.75</v>
      </c>
      <c r="AN131" s="143">
        <v>17072.25</v>
      </c>
      <c r="AO131" s="143">
        <v>70403</v>
      </c>
      <c r="AP131" s="143">
        <v>9669.25</v>
      </c>
      <c r="AQ131" s="143">
        <v>410.75</v>
      </c>
      <c r="AR131" s="143">
        <v>10080</v>
      </c>
      <c r="AS131" s="143">
        <v>9669.25</v>
      </c>
      <c r="AT131" s="143">
        <v>410.75</v>
      </c>
      <c r="AU131" s="143">
        <v>10080</v>
      </c>
      <c r="AV131" s="142">
        <v>34</v>
      </c>
      <c r="AW131" s="142"/>
      <c r="AX131" s="142"/>
      <c r="AY131" s="142"/>
      <c r="AZ131" s="142"/>
      <c r="BA131" s="142"/>
      <c r="BB131" s="142" t="s">
        <v>282</v>
      </c>
      <c r="BC131" s="122"/>
      <c r="BD131" s="142" t="s">
        <v>1308</v>
      </c>
      <c r="BE131" s="143">
        <v>63000</v>
      </c>
      <c r="BF131" s="142" t="s">
        <v>878</v>
      </c>
      <c r="BG131" s="142" t="s">
        <v>1309</v>
      </c>
      <c r="BH131" s="135" t="s">
        <v>1616</v>
      </c>
      <c r="BI131" s="94" t="s">
        <v>100</v>
      </c>
      <c r="BJ131" s="121">
        <v>46224</v>
      </c>
      <c r="BK131" s="93" t="s">
        <v>103</v>
      </c>
      <c r="BL131" s="94" t="s">
        <v>108</v>
      </c>
      <c r="BM131" s="95" t="s">
        <v>180</v>
      </c>
      <c r="BN131" s="93" t="s">
        <v>221</v>
      </c>
      <c r="BO131" s="93"/>
      <c r="BP131" s="42" t="s">
        <v>182</v>
      </c>
      <c r="BQ131" s="182" t="s">
        <v>1392</v>
      </c>
    </row>
    <row r="132" spans="1:69" hidden="1" x14ac:dyDescent="0.35">
      <c r="A132" s="134">
        <v>128</v>
      </c>
      <c r="B132" s="142" t="s">
        <v>259</v>
      </c>
      <c r="C132" s="142" t="s">
        <v>260</v>
      </c>
      <c r="D132" s="142" t="s">
        <v>261</v>
      </c>
      <c r="E132" s="142" t="s">
        <v>262</v>
      </c>
      <c r="F132" s="142" t="s">
        <v>262</v>
      </c>
      <c r="G132" s="142" t="s">
        <v>263</v>
      </c>
      <c r="H132" s="142" t="s">
        <v>262</v>
      </c>
      <c r="I132" s="142">
        <v>34086</v>
      </c>
      <c r="J132" s="142" t="s">
        <v>315</v>
      </c>
      <c r="K132" s="142">
        <v>34086</v>
      </c>
      <c r="L132" s="142" t="s">
        <v>265</v>
      </c>
      <c r="M132" s="142" t="s">
        <v>266</v>
      </c>
      <c r="N132" s="142">
        <v>51072</v>
      </c>
      <c r="O132" s="142" t="s">
        <v>316</v>
      </c>
      <c r="P132" s="142">
        <v>75036</v>
      </c>
      <c r="Q132" s="142" t="s">
        <v>359</v>
      </c>
      <c r="R132" s="142" t="s">
        <v>693</v>
      </c>
      <c r="S132" s="142" t="s">
        <v>884</v>
      </c>
      <c r="T132" s="142" t="s">
        <v>884</v>
      </c>
      <c r="U132" s="142" t="s">
        <v>386</v>
      </c>
      <c r="V132" s="142" t="s">
        <v>272</v>
      </c>
      <c r="W132" s="142">
        <v>0</v>
      </c>
      <c r="X132" s="142" t="s">
        <v>738</v>
      </c>
      <c r="Y132" s="142">
        <v>353311782</v>
      </c>
      <c r="Z132" s="142" t="s">
        <v>885</v>
      </c>
      <c r="AA132" s="142" t="s">
        <v>886</v>
      </c>
      <c r="AB132" s="143">
        <v>52000</v>
      </c>
      <c r="AC132" s="142" t="s">
        <v>317</v>
      </c>
      <c r="AD132" s="142">
        <v>24</v>
      </c>
      <c r="AE132" s="142" t="s">
        <v>277</v>
      </c>
      <c r="AF132" s="142" t="s">
        <v>887</v>
      </c>
      <c r="AG132" s="142" t="s">
        <v>888</v>
      </c>
      <c r="AH132" s="142" t="s">
        <v>719</v>
      </c>
      <c r="AI132" s="142" t="s">
        <v>889</v>
      </c>
      <c r="AJ132" s="143">
        <v>2780</v>
      </c>
      <c r="AK132" s="143">
        <v>2780</v>
      </c>
      <c r="AL132" s="142" t="s">
        <v>890</v>
      </c>
      <c r="AM132" s="143">
        <v>18308.8</v>
      </c>
      <c r="AN132" s="143">
        <v>9421.2000000000007</v>
      </c>
      <c r="AO132" s="143">
        <v>27730</v>
      </c>
      <c r="AP132" s="143">
        <v>33691.199999999997</v>
      </c>
      <c r="AQ132" s="143">
        <v>5572.8</v>
      </c>
      <c r="AR132" s="143">
        <v>39264</v>
      </c>
      <c r="AS132" s="143">
        <v>33691.199999999997</v>
      </c>
      <c r="AT132" s="143">
        <v>5572.8</v>
      </c>
      <c r="AU132" s="143">
        <v>39264</v>
      </c>
      <c r="AV132" s="142">
        <v>29</v>
      </c>
      <c r="AW132" s="142"/>
      <c r="AX132" s="142"/>
      <c r="AY132" s="142"/>
      <c r="AZ132" s="142"/>
      <c r="BA132" s="142"/>
      <c r="BB132" s="142" t="s">
        <v>282</v>
      </c>
      <c r="BC132" s="122"/>
      <c r="BD132" s="142" t="s">
        <v>1080</v>
      </c>
      <c r="BE132" s="143">
        <v>52000</v>
      </c>
      <c r="BF132" s="142" t="s">
        <v>884</v>
      </c>
      <c r="BG132" s="142" t="s">
        <v>1310</v>
      </c>
      <c r="BH132" s="135" t="s">
        <v>1616</v>
      </c>
      <c r="BI132" s="130" t="s">
        <v>100</v>
      </c>
      <c r="BJ132" s="135">
        <v>46225</v>
      </c>
      <c r="BK132" s="130" t="s">
        <v>104</v>
      </c>
      <c r="BL132" s="130" t="s">
        <v>119</v>
      </c>
      <c r="BM132" s="131" t="s">
        <v>181</v>
      </c>
      <c r="BN132" s="130" t="s">
        <v>223</v>
      </c>
      <c r="BO132" s="130"/>
      <c r="BP132" s="132"/>
      <c r="BQ132" s="137" t="s">
        <v>1510</v>
      </c>
    </row>
    <row r="133" spans="1:69" hidden="1" x14ac:dyDescent="0.35">
      <c r="A133" s="134">
        <v>129</v>
      </c>
      <c r="B133" s="142" t="s">
        <v>259</v>
      </c>
      <c r="C133" s="142" t="s">
        <v>260</v>
      </c>
      <c r="D133" s="142" t="s">
        <v>261</v>
      </c>
      <c r="E133" s="142" t="s">
        <v>262</v>
      </c>
      <c r="F133" s="142" t="s">
        <v>262</v>
      </c>
      <c r="G133" s="142" t="s">
        <v>263</v>
      </c>
      <c r="H133" s="142" t="s">
        <v>262</v>
      </c>
      <c r="I133" s="142">
        <v>34086</v>
      </c>
      <c r="J133" s="142" t="s">
        <v>315</v>
      </c>
      <c r="K133" s="142">
        <v>34086</v>
      </c>
      <c r="L133" s="142" t="s">
        <v>265</v>
      </c>
      <c r="M133" s="142" t="s">
        <v>266</v>
      </c>
      <c r="N133" s="142">
        <v>51223</v>
      </c>
      <c r="O133" s="142" t="s">
        <v>443</v>
      </c>
      <c r="P133" s="142">
        <v>75134</v>
      </c>
      <c r="Q133" s="142" t="s">
        <v>615</v>
      </c>
      <c r="R133" s="142" t="s">
        <v>693</v>
      </c>
      <c r="S133" s="142" t="s">
        <v>891</v>
      </c>
      <c r="T133" s="142" t="s">
        <v>891</v>
      </c>
      <c r="U133" s="142" t="s">
        <v>284</v>
      </c>
      <c r="V133" s="142" t="s">
        <v>272</v>
      </c>
      <c r="W133" s="142">
        <v>0</v>
      </c>
      <c r="X133" s="142" t="s">
        <v>769</v>
      </c>
      <c r="Y133" s="142">
        <v>353311783</v>
      </c>
      <c r="Z133" s="142" t="s">
        <v>892</v>
      </c>
      <c r="AA133" s="142" t="s">
        <v>893</v>
      </c>
      <c r="AB133" s="143">
        <v>80000</v>
      </c>
      <c r="AC133" s="142" t="s">
        <v>317</v>
      </c>
      <c r="AD133" s="142">
        <v>24</v>
      </c>
      <c r="AE133" s="142" t="s">
        <v>550</v>
      </c>
      <c r="AF133" s="142" t="s">
        <v>894</v>
      </c>
      <c r="AG133" s="142" t="s">
        <v>895</v>
      </c>
      <c r="AH133" s="142" t="s">
        <v>366</v>
      </c>
      <c r="AI133" s="142" t="s">
        <v>896</v>
      </c>
      <c r="AJ133" s="143">
        <v>4270</v>
      </c>
      <c r="AK133" s="143">
        <v>4270</v>
      </c>
      <c r="AL133" s="142" t="s">
        <v>897</v>
      </c>
      <c r="AM133" s="143">
        <v>11291.15</v>
      </c>
      <c r="AN133" s="143">
        <v>7248.85</v>
      </c>
      <c r="AO133" s="143">
        <v>18540</v>
      </c>
      <c r="AP133" s="143">
        <v>68708.850000000006</v>
      </c>
      <c r="AQ133" s="143">
        <v>14516.15</v>
      </c>
      <c r="AR133" s="143">
        <v>83225</v>
      </c>
      <c r="AS133" s="143">
        <v>68708.850000000006</v>
      </c>
      <c r="AT133" s="143">
        <v>14516.15</v>
      </c>
      <c r="AU133" s="143">
        <v>83225</v>
      </c>
      <c r="AV133" s="142">
        <v>30</v>
      </c>
      <c r="AW133" s="142"/>
      <c r="AX133" s="142"/>
      <c r="AY133" s="142"/>
      <c r="AZ133" s="142"/>
      <c r="BA133" s="142"/>
      <c r="BB133" s="142" t="s">
        <v>282</v>
      </c>
      <c r="BC133" s="122"/>
      <c r="BD133" s="142"/>
      <c r="BE133" s="143">
        <v>0</v>
      </c>
      <c r="BF133" s="142" t="s">
        <v>891</v>
      </c>
      <c r="BG133" s="142" t="s">
        <v>1311</v>
      </c>
      <c r="BH133" s="135" t="s">
        <v>1616</v>
      </c>
      <c r="BI133" s="130" t="s">
        <v>100</v>
      </c>
      <c r="BJ133" s="135">
        <v>46225</v>
      </c>
      <c r="BK133" s="130" t="s">
        <v>104</v>
      </c>
      <c r="BL133" s="130" t="s">
        <v>119</v>
      </c>
      <c r="BM133" s="131" t="s">
        <v>181</v>
      </c>
      <c r="BN133" s="130" t="s">
        <v>223</v>
      </c>
      <c r="BO133" s="130"/>
      <c r="BP133" s="132"/>
      <c r="BQ133" s="137" t="s">
        <v>1510</v>
      </c>
    </row>
    <row r="134" spans="1:69" hidden="1" x14ac:dyDescent="0.35">
      <c r="A134" s="134">
        <v>130</v>
      </c>
      <c r="B134" s="142" t="s">
        <v>259</v>
      </c>
      <c r="C134" s="142" t="s">
        <v>260</v>
      </c>
      <c r="D134" s="142" t="s">
        <v>261</v>
      </c>
      <c r="E134" s="142" t="s">
        <v>262</v>
      </c>
      <c r="F134" s="142" t="s">
        <v>262</v>
      </c>
      <c r="G134" s="142" t="s">
        <v>263</v>
      </c>
      <c r="H134" s="142" t="s">
        <v>262</v>
      </c>
      <c r="I134" s="142">
        <v>34086</v>
      </c>
      <c r="J134" s="142" t="s">
        <v>315</v>
      </c>
      <c r="K134" s="142">
        <v>34086</v>
      </c>
      <c r="L134" s="142" t="s">
        <v>265</v>
      </c>
      <c r="M134" s="142" t="s">
        <v>266</v>
      </c>
      <c r="N134" s="142">
        <v>51072</v>
      </c>
      <c r="O134" s="142" t="s">
        <v>316</v>
      </c>
      <c r="P134" s="142">
        <v>75133</v>
      </c>
      <c r="Q134" s="142" t="s">
        <v>898</v>
      </c>
      <c r="R134" s="142" t="s">
        <v>693</v>
      </c>
      <c r="S134" s="142" t="s">
        <v>899</v>
      </c>
      <c r="T134" s="142" t="s">
        <v>899</v>
      </c>
      <c r="U134" s="142" t="s">
        <v>284</v>
      </c>
      <c r="V134" s="142" t="s">
        <v>272</v>
      </c>
      <c r="W134" s="142">
        <v>0</v>
      </c>
      <c r="X134" s="142" t="s">
        <v>285</v>
      </c>
      <c r="Y134" s="142">
        <v>353435376</v>
      </c>
      <c r="Z134" s="142" t="s">
        <v>900</v>
      </c>
      <c r="AA134" s="142" t="s">
        <v>901</v>
      </c>
      <c r="AB134" s="143">
        <v>50000</v>
      </c>
      <c r="AC134" s="142" t="s">
        <v>317</v>
      </c>
      <c r="AD134" s="142">
        <v>24</v>
      </c>
      <c r="AE134" s="142" t="s">
        <v>338</v>
      </c>
      <c r="AF134" s="142" t="s">
        <v>902</v>
      </c>
      <c r="AG134" s="142" t="s">
        <v>794</v>
      </c>
      <c r="AH134" s="142" t="s">
        <v>366</v>
      </c>
      <c r="AI134" s="142" t="s">
        <v>903</v>
      </c>
      <c r="AJ134" s="143">
        <v>2670</v>
      </c>
      <c r="AK134" s="143">
        <v>2670</v>
      </c>
      <c r="AL134" s="142" t="s">
        <v>904</v>
      </c>
      <c r="AM134" s="143">
        <v>6707.1</v>
      </c>
      <c r="AN134" s="143">
        <v>3972.9</v>
      </c>
      <c r="AO134" s="143">
        <v>10680</v>
      </c>
      <c r="AP134" s="143">
        <v>43292.9</v>
      </c>
      <c r="AQ134" s="143">
        <v>10117.1</v>
      </c>
      <c r="AR134" s="143">
        <v>53410</v>
      </c>
      <c r="AS134" s="143">
        <v>43292.9</v>
      </c>
      <c r="AT134" s="143">
        <v>10117.1</v>
      </c>
      <c r="AU134" s="143">
        <v>53410</v>
      </c>
      <c r="AV134" s="142">
        <v>32</v>
      </c>
      <c r="AW134" s="142"/>
      <c r="AX134" s="142"/>
      <c r="AY134" s="142"/>
      <c r="AZ134" s="142"/>
      <c r="BA134" s="142"/>
      <c r="BB134" s="142" t="s">
        <v>282</v>
      </c>
      <c r="BC134" s="122"/>
      <c r="BD134" s="142"/>
      <c r="BE134" s="143">
        <v>0</v>
      </c>
      <c r="BF134" s="142" t="s">
        <v>899</v>
      </c>
      <c r="BG134" s="142" t="s">
        <v>1312</v>
      </c>
      <c r="BH134" s="135" t="s">
        <v>1616</v>
      </c>
      <c r="BI134" s="94" t="s">
        <v>100</v>
      </c>
      <c r="BJ134" s="121">
        <v>46226</v>
      </c>
      <c r="BK134" s="93" t="s">
        <v>103</v>
      </c>
      <c r="BL134" s="94" t="s">
        <v>108</v>
      </c>
      <c r="BM134" s="95" t="s">
        <v>180</v>
      </c>
      <c r="BN134" s="93" t="s">
        <v>222</v>
      </c>
      <c r="BO134" s="93"/>
      <c r="BP134" s="42"/>
      <c r="BQ134" s="119" t="s">
        <v>1511</v>
      </c>
    </row>
    <row r="135" spans="1:69" ht="34.25" hidden="1" customHeight="1" x14ac:dyDescent="0.35">
      <c r="A135" s="134">
        <v>131</v>
      </c>
      <c r="B135" s="142" t="s">
        <v>259</v>
      </c>
      <c r="C135" s="142" t="s">
        <v>260</v>
      </c>
      <c r="D135" s="142" t="s">
        <v>261</v>
      </c>
      <c r="E135" s="142" t="s">
        <v>262</v>
      </c>
      <c r="F135" s="142" t="s">
        <v>262</v>
      </c>
      <c r="G135" s="142" t="s">
        <v>263</v>
      </c>
      <c r="H135" s="142" t="s">
        <v>262</v>
      </c>
      <c r="I135" s="142">
        <v>34086</v>
      </c>
      <c r="J135" s="142" t="s">
        <v>315</v>
      </c>
      <c r="K135" s="142">
        <v>34086</v>
      </c>
      <c r="L135" s="142" t="s">
        <v>265</v>
      </c>
      <c r="M135" s="142" t="s">
        <v>266</v>
      </c>
      <c r="N135" s="142">
        <v>51072</v>
      </c>
      <c r="O135" s="142" t="s">
        <v>316</v>
      </c>
      <c r="P135" s="142">
        <v>75141</v>
      </c>
      <c r="Q135" s="142" t="s">
        <v>494</v>
      </c>
      <c r="R135" s="142" t="s">
        <v>693</v>
      </c>
      <c r="S135" s="142" t="s">
        <v>905</v>
      </c>
      <c r="T135" s="142" t="s">
        <v>905</v>
      </c>
      <c r="U135" s="142" t="s">
        <v>271</v>
      </c>
      <c r="V135" s="142" t="s">
        <v>272</v>
      </c>
      <c r="W135" s="142">
        <v>0</v>
      </c>
      <c r="X135" s="142" t="s">
        <v>769</v>
      </c>
      <c r="Y135" s="142">
        <v>353444386</v>
      </c>
      <c r="Z135" s="142" t="s">
        <v>906</v>
      </c>
      <c r="AA135" s="142" t="s">
        <v>907</v>
      </c>
      <c r="AB135" s="143">
        <v>52000</v>
      </c>
      <c r="AC135" s="142" t="s">
        <v>317</v>
      </c>
      <c r="AD135" s="142">
        <v>24</v>
      </c>
      <c r="AE135" s="142" t="s">
        <v>277</v>
      </c>
      <c r="AF135" s="142" t="s">
        <v>766</v>
      </c>
      <c r="AG135" s="142" t="s">
        <v>767</v>
      </c>
      <c r="AH135" s="142" t="s">
        <v>719</v>
      </c>
      <c r="AI135" s="142" t="s">
        <v>908</v>
      </c>
      <c r="AJ135" s="143">
        <v>2780</v>
      </c>
      <c r="AK135" s="143">
        <v>2780</v>
      </c>
      <c r="AL135" s="142" t="s">
        <v>909</v>
      </c>
      <c r="AM135" s="143">
        <v>4685.68</v>
      </c>
      <c r="AN135" s="143">
        <v>3654.32</v>
      </c>
      <c r="AO135" s="143">
        <v>8340</v>
      </c>
      <c r="AP135" s="143">
        <v>47314.32</v>
      </c>
      <c r="AQ135" s="143">
        <v>11742.68</v>
      </c>
      <c r="AR135" s="143">
        <v>59057</v>
      </c>
      <c r="AS135" s="143">
        <v>47314.32</v>
      </c>
      <c r="AT135" s="143">
        <v>11742.68</v>
      </c>
      <c r="AU135" s="143">
        <v>59057</v>
      </c>
      <c r="AV135" s="142">
        <v>32</v>
      </c>
      <c r="AW135" s="142"/>
      <c r="AX135" s="142"/>
      <c r="AY135" s="142"/>
      <c r="AZ135" s="142"/>
      <c r="BA135" s="142"/>
      <c r="BB135" s="142" t="s">
        <v>282</v>
      </c>
      <c r="BC135" s="122"/>
      <c r="BD135" s="142"/>
      <c r="BE135" s="143">
        <v>0</v>
      </c>
      <c r="BF135" s="142" t="s">
        <v>905</v>
      </c>
      <c r="BG135" s="142" t="s">
        <v>1313</v>
      </c>
      <c r="BH135" s="135" t="s">
        <v>1616</v>
      </c>
      <c r="BI135" s="130" t="s">
        <v>100</v>
      </c>
      <c r="BJ135" s="135">
        <v>46225</v>
      </c>
      <c r="BK135" s="130" t="s">
        <v>104</v>
      </c>
      <c r="BL135" s="130" t="s">
        <v>119</v>
      </c>
      <c r="BM135" s="131" t="s">
        <v>181</v>
      </c>
      <c r="BN135" s="130" t="s">
        <v>223</v>
      </c>
      <c r="BO135" s="130"/>
      <c r="BP135" s="132"/>
      <c r="BQ135" s="137" t="s">
        <v>1510</v>
      </c>
    </row>
    <row r="136" spans="1:69" ht="34.25" hidden="1" customHeight="1" x14ac:dyDescent="0.35">
      <c r="A136" s="134">
        <v>132</v>
      </c>
      <c r="B136" s="142" t="s">
        <v>259</v>
      </c>
      <c r="C136" s="142" t="s">
        <v>260</v>
      </c>
      <c r="D136" s="142" t="s">
        <v>261</v>
      </c>
      <c r="E136" s="142" t="s">
        <v>262</v>
      </c>
      <c r="F136" s="142" t="s">
        <v>262</v>
      </c>
      <c r="G136" s="142" t="s">
        <v>263</v>
      </c>
      <c r="H136" s="142" t="s">
        <v>262</v>
      </c>
      <c r="I136" s="142">
        <v>34086</v>
      </c>
      <c r="J136" s="142" t="s">
        <v>315</v>
      </c>
      <c r="K136" s="142">
        <v>34086</v>
      </c>
      <c r="L136" s="142" t="s">
        <v>265</v>
      </c>
      <c r="M136" s="142" t="s">
        <v>266</v>
      </c>
      <c r="N136" s="142">
        <v>51072</v>
      </c>
      <c r="O136" s="142" t="s">
        <v>316</v>
      </c>
      <c r="P136" s="142">
        <v>75141</v>
      </c>
      <c r="Q136" s="142" t="s">
        <v>494</v>
      </c>
      <c r="R136" s="142" t="s">
        <v>693</v>
      </c>
      <c r="S136" s="142" t="s">
        <v>910</v>
      </c>
      <c r="T136" s="142" t="s">
        <v>910</v>
      </c>
      <c r="U136" s="142" t="s">
        <v>386</v>
      </c>
      <c r="V136" s="142" t="s">
        <v>272</v>
      </c>
      <c r="W136" s="142">
        <v>0</v>
      </c>
      <c r="X136" s="142" t="s">
        <v>769</v>
      </c>
      <c r="Y136" s="142">
        <v>353444391</v>
      </c>
      <c r="Z136" s="142" t="s">
        <v>911</v>
      </c>
      <c r="AA136" s="142" t="s">
        <v>912</v>
      </c>
      <c r="AB136" s="143">
        <v>52000</v>
      </c>
      <c r="AC136" s="142" t="s">
        <v>317</v>
      </c>
      <c r="AD136" s="142">
        <v>24</v>
      </c>
      <c r="AE136" s="142" t="s">
        <v>277</v>
      </c>
      <c r="AF136" s="142" t="s">
        <v>913</v>
      </c>
      <c r="AG136" s="142" t="s">
        <v>914</v>
      </c>
      <c r="AH136" s="142" t="s">
        <v>719</v>
      </c>
      <c r="AI136" s="142" t="s">
        <v>903</v>
      </c>
      <c r="AJ136" s="143">
        <v>2780</v>
      </c>
      <c r="AK136" s="143">
        <v>2780</v>
      </c>
      <c r="AL136" s="142" t="s">
        <v>915</v>
      </c>
      <c r="AM136" s="143">
        <v>4884.8599999999997</v>
      </c>
      <c r="AN136" s="143">
        <v>3455.14</v>
      </c>
      <c r="AO136" s="143">
        <v>8340</v>
      </c>
      <c r="AP136" s="143">
        <v>47115.14</v>
      </c>
      <c r="AQ136" s="143">
        <v>11520.86</v>
      </c>
      <c r="AR136" s="143">
        <v>58636</v>
      </c>
      <c r="AS136" s="143">
        <v>47115.14</v>
      </c>
      <c r="AT136" s="143">
        <v>11520.86</v>
      </c>
      <c r="AU136" s="143">
        <v>58636</v>
      </c>
      <c r="AV136" s="142">
        <v>32</v>
      </c>
      <c r="AW136" s="142"/>
      <c r="AX136" s="142"/>
      <c r="AY136" s="142"/>
      <c r="AZ136" s="142"/>
      <c r="BA136" s="142"/>
      <c r="BB136" s="142" t="s">
        <v>282</v>
      </c>
      <c r="BC136" s="122"/>
      <c r="BD136" s="142"/>
      <c r="BE136" s="143">
        <v>0</v>
      </c>
      <c r="BF136" s="142" t="s">
        <v>910</v>
      </c>
      <c r="BG136" s="142" t="s">
        <v>1314</v>
      </c>
      <c r="BH136" s="135" t="s">
        <v>1616</v>
      </c>
      <c r="BI136" s="130" t="s">
        <v>100</v>
      </c>
      <c r="BJ136" s="135">
        <v>46225</v>
      </c>
      <c r="BK136" s="130" t="s">
        <v>104</v>
      </c>
      <c r="BL136" s="130" t="s">
        <v>119</v>
      </c>
      <c r="BM136" s="131" t="s">
        <v>181</v>
      </c>
      <c r="BN136" s="130" t="s">
        <v>223</v>
      </c>
      <c r="BO136" s="130"/>
      <c r="BP136" s="132"/>
      <c r="BQ136" s="137" t="s">
        <v>1510</v>
      </c>
    </row>
    <row r="137" spans="1:69" hidden="1" x14ac:dyDescent="0.35">
      <c r="A137" s="134">
        <v>133</v>
      </c>
      <c r="B137" s="142" t="s">
        <v>259</v>
      </c>
      <c r="C137" s="142" t="s">
        <v>260</v>
      </c>
      <c r="D137" s="142" t="s">
        <v>261</v>
      </c>
      <c r="E137" s="142" t="s">
        <v>262</v>
      </c>
      <c r="F137" s="142" t="s">
        <v>262</v>
      </c>
      <c r="G137" s="142" t="s">
        <v>263</v>
      </c>
      <c r="H137" s="142" t="s">
        <v>262</v>
      </c>
      <c r="I137" s="142">
        <v>34086</v>
      </c>
      <c r="J137" s="142" t="s">
        <v>315</v>
      </c>
      <c r="K137" s="142">
        <v>34086</v>
      </c>
      <c r="L137" s="142" t="s">
        <v>265</v>
      </c>
      <c r="M137" s="142" t="s">
        <v>266</v>
      </c>
      <c r="N137" s="142">
        <v>51072</v>
      </c>
      <c r="O137" s="142" t="s">
        <v>316</v>
      </c>
      <c r="P137" s="142">
        <v>75096</v>
      </c>
      <c r="Q137" s="142" t="s">
        <v>722</v>
      </c>
      <c r="R137" s="142" t="s">
        <v>693</v>
      </c>
      <c r="S137" s="142" t="s">
        <v>916</v>
      </c>
      <c r="T137" s="142" t="s">
        <v>916</v>
      </c>
      <c r="U137" s="142" t="s">
        <v>386</v>
      </c>
      <c r="V137" s="142" t="s">
        <v>272</v>
      </c>
      <c r="W137" s="142">
        <v>0</v>
      </c>
      <c r="X137" s="142" t="s">
        <v>769</v>
      </c>
      <c r="Y137" s="142">
        <v>353444403</v>
      </c>
      <c r="Z137" s="142" t="s">
        <v>917</v>
      </c>
      <c r="AA137" s="142" t="s">
        <v>901</v>
      </c>
      <c r="AB137" s="143">
        <v>50000</v>
      </c>
      <c r="AC137" s="142" t="s">
        <v>317</v>
      </c>
      <c r="AD137" s="142">
        <v>24</v>
      </c>
      <c r="AE137" s="142" t="s">
        <v>277</v>
      </c>
      <c r="AF137" s="142" t="s">
        <v>887</v>
      </c>
      <c r="AG137" s="142" t="s">
        <v>888</v>
      </c>
      <c r="AH137" s="142" t="s">
        <v>719</v>
      </c>
      <c r="AI137" s="142" t="s">
        <v>903</v>
      </c>
      <c r="AJ137" s="143">
        <v>2670</v>
      </c>
      <c r="AK137" s="143">
        <v>2670</v>
      </c>
      <c r="AL137" s="142" t="s">
        <v>918</v>
      </c>
      <c r="AM137" s="143">
        <v>28278.82</v>
      </c>
      <c r="AN137" s="143">
        <v>11861.18</v>
      </c>
      <c r="AO137" s="143">
        <v>40140</v>
      </c>
      <c r="AP137" s="143">
        <v>21721.18</v>
      </c>
      <c r="AQ137" s="143">
        <v>2228.8200000000002</v>
      </c>
      <c r="AR137" s="143">
        <v>23950</v>
      </c>
      <c r="AS137" s="143">
        <v>21721.18</v>
      </c>
      <c r="AT137" s="143">
        <v>2228.8200000000002</v>
      </c>
      <c r="AU137" s="143">
        <v>23950</v>
      </c>
      <c r="AV137" s="142">
        <v>32</v>
      </c>
      <c r="AW137" s="142"/>
      <c r="AX137" s="142"/>
      <c r="AY137" s="142"/>
      <c r="AZ137" s="142"/>
      <c r="BA137" s="142"/>
      <c r="BB137" s="142" t="s">
        <v>282</v>
      </c>
      <c r="BC137" s="122"/>
      <c r="BD137" s="142"/>
      <c r="BE137" s="143">
        <v>0</v>
      </c>
      <c r="BF137" s="142" t="s">
        <v>916</v>
      </c>
      <c r="BG137" s="142" t="s">
        <v>1315</v>
      </c>
      <c r="BH137" s="135" t="s">
        <v>1616</v>
      </c>
      <c r="BI137" s="94" t="s">
        <v>100</v>
      </c>
      <c r="BJ137" s="121">
        <v>46225</v>
      </c>
      <c r="BK137" s="93" t="s">
        <v>104</v>
      </c>
      <c r="BL137" s="94" t="s">
        <v>119</v>
      </c>
      <c r="BM137" s="95" t="s">
        <v>181</v>
      </c>
      <c r="BN137" s="93" t="s">
        <v>223</v>
      </c>
      <c r="BO137" s="93"/>
      <c r="BP137" s="42"/>
      <c r="BQ137" s="119" t="s">
        <v>1513</v>
      </c>
    </row>
    <row r="138" spans="1:69" hidden="1" x14ac:dyDescent="0.35">
      <c r="A138" s="134">
        <v>134</v>
      </c>
      <c r="B138" s="142" t="s">
        <v>259</v>
      </c>
      <c r="C138" s="142" t="s">
        <v>260</v>
      </c>
      <c r="D138" s="142" t="s">
        <v>261</v>
      </c>
      <c r="E138" s="142" t="s">
        <v>262</v>
      </c>
      <c r="F138" s="142" t="s">
        <v>262</v>
      </c>
      <c r="G138" s="142" t="s">
        <v>263</v>
      </c>
      <c r="H138" s="142" t="s">
        <v>262</v>
      </c>
      <c r="I138" s="142">
        <v>34086</v>
      </c>
      <c r="J138" s="142" t="s">
        <v>315</v>
      </c>
      <c r="K138" s="142">
        <v>34086</v>
      </c>
      <c r="L138" s="142" t="s">
        <v>265</v>
      </c>
      <c r="M138" s="142" t="s">
        <v>266</v>
      </c>
      <c r="N138" s="142">
        <v>51072</v>
      </c>
      <c r="O138" s="142" t="s">
        <v>316</v>
      </c>
      <c r="P138" s="142">
        <v>75096</v>
      </c>
      <c r="Q138" s="142" t="s">
        <v>722</v>
      </c>
      <c r="R138" s="142" t="s">
        <v>693</v>
      </c>
      <c r="S138" s="142" t="s">
        <v>919</v>
      </c>
      <c r="T138" s="142" t="s">
        <v>919</v>
      </c>
      <c r="U138" s="142" t="s">
        <v>284</v>
      </c>
      <c r="V138" s="142" t="s">
        <v>272</v>
      </c>
      <c r="W138" s="142">
        <v>0</v>
      </c>
      <c r="X138" s="142" t="s">
        <v>285</v>
      </c>
      <c r="Y138" s="142">
        <v>353517673</v>
      </c>
      <c r="Z138" s="142" t="s">
        <v>920</v>
      </c>
      <c r="AA138" s="142" t="s">
        <v>862</v>
      </c>
      <c r="AB138" s="143">
        <v>40000</v>
      </c>
      <c r="AC138" s="142" t="s">
        <v>317</v>
      </c>
      <c r="AD138" s="142">
        <v>24</v>
      </c>
      <c r="AE138" s="142" t="s">
        <v>535</v>
      </c>
      <c r="AF138" s="142" t="s">
        <v>399</v>
      </c>
      <c r="AG138" s="142" t="s">
        <v>921</v>
      </c>
      <c r="AH138" s="142" t="s">
        <v>280</v>
      </c>
      <c r="AI138" s="142" t="s">
        <v>903</v>
      </c>
      <c r="AJ138" s="143">
        <v>2130</v>
      </c>
      <c r="AK138" s="143">
        <v>2130</v>
      </c>
      <c r="AL138" s="142" t="s">
        <v>922</v>
      </c>
      <c r="AM138" s="143">
        <v>5282.64</v>
      </c>
      <c r="AN138" s="143">
        <v>3237.36</v>
      </c>
      <c r="AO138" s="143">
        <v>8520</v>
      </c>
      <c r="AP138" s="143">
        <v>34717.360000000001</v>
      </c>
      <c r="AQ138" s="143">
        <v>8163.64</v>
      </c>
      <c r="AR138" s="143">
        <v>42881</v>
      </c>
      <c r="AS138" s="143">
        <v>34717.360000000001</v>
      </c>
      <c r="AT138" s="143">
        <v>8163.64</v>
      </c>
      <c r="AU138" s="143">
        <v>42881</v>
      </c>
      <c r="AV138" s="142">
        <v>32</v>
      </c>
      <c r="AW138" s="142"/>
      <c r="AX138" s="142"/>
      <c r="AY138" s="142"/>
      <c r="AZ138" s="142"/>
      <c r="BA138" s="142"/>
      <c r="BB138" s="142" t="s">
        <v>282</v>
      </c>
      <c r="BC138" s="122"/>
      <c r="BD138" s="142"/>
      <c r="BE138" s="143">
        <v>0</v>
      </c>
      <c r="BF138" s="142" t="s">
        <v>919</v>
      </c>
      <c r="BG138" s="142" t="s">
        <v>1277</v>
      </c>
      <c r="BH138" s="135" t="s">
        <v>1616</v>
      </c>
      <c r="BI138" s="94" t="s">
        <v>100</v>
      </c>
      <c r="BJ138" s="121">
        <v>46225</v>
      </c>
      <c r="BK138" s="93" t="s">
        <v>104</v>
      </c>
      <c r="BL138" s="94" t="s">
        <v>119</v>
      </c>
      <c r="BM138" s="95" t="s">
        <v>181</v>
      </c>
      <c r="BN138" s="93" t="s">
        <v>223</v>
      </c>
      <c r="BO138" s="93"/>
      <c r="BP138" s="42"/>
      <c r="BQ138" s="119" t="s">
        <v>1513</v>
      </c>
    </row>
    <row r="139" spans="1:69" hidden="1" x14ac:dyDescent="0.35">
      <c r="A139" s="134">
        <v>135</v>
      </c>
      <c r="B139" s="142" t="s">
        <v>259</v>
      </c>
      <c r="C139" s="142" t="s">
        <v>260</v>
      </c>
      <c r="D139" s="142" t="s">
        <v>261</v>
      </c>
      <c r="E139" s="142" t="s">
        <v>262</v>
      </c>
      <c r="F139" s="142" t="s">
        <v>262</v>
      </c>
      <c r="G139" s="142" t="s">
        <v>263</v>
      </c>
      <c r="H139" s="142" t="s">
        <v>262</v>
      </c>
      <c r="I139" s="142">
        <v>34086</v>
      </c>
      <c r="J139" s="142" t="s">
        <v>315</v>
      </c>
      <c r="K139" s="142">
        <v>34086</v>
      </c>
      <c r="L139" s="142" t="s">
        <v>265</v>
      </c>
      <c r="M139" s="142" t="s">
        <v>266</v>
      </c>
      <c r="N139" s="142">
        <v>51072</v>
      </c>
      <c r="O139" s="142" t="s">
        <v>316</v>
      </c>
      <c r="P139" s="142">
        <v>75141</v>
      </c>
      <c r="Q139" s="142" t="s">
        <v>494</v>
      </c>
      <c r="R139" s="142" t="s">
        <v>693</v>
      </c>
      <c r="S139" s="142" t="s">
        <v>923</v>
      </c>
      <c r="T139" s="142" t="s">
        <v>923</v>
      </c>
      <c r="U139" s="142" t="s">
        <v>284</v>
      </c>
      <c r="V139" s="142" t="s">
        <v>272</v>
      </c>
      <c r="W139" s="142">
        <v>0</v>
      </c>
      <c r="X139" s="142" t="s">
        <v>769</v>
      </c>
      <c r="Y139" s="142">
        <v>353675825</v>
      </c>
      <c r="Z139" s="142" t="s">
        <v>924</v>
      </c>
      <c r="AA139" s="142" t="s">
        <v>893</v>
      </c>
      <c r="AB139" s="143">
        <v>80000</v>
      </c>
      <c r="AC139" s="142" t="s">
        <v>317</v>
      </c>
      <c r="AD139" s="142">
        <v>24</v>
      </c>
      <c r="AE139" s="142" t="s">
        <v>338</v>
      </c>
      <c r="AF139" s="142" t="s">
        <v>925</v>
      </c>
      <c r="AG139" s="142" t="s">
        <v>500</v>
      </c>
      <c r="AH139" s="142" t="s">
        <v>719</v>
      </c>
      <c r="AI139" s="142" t="s">
        <v>926</v>
      </c>
      <c r="AJ139" s="143">
        <v>4270</v>
      </c>
      <c r="AK139" s="143">
        <v>4270</v>
      </c>
      <c r="AL139" s="142" t="s">
        <v>699</v>
      </c>
      <c r="AM139" s="143">
        <v>5356.44</v>
      </c>
      <c r="AN139" s="143">
        <v>3183.56</v>
      </c>
      <c r="AO139" s="143">
        <v>8540</v>
      </c>
      <c r="AP139" s="143">
        <v>74643.56</v>
      </c>
      <c r="AQ139" s="143">
        <v>19197.439999999999</v>
      </c>
      <c r="AR139" s="143">
        <v>93841</v>
      </c>
      <c r="AS139" s="143">
        <v>74643.56</v>
      </c>
      <c r="AT139" s="143">
        <v>19197.439999999999</v>
      </c>
      <c r="AU139" s="143">
        <v>93841</v>
      </c>
      <c r="AV139" s="142">
        <v>30</v>
      </c>
      <c r="AW139" s="142"/>
      <c r="AX139" s="142"/>
      <c r="AY139" s="142"/>
      <c r="AZ139" s="142"/>
      <c r="BA139" s="142"/>
      <c r="BB139" s="142" t="s">
        <v>282</v>
      </c>
      <c r="BC139" s="122"/>
      <c r="BD139" s="142"/>
      <c r="BE139" s="143">
        <v>0</v>
      </c>
      <c r="BF139" s="142" t="s">
        <v>923</v>
      </c>
      <c r="BG139" s="142" t="s">
        <v>1316</v>
      </c>
      <c r="BH139" s="135" t="s">
        <v>1616</v>
      </c>
      <c r="BI139" s="130" t="s">
        <v>100</v>
      </c>
      <c r="BJ139" s="135">
        <v>46225</v>
      </c>
      <c r="BK139" s="130" t="s">
        <v>104</v>
      </c>
      <c r="BL139" s="130" t="s">
        <v>119</v>
      </c>
      <c r="BM139" s="131" t="s">
        <v>181</v>
      </c>
      <c r="BN139" s="130" t="s">
        <v>223</v>
      </c>
      <c r="BO139" s="130"/>
      <c r="BP139" s="132"/>
      <c r="BQ139" s="137" t="s">
        <v>1510</v>
      </c>
    </row>
    <row r="140" spans="1:69" hidden="1" x14ac:dyDescent="0.35">
      <c r="A140" s="134">
        <v>136</v>
      </c>
      <c r="B140" s="142" t="s">
        <v>259</v>
      </c>
      <c r="C140" s="142" t="s">
        <v>260</v>
      </c>
      <c r="D140" s="142" t="s">
        <v>261</v>
      </c>
      <c r="E140" s="142" t="s">
        <v>262</v>
      </c>
      <c r="F140" s="142" t="s">
        <v>262</v>
      </c>
      <c r="G140" s="142" t="s">
        <v>263</v>
      </c>
      <c r="H140" s="142" t="s">
        <v>262</v>
      </c>
      <c r="I140" s="142">
        <v>34086</v>
      </c>
      <c r="J140" s="142" t="s">
        <v>315</v>
      </c>
      <c r="K140" s="142">
        <v>34086</v>
      </c>
      <c r="L140" s="142" t="s">
        <v>265</v>
      </c>
      <c r="M140" s="142" t="s">
        <v>266</v>
      </c>
      <c r="N140" s="142">
        <v>51072</v>
      </c>
      <c r="O140" s="142" t="s">
        <v>316</v>
      </c>
      <c r="P140" s="142">
        <v>75133</v>
      </c>
      <c r="Q140" s="142" t="s">
        <v>898</v>
      </c>
      <c r="R140" s="142" t="s">
        <v>693</v>
      </c>
      <c r="S140" s="142" t="s">
        <v>927</v>
      </c>
      <c r="T140" s="142" t="s">
        <v>927</v>
      </c>
      <c r="U140" s="142" t="s">
        <v>597</v>
      </c>
      <c r="V140" s="142" t="s">
        <v>272</v>
      </c>
      <c r="W140" s="142">
        <v>541</v>
      </c>
      <c r="X140" s="142" t="s">
        <v>285</v>
      </c>
      <c r="Y140" s="142">
        <v>353713691</v>
      </c>
      <c r="Z140" s="142" t="s">
        <v>928</v>
      </c>
      <c r="AA140" s="142" t="s">
        <v>929</v>
      </c>
      <c r="AB140" s="143">
        <v>41000</v>
      </c>
      <c r="AC140" s="142" t="s">
        <v>317</v>
      </c>
      <c r="AD140" s="142">
        <v>24</v>
      </c>
      <c r="AE140" s="142" t="s">
        <v>930</v>
      </c>
      <c r="AF140" s="142" t="s">
        <v>931</v>
      </c>
      <c r="AG140" s="142" t="s">
        <v>794</v>
      </c>
      <c r="AH140" s="142" t="s">
        <v>366</v>
      </c>
      <c r="AI140" s="142" t="s">
        <v>908</v>
      </c>
      <c r="AJ140" s="143">
        <v>2190</v>
      </c>
      <c r="AK140" s="143">
        <v>2190</v>
      </c>
      <c r="AL140" s="142" t="s">
        <v>932</v>
      </c>
      <c r="AM140" s="143">
        <v>27450.9</v>
      </c>
      <c r="AN140" s="143">
        <v>11279.1</v>
      </c>
      <c r="AO140" s="143">
        <v>38730</v>
      </c>
      <c r="AP140" s="143">
        <v>13549.1</v>
      </c>
      <c r="AQ140" s="143">
        <v>1008.9</v>
      </c>
      <c r="AR140" s="143">
        <v>14558</v>
      </c>
      <c r="AS140" s="143">
        <v>13549.1</v>
      </c>
      <c r="AT140" s="143">
        <v>1008.9</v>
      </c>
      <c r="AU140" s="143">
        <v>14558</v>
      </c>
      <c r="AV140" s="142">
        <v>32</v>
      </c>
      <c r="AW140" s="142"/>
      <c r="AX140" s="142"/>
      <c r="AY140" s="142"/>
      <c r="AZ140" s="142"/>
      <c r="BA140" s="142"/>
      <c r="BB140" s="142" t="s">
        <v>282</v>
      </c>
      <c r="BC140" s="122"/>
      <c r="BD140" s="142" t="s">
        <v>1308</v>
      </c>
      <c r="BE140" s="143">
        <v>41000</v>
      </c>
      <c r="BF140" s="142" t="s">
        <v>927</v>
      </c>
      <c r="BG140" s="142" t="s">
        <v>1317</v>
      </c>
      <c r="BH140" s="135" t="s">
        <v>1616</v>
      </c>
      <c r="BI140" s="94" t="s">
        <v>100</v>
      </c>
      <c r="BJ140" s="121">
        <v>46225</v>
      </c>
      <c r="BK140" s="93" t="s">
        <v>103</v>
      </c>
      <c r="BL140" s="94" t="s">
        <v>108</v>
      </c>
      <c r="BM140" s="95" t="s">
        <v>180</v>
      </c>
      <c r="BN140" s="93" t="s">
        <v>223</v>
      </c>
      <c r="BO140" s="93"/>
      <c r="BP140" s="42"/>
      <c r="BQ140" s="119" t="s">
        <v>1512</v>
      </c>
    </row>
    <row r="141" spans="1:69" hidden="1" x14ac:dyDescent="0.35">
      <c r="A141" s="134">
        <v>137</v>
      </c>
      <c r="B141" s="142" t="s">
        <v>259</v>
      </c>
      <c r="C141" s="142" t="s">
        <v>260</v>
      </c>
      <c r="D141" s="142" t="s">
        <v>261</v>
      </c>
      <c r="E141" s="142" t="s">
        <v>262</v>
      </c>
      <c r="F141" s="142" t="s">
        <v>262</v>
      </c>
      <c r="G141" s="142" t="s">
        <v>263</v>
      </c>
      <c r="H141" s="142" t="s">
        <v>262</v>
      </c>
      <c r="I141" s="142">
        <v>34109</v>
      </c>
      <c r="J141" s="142" t="s">
        <v>331</v>
      </c>
      <c r="K141" s="142">
        <v>34109</v>
      </c>
      <c r="L141" s="142" t="s">
        <v>265</v>
      </c>
      <c r="M141" s="142" t="s">
        <v>266</v>
      </c>
      <c r="N141" s="142">
        <v>51272</v>
      </c>
      <c r="O141" s="142" t="s">
        <v>551</v>
      </c>
      <c r="P141" s="142">
        <v>75130</v>
      </c>
      <c r="Q141" s="142" t="s">
        <v>342</v>
      </c>
      <c r="R141" s="142" t="s">
        <v>693</v>
      </c>
      <c r="S141" s="142" t="s">
        <v>933</v>
      </c>
      <c r="T141" s="142" t="s">
        <v>933</v>
      </c>
      <c r="U141" s="142" t="s">
        <v>597</v>
      </c>
      <c r="V141" s="142" t="s">
        <v>272</v>
      </c>
      <c r="W141" s="142">
        <v>541</v>
      </c>
      <c r="X141" s="142" t="s">
        <v>769</v>
      </c>
      <c r="Y141" s="142">
        <v>353897544</v>
      </c>
      <c r="Z141" s="142" t="s">
        <v>934</v>
      </c>
      <c r="AA141" s="142" t="s">
        <v>935</v>
      </c>
      <c r="AB141" s="143">
        <v>40000</v>
      </c>
      <c r="AC141" s="142" t="s">
        <v>338</v>
      </c>
      <c r="AD141" s="142">
        <v>24</v>
      </c>
      <c r="AE141" s="142" t="s">
        <v>338</v>
      </c>
      <c r="AF141" s="142" t="s">
        <v>936</v>
      </c>
      <c r="AG141" s="142" t="s">
        <v>558</v>
      </c>
      <c r="AH141" s="142" t="s">
        <v>719</v>
      </c>
      <c r="AI141" s="142" t="s">
        <v>937</v>
      </c>
      <c r="AJ141" s="143">
        <v>2130</v>
      </c>
      <c r="AK141" s="143">
        <v>2130</v>
      </c>
      <c r="AL141" s="142" t="s">
        <v>938</v>
      </c>
      <c r="AM141" s="143">
        <v>33814.82</v>
      </c>
      <c r="AN141" s="143">
        <v>11285.18</v>
      </c>
      <c r="AO141" s="143">
        <v>45100</v>
      </c>
      <c r="AP141" s="143">
        <v>6185.18</v>
      </c>
      <c r="AQ141" s="143">
        <v>152.82</v>
      </c>
      <c r="AR141" s="143">
        <v>6338</v>
      </c>
      <c r="AS141" s="143">
        <v>6185.18</v>
      </c>
      <c r="AT141" s="143">
        <v>152.82</v>
      </c>
      <c r="AU141" s="143">
        <v>6338</v>
      </c>
      <c r="AV141" s="142">
        <v>32</v>
      </c>
      <c r="AW141" s="142"/>
      <c r="AX141" s="142"/>
      <c r="AY141" s="142"/>
      <c r="AZ141" s="142"/>
      <c r="BA141" s="142"/>
      <c r="BB141" s="142" t="s">
        <v>282</v>
      </c>
      <c r="BC141" s="122"/>
      <c r="BD141" s="142"/>
      <c r="BE141" s="143">
        <v>0</v>
      </c>
      <c r="BF141" s="142" t="s">
        <v>933</v>
      </c>
      <c r="BG141" s="142" t="s">
        <v>1318</v>
      </c>
      <c r="BH141" s="135" t="s">
        <v>1616</v>
      </c>
      <c r="BI141" s="130" t="s">
        <v>100</v>
      </c>
      <c r="BJ141" s="135">
        <v>46227</v>
      </c>
      <c r="BK141" s="130" t="s">
        <v>103</v>
      </c>
      <c r="BL141" s="130" t="s">
        <v>108</v>
      </c>
      <c r="BM141" s="131" t="s">
        <v>180</v>
      </c>
      <c r="BN141" s="130" t="s">
        <v>222</v>
      </c>
      <c r="BO141" s="130"/>
      <c r="BP141" s="132"/>
      <c r="BQ141" s="69" t="s">
        <v>1515</v>
      </c>
    </row>
    <row r="142" spans="1:69" hidden="1" x14ac:dyDescent="0.35">
      <c r="A142" s="134">
        <v>138</v>
      </c>
      <c r="B142" s="142" t="s">
        <v>259</v>
      </c>
      <c r="C142" s="142" t="s">
        <v>260</v>
      </c>
      <c r="D142" s="142" t="s">
        <v>261</v>
      </c>
      <c r="E142" s="142" t="s">
        <v>262</v>
      </c>
      <c r="F142" s="142" t="s">
        <v>262</v>
      </c>
      <c r="G142" s="142" t="s">
        <v>263</v>
      </c>
      <c r="H142" s="142" t="s">
        <v>262</v>
      </c>
      <c r="I142" s="142">
        <v>34109</v>
      </c>
      <c r="J142" s="142" t="s">
        <v>331</v>
      </c>
      <c r="K142" s="142">
        <v>34109</v>
      </c>
      <c r="L142" s="142" t="s">
        <v>265</v>
      </c>
      <c r="M142" s="142" t="s">
        <v>266</v>
      </c>
      <c r="N142" s="142">
        <v>51249</v>
      </c>
      <c r="O142" s="142" t="s">
        <v>674</v>
      </c>
      <c r="P142" s="142">
        <v>75075</v>
      </c>
      <c r="Q142" s="142" t="s">
        <v>770</v>
      </c>
      <c r="R142" s="142" t="s">
        <v>693</v>
      </c>
      <c r="S142" s="142" t="s">
        <v>939</v>
      </c>
      <c r="T142" s="142" t="s">
        <v>939</v>
      </c>
      <c r="U142" s="142" t="s">
        <v>597</v>
      </c>
      <c r="V142" s="142" t="s">
        <v>272</v>
      </c>
      <c r="W142" s="142">
        <v>541</v>
      </c>
      <c r="X142" s="142" t="s">
        <v>940</v>
      </c>
      <c r="Y142" s="142">
        <v>353927188</v>
      </c>
      <c r="Z142" s="142" t="s">
        <v>941</v>
      </c>
      <c r="AA142" s="142" t="s">
        <v>942</v>
      </c>
      <c r="AB142" s="143">
        <v>73000</v>
      </c>
      <c r="AC142" s="142" t="s">
        <v>338</v>
      </c>
      <c r="AD142" s="142">
        <v>24</v>
      </c>
      <c r="AE142" s="142" t="s">
        <v>535</v>
      </c>
      <c r="AF142" s="142" t="s">
        <v>943</v>
      </c>
      <c r="AG142" s="142" t="s">
        <v>944</v>
      </c>
      <c r="AH142" s="142" t="s">
        <v>280</v>
      </c>
      <c r="AI142" s="142" t="s">
        <v>945</v>
      </c>
      <c r="AJ142" s="143">
        <v>3900</v>
      </c>
      <c r="AK142" s="143">
        <v>3900</v>
      </c>
      <c r="AL142" s="142" t="s">
        <v>946</v>
      </c>
      <c r="AM142" s="143">
        <v>38174.730000000003</v>
      </c>
      <c r="AN142" s="143">
        <v>16425.27</v>
      </c>
      <c r="AO142" s="143">
        <v>54600</v>
      </c>
      <c r="AP142" s="143">
        <v>34825.269999999997</v>
      </c>
      <c r="AQ142" s="143">
        <v>4027.73</v>
      </c>
      <c r="AR142" s="143">
        <v>38853</v>
      </c>
      <c r="AS142" s="143">
        <v>34825.269999999997</v>
      </c>
      <c r="AT142" s="143">
        <v>4027.73</v>
      </c>
      <c r="AU142" s="143">
        <v>38853</v>
      </c>
      <c r="AV142" s="142">
        <v>32</v>
      </c>
      <c r="AW142" s="142"/>
      <c r="AX142" s="142"/>
      <c r="AY142" s="142"/>
      <c r="AZ142" s="142"/>
      <c r="BA142" s="142"/>
      <c r="BB142" s="142" t="s">
        <v>282</v>
      </c>
      <c r="BC142" s="122"/>
      <c r="BD142" s="142"/>
      <c r="BE142" s="143">
        <v>0</v>
      </c>
      <c r="BF142" s="142" t="s">
        <v>939</v>
      </c>
      <c r="BG142" s="142" t="s">
        <v>1319</v>
      </c>
      <c r="BH142" s="135" t="s">
        <v>1616</v>
      </c>
      <c r="BI142" s="130" t="s">
        <v>100</v>
      </c>
      <c r="BJ142" s="135">
        <v>46227</v>
      </c>
      <c r="BK142" s="130" t="s">
        <v>104</v>
      </c>
      <c r="BL142" s="130" t="s">
        <v>119</v>
      </c>
      <c r="BM142" s="131" t="s">
        <v>181</v>
      </c>
      <c r="BN142" s="130" t="s">
        <v>223</v>
      </c>
      <c r="BO142" s="130"/>
      <c r="BP142" s="132"/>
      <c r="BQ142" s="69" t="s">
        <v>1492</v>
      </c>
    </row>
    <row r="143" spans="1:69" hidden="1" x14ac:dyDescent="0.35">
      <c r="A143" s="134">
        <v>139</v>
      </c>
      <c r="B143" s="142" t="s">
        <v>259</v>
      </c>
      <c r="C143" s="142" t="s">
        <v>260</v>
      </c>
      <c r="D143" s="142" t="s">
        <v>261</v>
      </c>
      <c r="E143" s="142" t="s">
        <v>262</v>
      </c>
      <c r="F143" s="142" t="s">
        <v>262</v>
      </c>
      <c r="G143" s="142" t="s">
        <v>263</v>
      </c>
      <c r="H143" s="142" t="s">
        <v>262</v>
      </c>
      <c r="I143" s="142">
        <v>34109</v>
      </c>
      <c r="J143" s="142" t="s">
        <v>331</v>
      </c>
      <c r="K143" s="142">
        <v>34109</v>
      </c>
      <c r="L143" s="142" t="s">
        <v>265</v>
      </c>
      <c r="M143" s="142" t="s">
        <v>266</v>
      </c>
      <c r="N143" s="142">
        <v>51102</v>
      </c>
      <c r="O143" s="142" t="s">
        <v>332</v>
      </c>
      <c r="P143" s="142">
        <v>75137</v>
      </c>
      <c r="Q143" s="142" t="s">
        <v>509</v>
      </c>
      <c r="R143" s="142" t="s">
        <v>693</v>
      </c>
      <c r="S143" s="142" t="s">
        <v>947</v>
      </c>
      <c r="T143" s="142" t="s">
        <v>947</v>
      </c>
      <c r="U143" s="142" t="s">
        <v>271</v>
      </c>
      <c r="V143" s="142" t="s">
        <v>272</v>
      </c>
      <c r="W143" s="142">
        <v>0</v>
      </c>
      <c r="X143" s="142" t="s">
        <v>285</v>
      </c>
      <c r="Y143" s="142">
        <v>354034238</v>
      </c>
      <c r="Z143" s="142" t="s">
        <v>948</v>
      </c>
      <c r="AA143" s="142" t="s">
        <v>949</v>
      </c>
      <c r="AB143" s="143">
        <v>63000</v>
      </c>
      <c r="AC143" s="142" t="s">
        <v>338</v>
      </c>
      <c r="AD143" s="142">
        <v>24</v>
      </c>
      <c r="AE143" s="142" t="s">
        <v>294</v>
      </c>
      <c r="AF143" s="142" t="s">
        <v>513</v>
      </c>
      <c r="AG143" s="142" t="s">
        <v>514</v>
      </c>
      <c r="AH143" s="142" t="s">
        <v>280</v>
      </c>
      <c r="AI143" s="142" t="s">
        <v>950</v>
      </c>
      <c r="AJ143" s="143">
        <v>3360</v>
      </c>
      <c r="AK143" s="143">
        <v>3360</v>
      </c>
      <c r="AL143" s="142" t="s">
        <v>951</v>
      </c>
      <c r="AM143" s="143">
        <v>44487.06</v>
      </c>
      <c r="AN143" s="143">
        <v>15992.94</v>
      </c>
      <c r="AO143" s="143">
        <v>60480</v>
      </c>
      <c r="AP143" s="143">
        <v>18512.939999999999</v>
      </c>
      <c r="AQ143" s="143">
        <v>1354.06</v>
      </c>
      <c r="AR143" s="143">
        <v>19867</v>
      </c>
      <c r="AS143" s="143">
        <v>18512.939999999999</v>
      </c>
      <c r="AT143" s="143">
        <v>1354.06</v>
      </c>
      <c r="AU143" s="143">
        <v>19867</v>
      </c>
      <c r="AV143" s="142">
        <v>32</v>
      </c>
      <c r="AW143" s="142"/>
      <c r="AX143" s="142"/>
      <c r="AY143" s="142"/>
      <c r="AZ143" s="142"/>
      <c r="BA143" s="142"/>
      <c r="BB143" s="142" t="s">
        <v>282</v>
      </c>
      <c r="BC143" s="122"/>
      <c r="BD143" s="142"/>
      <c r="BE143" s="143">
        <v>0</v>
      </c>
      <c r="BF143" s="142" t="s">
        <v>947</v>
      </c>
      <c r="BG143" s="142" t="s">
        <v>1320</v>
      </c>
      <c r="BH143" s="135" t="s">
        <v>1616</v>
      </c>
      <c r="BI143" s="130" t="s">
        <v>100</v>
      </c>
      <c r="BJ143" s="135">
        <v>46227</v>
      </c>
      <c r="BK143" s="130" t="s">
        <v>104</v>
      </c>
      <c r="BL143" s="130" t="s">
        <v>119</v>
      </c>
      <c r="BM143" s="131" t="s">
        <v>181</v>
      </c>
      <c r="BN143" s="130" t="s">
        <v>223</v>
      </c>
      <c r="BO143" s="130"/>
      <c r="BP143" s="132"/>
      <c r="BQ143" s="69" t="s">
        <v>1492</v>
      </c>
    </row>
    <row r="144" spans="1:69" hidden="1" x14ac:dyDescent="0.35">
      <c r="A144" s="134">
        <v>140</v>
      </c>
      <c r="B144" s="142" t="s">
        <v>259</v>
      </c>
      <c r="C144" s="142" t="s">
        <v>260</v>
      </c>
      <c r="D144" s="142" t="s">
        <v>261</v>
      </c>
      <c r="E144" s="142" t="s">
        <v>262</v>
      </c>
      <c r="F144" s="142" t="s">
        <v>262</v>
      </c>
      <c r="G144" s="142" t="s">
        <v>263</v>
      </c>
      <c r="H144" s="142" t="s">
        <v>262</v>
      </c>
      <c r="I144" s="142">
        <v>34086</v>
      </c>
      <c r="J144" s="142" t="s">
        <v>315</v>
      </c>
      <c r="K144" s="142">
        <v>34086</v>
      </c>
      <c r="L144" s="142" t="s">
        <v>265</v>
      </c>
      <c r="M144" s="142" t="s">
        <v>266</v>
      </c>
      <c r="N144" s="142">
        <v>51072</v>
      </c>
      <c r="O144" s="142" t="s">
        <v>316</v>
      </c>
      <c r="P144" s="142">
        <v>75141</v>
      </c>
      <c r="Q144" s="142" t="s">
        <v>494</v>
      </c>
      <c r="R144" s="142" t="s">
        <v>693</v>
      </c>
      <c r="S144" s="142" t="s">
        <v>952</v>
      </c>
      <c r="T144" s="142" t="s">
        <v>952</v>
      </c>
      <c r="U144" s="142" t="s">
        <v>386</v>
      </c>
      <c r="V144" s="142" t="s">
        <v>272</v>
      </c>
      <c r="W144" s="142">
        <v>0</v>
      </c>
      <c r="X144" s="142" t="s">
        <v>738</v>
      </c>
      <c r="Y144" s="142">
        <v>354184046</v>
      </c>
      <c r="Z144" s="142" t="s">
        <v>953</v>
      </c>
      <c r="AA144" s="142" t="s">
        <v>954</v>
      </c>
      <c r="AB144" s="143">
        <v>40000</v>
      </c>
      <c r="AC144" s="142" t="s">
        <v>317</v>
      </c>
      <c r="AD144" s="142">
        <v>24</v>
      </c>
      <c r="AE144" s="142" t="s">
        <v>277</v>
      </c>
      <c r="AF144" s="142" t="s">
        <v>955</v>
      </c>
      <c r="AG144" s="142" t="s">
        <v>956</v>
      </c>
      <c r="AH144" s="142" t="s">
        <v>719</v>
      </c>
      <c r="AI144" s="142" t="s">
        <v>865</v>
      </c>
      <c r="AJ144" s="143">
        <v>2130</v>
      </c>
      <c r="AK144" s="143">
        <v>2130</v>
      </c>
      <c r="AL144" s="142" t="s">
        <v>957</v>
      </c>
      <c r="AM144" s="143">
        <v>787.53</v>
      </c>
      <c r="AN144" s="143">
        <v>1342.47</v>
      </c>
      <c r="AO144" s="143">
        <v>2130</v>
      </c>
      <c r="AP144" s="143">
        <v>39212.47</v>
      </c>
      <c r="AQ144" s="143">
        <v>10704.53</v>
      </c>
      <c r="AR144" s="143">
        <v>49917</v>
      </c>
      <c r="AS144" s="143">
        <v>39212.47</v>
      </c>
      <c r="AT144" s="143">
        <v>10704.53</v>
      </c>
      <c r="AU144" s="143">
        <v>49917</v>
      </c>
      <c r="AV144" s="142">
        <v>24</v>
      </c>
      <c r="AW144" s="142"/>
      <c r="AX144" s="142"/>
      <c r="AY144" s="142"/>
      <c r="AZ144" s="142"/>
      <c r="BA144" s="142"/>
      <c r="BB144" s="142" t="s">
        <v>282</v>
      </c>
      <c r="BC144" s="122"/>
      <c r="BD144" s="142" t="s">
        <v>1080</v>
      </c>
      <c r="BE144" s="143">
        <v>40000</v>
      </c>
      <c r="BF144" s="142" t="s">
        <v>952</v>
      </c>
      <c r="BG144" s="142" t="s">
        <v>1321</v>
      </c>
      <c r="BH144" s="135" t="s">
        <v>1616</v>
      </c>
      <c r="BI144" s="130" t="s">
        <v>100</v>
      </c>
      <c r="BJ144" s="135">
        <v>46225</v>
      </c>
      <c r="BK144" s="130" t="s">
        <v>104</v>
      </c>
      <c r="BL144" s="130" t="s">
        <v>119</v>
      </c>
      <c r="BM144" s="131" t="s">
        <v>181</v>
      </c>
      <c r="BN144" s="130" t="s">
        <v>223</v>
      </c>
      <c r="BO144" s="130"/>
      <c r="BP144" s="132"/>
      <c r="BQ144" s="137" t="s">
        <v>1510</v>
      </c>
    </row>
    <row r="145" spans="1:69" hidden="1" x14ac:dyDescent="0.35">
      <c r="A145" s="134">
        <v>141</v>
      </c>
      <c r="B145" s="142" t="s">
        <v>259</v>
      </c>
      <c r="C145" s="142" t="s">
        <v>260</v>
      </c>
      <c r="D145" s="142" t="s">
        <v>261</v>
      </c>
      <c r="E145" s="142" t="s">
        <v>262</v>
      </c>
      <c r="F145" s="142" t="s">
        <v>262</v>
      </c>
      <c r="G145" s="142" t="s">
        <v>263</v>
      </c>
      <c r="H145" s="142" t="s">
        <v>262</v>
      </c>
      <c r="I145" s="142">
        <v>34051</v>
      </c>
      <c r="J145" s="142" t="s">
        <v>264</v>
      </c>
      <c r="K145" s="142">
        <v>34051</v>
      </c>
      <c r="L145" s="142" t="s">
        <v>265</v>
      </c>
      <c r="M145" s="142" t="s">
        <v>266</v>
      </c>
      <c r="N145" s="142">
        <v>51098</v>
      </c>
      <c r="O145" s="142" t="s">
        <v>526</v>
      </c>
      <c r="P145" s="142">
        <v>74824</v>
      </c>
      <c r="Q145" s="142" t="s">
        <v>342</v>
      </c>
      <c r="R145" s="142" t="s">
        <v>693</v>
      </c>
      <c r="S145" s="142" t="s">
        <v>958</v>
      </c>
      <c r="T145" s="142" t="s">
        <v>958</v>
      </c>
      <c r="U145" s="142" t="s">
        <v>386</v>
      </c>
      <c r="V145" s="142" t="s">
        <v>272</v>
      </c>
      <c r="W145" s="142">
        <v>0</v>
      </c>
      <c r="X145" s="142" t="s">
        <v>285</v>
      </c>
      <c r="Y145" s="142">
        <v>354220481</v>
      </c>
      <c r="Z145" s="142" t="s">
        <v>959</v>
      </c>
      <c r="AA145" s="142" t="s">
        <v>960</v>
      </c>
      <c r="AB145" s="143">
        <v>75000</v>
      </c>
      <c r="AC145" s="142" t="s">
        <v>276</v>
      </c>
      <c r="AD145" s="142">
        <v>24</v>
      </c>
      <c r="AE145" s="142" t="s">
        <v>363</v>
      </c>
      <c r="AF145" s="142" t="s">
        <v>323</v>
      </c>
      <c r="AG145" s="142" t="s">
        <v>532</v>
      </c>
      <c r="AH145" s="142" t="s">
        <v>280</v>
      </c>
      <c r="AI145" s="142" t="s">
        <v>961</v>
      </c>
      <c r="AJ145" s="143">
        <v>4000</v>
      </c>
      <c r="AK145" s="143">
        <v>4000</v>
      </c>
      <c r="AL145" s="142" t="s">
        <v>962</v>
      </c>
      <c r="AM145" s="143">
        <v>6606</v>
      </c>
      <c r="AN145" s="143">
        <v>6394</v>
      </c>
      <c r="AO145" s="143">
        <v>13000</v>
      </c>
      <c r="AP145" s="143">
        <v>68394</v>
      </c>
      <c r="AQ145" s="143">
        <v>16119</v>
      </c>
      <c r="AR145" s="143">
        <v>84513</v>
      </c>
      <c r="AS145" s="143">
        <v>68394</v>
      </c>
      <c r="AT145" s="143">
        <v>16119</v>
      </c>
      <c r="AU145" s="143">
        <v>84513</v>
      </c>
      <c r="AV145" s="142">
        <v>30</v>
      </c>
      <c r="AW145" s="142"/>
      <c r="AX145" s="142"/>
      <c r="AY145" s="142"/>
      <c r="AZ145" s="142"/>
      <c r="BA145" s="142"/>
      <c r="BB145" s="142" t="s">
        <v>282</v>
      </c>
      <c r="BC145" s="122"/>
      <c r="BD145" s="142"/>
      <c r="BE145" s="143">
        <v>0</v>
      </c>
      <c r="BF145" s="142" t="s">
        <v>958</v>
      </c>
      <c r="BG145" s="142" t="s">
        <v>1322</v>
      </c>
      <c r="BH145" s="135" t="s">
        <v>1616</v>
      </c>
      <c r="BI145" s="130" t="s">
        <v>100</v>
      </c>
      <c r="BJ145" s="135">
        <v>46226</v>
      </c>
      <c r="BK145" s="130" t="s">
        <v>104</v>
      </c>
      <c r="BL145" s="130" t="s">
        <v>119</v>
      </c>
      <c r="BM145" s="131" t="s">
        <v>181</v>
      </c>
      <c r="BN145" s="93" t="s">
        <v>223</v>
      </c>
      <c r="BO145" s="130"/>
      <c r="BP145" s="132"/>
      <c r="BQ145" s="137" t="s">
        <v>1492</v>
      </c>
    </row>
    <row r="146" spans="1:69" hidden="1" x14ac:dyDescent="0.35">
      <c r="A146" s="134">
        <v>142</v>
      </c>
      <c r="B146" s="142" t="s">
        <v>259</v>
      </c>
      <c r="C146" s="142" t="s">
        <v>260</v>
      </c>
      <c r="D146" s="142" t="s">
        <v>261</v>
      </c>
      <c r="E146" s="142" t="s">
        <v>262</v>
      </c>
      <c r="F146" s="142" t="s">
        <v>262</v>
      </c>
      <c r="G146" s="142" t="s">
        <v>263</v>
      </c>
      <c r="H146" s="142" t="s">
        <v>262</v>
      </c>
      <c r="I146" s="142">
        <v>34109</v>
      </c>
      <c r="J146" s="142" t="s">
        <v>331</v>
      </c>
      <c r="K146" s="142">
        <v>34109</v>
      </c>
      <c r="L146" s="142" t="s">
        <v>265</v>
      </c>
      <c r="M146" s="142" t="s">
        <v>266</v>
      </c>
      <c r="N146" s="142">
        <v>51249</v>
      </c>
      <c r="O146" s="142" t="s">
        <v>674</v>
      </c>
      <c r="P146" s="142">
        <v>75075</v>
      </c>
      <c r="Q146" s="142" t="s">
        <v>770</v>
      </c>
      <c r="R146" s="142" t="s">
        <v>693</v>
      </c>
      <c r="S146" s="142" t="s">
        <v>963</v>
      </c>
      <c r="T146" s="142" t="s">
        <v>963</v>
      </c>
      <c r="U146" s="142" t="s">
        <v>271</v>
      </c>
      <c r="V146" s="142" t="s">
        <v>272</v>
      </c>
      <c r="W146" s="142">
        <v>0</v>
      </c>
      <c r="X146" s="142" t="s">
        <v>285</v>
      </c>
      <c r="Y146" s="142">
        <v>354554511</v>
      </c>
      <c r="Z146" s="142" t="s">
        <v>964</v>
      </c>
      <c r="AA146" s="142" t="s">
        <v>965</v>
      </c>
      <c r="AB146" s="143">
        <v>58000</v>
      </c>
      <c r="AC146" s="142" t="s">
        <v>338</v>
      </c>
      <c r="AD146" s="142">
        <v>30</v>
      </c>
      <c r="AE146" s="142" t="s">
        <v>966</v>
      </c>
      <c r="AF146" s="142" t="s">
        <v>967</v>
      </c>
      <c r="AG146" s="142" t="s">
        <v>944</v>
      </c>
      <c r="AH146" s="142" t="s">
        <v>366</v>
      </c>
      <c r="AI146" s="142" t="s">
        <v>968</v>
      </c>
      <c r="AJ146" s="143">
        <v>2620</v>
      </c>
      <c r="AK146" s="143">
        <v>2620</v>
      </c>
      <c r="AL146" s="142" t="s">
        <v>969</v>
      </c>
      <c r="AM146" s="143">
        <v>15587.57</v>
      </c>
      <c r="AN146" s="143">
        <v>10612.43</v>
      </c>
      <c r="AO146" s="143">
        <v>26200</v>
      </c>
      <c r="AP146" s="143">
        <v>42412.43</v>
      </c>
      <c r="AQ146" s="143">
        <v>9972.57</v>
      </c>
      <c r="AR146" s="143">
        <v>52385</v>
      </c>
      <c r="AS146" s="143">
        <v>42412.43</v>
      </c>
      <c r="AT146" s="143">
        <v>9972.57</v>
      </c>
      <c r="AU146" s="143">
        <v>52385</v>
      </c>
      <c r="AV146" s="142">
        <v>30</v>
      </c>
      <c r="AW146" s="142"/>
      <c r="AX146" s="142"/>
      <c r="AY146" s="142"/>
      <c r="AZ146" s="142"/>
      <c r="BA146" s="142"/>
      <c r="BB146" s="142" t="s">
        <v>282</v>
      </c>
      <c r="BC146" s="122"/>
      <c r="BD146" s="142" t="s">
        <v>1292</v>
      </c>
      <c r="BE146" s="143">
        <v>58000</v>
      </c>
      <c r="BF146" s="142" t="s">
        <v>963</v>
      </c>
      <c r="BG146" s="142" t="s">
        <v>1323</v>
      </c>
      <c r="BH146" s="135" t="s">
        <v>1616</v>
      </c>
      <c r="BI146" s="130" t="s">
        <v>100</v>
      </c>
      <c r="BJ146" s="135">
        <v>46227</v>
      </c>
      <c r="BK146" s="130" t="s">
        <v>103</v>
      </c>
      <c r="BL146" s="130" t="s">
        <v>108</v>
      </c>
      <c r="BM146" s="131" t="s">
        <v>180</v>
      </c>
      <c r="BN146" s="130" t="s">
        <v>222</v>
      </c>
      <c r="BO146" s="130"/>
      <c r="BP146" s="132"/>
      <c r="BQ146" s="69" t="s">
        <v>1515</v>
      </c>
    </row>
    <row r="147" spans="1:69" hidden="1" x14ac:dyDescent="0.35">
      <c r="A147" s="134">
        <v>143</v>
      </c>
      <c r="B147" s="142" t="s">
        <v>259</v>
      </c>
      <c r="C147" s="142" t="s">
        <v>260</v>
      </c>
      <c r="D147" s="142" t="s">
        <v>261</v>
      </c>
      <c r="E147" s="142" t="s">
        <v>262</v>
      </c>
      <c r="F147" s="142" t="s">
        <v>262</v>
      </c>
      <c r="G147" s="142" t="s">
        <v>263</v>
      </c>
      <c r="H147" s="142" t="s">
        <v>262</v>
      </c>
      <c r="I147" s="142">
        <v>34109</v>
      </c>
      <c r="J147" s="142" t="s">
        <v>331</v>
      </c>
      <c r="K147" s="142">
        <v>34109</v>
      </c>
      <c r="L147" s="142" t="s">
        <v>265</v>
      </c>
      <c r="M147" s="142" t="s">
        <v>266</v>
      </c>
      <c r="N147" s="142">
        <v>51102</v>
      </c>
      <c r="O147" s="142" t="s">
        <v>332</v>
      </c>
      <c r="P147" s="142">
        <v>75137</v>
      </c>
      <c r="Q147" s="142" t="s">
        <v>509</v>
      </c>
      <c r="R147" s="142" t="s">
        <v>693</v>
      </c>
      <c r="S147" s="142" t="s">
        <v>970</v>
      </c>
      <c r="T147" s="142" t="s">
        <v>970</v>
      </c>
      <c r="U147" s="142" t="s">
        <v>386</v>
      </c>
      <c r="V147" s="142" t="s">
        <v>272</v>
      </c>
      <c r="W147" s="142">
        <v>0</v>
      </c>
      <c r="X147" s="142" t="s">
        <v>285</v>
      </c>
      <c r="Y147" s="142">
        <v>354716413</v>
      </c>
      <c r="Z147" s="142" t="s">
        <v>971</v>
      </c>
      <c r="AA147" s="142" t="s">
        <v>972</v>
      </c>
      <c r="AB147" s="143">
        <v>42000</v>
      </c>
      <c r="AC147" s="142" t="s">
        <v>338</v>
      </c>
      <c r="AD147" s="142">
        <v>24</v>
      </c>
      <c r="AE147" s="142" t="s">
        <v>312</v>
      </c>
      <c r="AF147" s="142" t="s">
        <v>973</v>
      </c>
      <c r="AG147" s="142" t="s">
        <v>974</v>
      </c>
      <c r="AH147" s="142" t="s">
        <v>719</v>
      </c>
      <c r="AI147" s="142" t="s">
        <v>975</v>
      </c>
      <c r="AJ147" s="143">
        <v>2240</v>
      </c>
      <c r="AK147" s="143">
        <v>2240</v>
      </c>
      <c r="AL147" s="142" t="s">
        <v>762</v>
      </c>
      <c r="AM147" s="143">
        <v>10966.97</v>
      </c>
      <c r="AN147" s="143">
        <v>6953.03</v>
      </c>
      <c r="AO147" s="143">
        <v>17920</v>
      </c>
      <c r="AP147" s="143">
        <v>31033.03</v>
      </c>
      <c r="AQ147" s="143">
        <v>5959.97</v>
      </c>
      <c r="AR147" s="143">
        <v>36993</v>
      </c>
      <c r="AS147" s="143">
        <v>31033.03</v>
      </c>
      <c r="AT147" s="143">
        <v>5959.97</v>
      </c>
      <c r="AU147" s="143">
        <v>36993</v>
      </c>
      <c r="AV147" s="142">
        <v>29</v>
      </c>
      <c r="AW147" s="142"/>
      <c r="AX147" s="142"/>
      <c r="AY147" s="142"/>
      <c r="AZ147" s="142"/>
      <c r="BA147" s="142"/>
      <c r="BB147" s="142" t="s">
        <v>282</v>
      </c>
      <c r="BC147" s="122"/>
      <c r="BD147" s="142"/>
      <c r="BE147" s="143">
        <v>0</v>
      </c>
      <c r="BF147" s="142" t="s">
        <v>970</v>
      </c>
      <c r="BG147" s="142" t="s">
        <v>1324</v>
      </c>
      <c r="BH147" s="135" t="s">
        <v>1616</v>
      </c>
      <c r="BI147" s="130" t="s">
        <v>100</v>
      </c>
      <c r="BJ147" s="135">
        <v>46227</v>
      </c>
      <c r="BK147" s="130" t="s">
        <v>104</v>
      </c>
      <c r="BL147" s="130" t="s">
        <v>119</v>
      </c>
      <c r="BM147" s="131" t="s">
        <v>181</v>
      </c>
      <c r="BN147" s="130" t="s">
        <v>223</v>
      </c>
      <c r="BO147" s="130"/>
      <c r="BP147" s="132"/>
      <c r="BQ147" s="69" t="s">
        <v>1492</v>
      </c>
    </row>
    <row r="148" spans="1:69" hidden="1" x14ac:dyDescent="0.35">
      <c r="A148" s="134">
        <v>144</v>
      </c>
      <c r="B148" s="142" t="s">
        <v>259</v>
      </c>
      <c r="C148" s="142" t="s">
        <v>260</v>
      </c>
      <c r="D148" s="142" t="s">
        <v>261</v>
      </c>
      <c r="E148" s="142" t="s">
        <v>262</v>
      </c>
      <c r="F148" s="142" t="s">
        <v>262</v>
      </c>
      <c r="G148" s="142" t="s">
        <v>263</v>
      </c>
      <c r="H148" s="142" t="s">
        <v>262</v>
      </c>
      <c r="I148" s="142">
        <v>34072</v>
      </c>
      <c r="J148" s="142" t="s">
        <v>264</v>
      </c>
      <c r="K148" s="142">
        <v>34072</v>
      </c>
      <c r="L148" s="142" t="s">
        <v>265</v>
      </c>
      <c r="M148" s="142" t="s">
        <v>266</v>
      </c>
      <c r="N148" s="142">
        <v>51231</v>
      </c>
      <c r="O148" s="142" t="s">
        <v>453</v>
      </c>
      <c r="P148" s="142">
        <v>771716</v>
      </c>
      <c r="Q148" s="142" t="s">
        <v>635</v>
      </c>
      <c r="R148" s="142" t="s">
        <v>693</v>
      </c>
      <c r="S148" s="142" t="s">
        <v>976</v>
      </c>
      <c r="T148" s="142" t="s">
        <v>976</v>
      </c>
      <c r="U148" s="142" t="s">
        <v>597</v>
      </c>
      <c r="V148" s="142" t="s">
        <v>272</v>
      </c>
      <c r="W148" s="142">
        <v>0</v>
      </c>
      <c r="X148" s="142" t="s">
        <v>977</v>
      </c>
      <c r="Y148" s="142">
        <v>355002206</v>
      </c>
      <c r="Z148" s="142" t="s">
        <v>978</v>
      </c>
      <c r="AA148" s="142" t="s">
        <v>886</v>
      </c>
      <c r="AB148" s="143">
        <v>40000</v>
      </c>
      <c r="AC148" s="142" t="s">
        <v>276</v>
      </c>
      <c r="AD148" s="142">
        <v>24</v>
      </c>
      <c r="AE148" s="142" t="s">
        <v>312</v>
      </c>
      <c r="AF148" s="142" t="s">
        <v>979</v>
      </c>
      <c r="AG148" s="142" t="s">
        <v>980</v>
      </c>
      <c r="AH148" s="142" t="s">
        <v>719</v>
      </c>
      <c r="AI148" s="142" t="s">
        <v>630</v>
      </c>
      <c r="AJ148" s="143">
        <v>2130</v>
      </c>
      <c r="AK148" s="143">
        <v>2130</v>
      </c>
      <c r="AL148" s="142" t="s">
        <v>981</v>
      </c>
      <c r="AM148" s="143">
        <v>5340.91</v>
      </c>
      <c r="AN148" s="143">
        <v>3179.09</v>
      </c>
      <c r="AO148" s="143">
        <v>8520</v>
      </c>
      <c r="AP148" s="143">
        <v>34659.089999999997</v>
      </c>
      <c r="AQ148" s="143">
        <v>8109.91</v>
      </c>
      <c r="AR148" s="143">
        <v>42769</v>
      </c>
      <c r="AS148" s="143">
        <v>34659.089999999997</v>
      </c>
      <c r="AT148" s="143">
        <v>8109.91</v>
      </c>
      <c r="AU148" s="143">
        <v>42769</v>
      </c>
      <c r="AV148" s="142">
        <v>30</v>
      </c>
      <c r="AW148" s="142"/>
      <c r="AX148" s="142"/>
      <c r="AY148" s="142"/>
      <c r="AZ148" s="142"/>
      <c r="BA148" s="142"/>
      <c r="BB148" s="142" t="s">
        <v>282</v>
      </c>
      <c r="BC148" s="122"/>
      <c r="BD148" s="142" t="s">
        <v>1080</v>
      </c>
      <c r="BE148" s="143">
        <v>40000</v>
      </c>
      <c r="BF148" s="142" t="s">
        <v>976</v>
      </c>
      <c r="BG148" s="142" t="s">
        <v>1325</v>
      </c>
      <c r="BH148" s="135" t="s">
        <v>1616</v>
      </c>
      <c r="BI148" s="130" t="s">
        <v>100</v>
      </c>
      <c r="BJ148" s="135">
        <v>46226</v>
      </c>
      <c r="BK148" s="130" t="s">
        <v>104</v>
      </c>
      <c r="BL148" s="130" t="s">
        <v>119</v>
      </c>
      <c r="BM148" s="131" t="s">
        <v>181</v>
      </c>
      <c r="BN148" s="93" t="s">
        <v>223</v>
      </c>
      <c r="BO148" s="130"/>
      <c r="BP148" s="132"/>
      <c r="BQ148" s="137" t="s">
        <v>1492</v>
      </c>
    </row>
    <row r="149" spans="1:69" hidden="1" x14ac:dyDescent="0.35">
      <c r="A149" s="134">
        <v>145</v>
      </c>
      <c r="B149" s="142" t="s">
        <v>259</v>
      </c>
      <c r="C149" s="142" t="s">
        <v>260</v>
      </c>
      <c r="D149" s="142" t="s">
        <v>261</v>
      </c>
      <c r="E149" s="142" t="s">
        <v>262</v>
      </c>
      <c r="F149" s="142" t="s">
        <v>262</v>
      </c>
      <c r="G149" s="142" t="s">
        <v>263</v>
      </c>
      <c r="H149" s="142" t="s">
        <v>262</v>
      </c>
      <c r="I149" s="142">
        <v>34072</v>
      </c>
      <c r="J149" s="142" t="s">
        <v>264</v>
      </c>
      <c r="K149" s="142">
        <v>34072</v>
      </c>
      <c r="L149" s="142" t="s">
        <v>265</v>
      </c>
      <c r="M149" s="142" t="s">
        <v>266</v>
      </c>
      <c r="N149" s="142">
        <v>51231</v>
      </c>
      <c r="O149" s="142" t="s">
        <v>453</v>
      </c>
      <c r="P149" s="142">
        <v>771716</v>
      </c>
      <c r="Q149" s="142" t="s">
        <v>635</v>
      </c>
      <c r="R149" s="142" t="s">
        <v>693</v>
      </c>
      <c r="S149" s="142" t="s">
        <v>982</v>
      </c>
      <c r="T149" s="142" t="s">
        <v>982</v>
      </c>
      <c r="U149" s="142" t="s">
        <v>597</v>
      </c>
      <c r="V149" s="142" t="s">
        <v>272</v>
      </c>
      <c r="W149" s="142">
        <v>0</v>
      </c>
      <c r="X149" s="142" t="s">
        <v>977</v>
      </c>
      <c r="Y149" s="142">
        <v>355963011</v>
      </c>
      <c r="Z149" s="142" t="s">
        <v>983</v>
      </c>
      <c r="AA149" s="142" t="s">
        <v>984</v>
      </c>
      <c r="AB149" s="143">
        <v>42000</v>
      </c>
      <c r="AC149" s="142" t="s">
        <v>276</v>
      </c>
      <c r="AD149" s="142">
        <v>24</v>
      </c>
      <c r="AE149" s="142" t="s">
        <v>312</v>
      </c>
      <c r="AF149" s="142" t="s">
        <v>985</v>
      </c>
      <c r="AG149" s="142" t="s">
        <v>986</v>
      </c>
      <c r="AH149" s="142" t="s">
        <v>719</v>
      </c>
      <c r="AI149" s="142" t="s">
        <v>987</v>
      </c>
      <c r="AJ149" s="143">
        <v>2240</v>
      </c>
      <c r="AK149" s="143">
        <v>2240</v>
      </c>
      <c r="AL149" s="142" t="s">
        <v>988</v>
      </c>
      <c r="AM149" s="143">
        <v>16115.17</v>
      </c>
      <c r="AN149" s="143">
        <v>8524.83</v>
      </c>
      <c r="AO149" s="143">
        <v>24640</v>
      </c>
      <c r="AP149" s="143">
        <v>25884.83</v>
      </c>
      <c r="AQ149" s="143">
        <v>4043.17</v>
      </c>
      <c r="AR149" s="143">
        <v>29928</v>
      </c>
      <c r="AS149" s="143">
        <v>25884.83</v>
      </c>
      <c r="AT149" s="143">
        <v>4043.17</v>
      </c>
      <c r="AU149" s="143">
        <v>29928</v>
      </c>
      <c r="AV149" s="142">
        <v>27</v>
      </c>
      <c r="AW149" s="142"/>
      <c r="AX149" s="142"/>
      <c r="AY149" s="142"/>
      <c r="AZ149" s="142"/>
      <c r="BA149" s="142"/>
      <c r="BB149" s="142" t="s">
        <v>282</v>
      </c>
      <c r="BC149" s="122"/>
      <c r="BD149" s="142"/>
      <c r="BE149" s="143">
        <v>0</v>
      </c>
      <c r="BF149" s="142" t="s">
        <v>982</v>
      </c>
      <c r="BG149" s="142" t="s">
        <v>1326</v>
      </c>
      <c r="BH149" s="135" t="s">
        <v>1616</v>
      </c>
      <c r="BI149" s="130" t="s">
        <v>100</v>
      </c>
      <c r="BJ149" s="135">
        <v>46226</v>
      </c>
      <c r="BK149" s="130" t="s">
        <v>104</v>
      </c>
      <c r="BL149" s="130" t="s">
        <v>119</v>
      </c>
      <c r="BM149" s="131" t="s">
        <v>181</v>
      </c>
      <c r="BN149" s="93" t="s">
        <v>223</v>
      </c>
      <c r="BO149" s="130"/>
      <c r="BP149" s="132"/>
      <c r="BQ149" s="137" t="s">
        <v>1492</v>
      </c>
    </row>
    <row r="150" spans="1:69" hidden="1" x14ac:dyDescent="0.35">
      <c r="A150" s="134">
        <v>146</v>
      </c>
      <c r="B150" s="142" t="s">
        <v>259</v>
      </c>
      <c r="C150" s="142" t="s">
        <v>260</v>
      </c>
      <c r="D150" s="142" t="s">
        <v>261</v>
      </c>
      <c r="E150" s="142" t="s">
        <v>262</v>
      </c>
      <c r="F150" s="142" t="s">
        <v>262</v>
      </c>
      <c r="G150" s="142" t="s">
        <v>263</v>
      </c>
      <c r="H150" s="142" t="s">
        <v>262</v>
      </c>
      <c r="I150" s="142">
        <v>34072</v>
      </c>
      <c r="J150" s="142" t="s">
        <v>264</v>
      </c>
      <c r="K150" s="142">
        <v>34072</v>
      </c>
      <c r="L150" s="142" t="s">
        <v>265</v>
      </c>
      <c r="M150" s="142" t="s">
        <v>266</v>
      </c>
      <c r="N150" s="142">
        <v>51231</v>
      </c>
      <c r="O150" s="142" t="s">
        <v>453</v>
      </c>
      <c r="P150" s="142">
        <v>771716</v>
      </c>
      <c r="Q150" s="142" t="s">
        <v>635</v>
      </c>
      <c r="R150" s="142" t="s">
        <v>693</v>
      </c>
      <c r="S150" s="142" t="s">
        <v>989</v>
      </c>
      <c r="T150" s="142" t="s">
        <v>989</v>
      </c>
      <c r="U150" s="142" t="s">
        <v>597</v>
      </c>
      <c r="V150" s="142" t="s">
        <v>272</v>
      </c>
      <c r="W150" s="142">
        <v>0</v>
      </c>
      <c r="X150" s="142" t="s">
        <v>977</v>
      </c>
      <c r="Y150" s="142">
        <v>356289515</v>
      </c>
      <c r="Z150" s="142" t="s">
        <v>990</v>
      </c>
      <c r="AA150" s="142" t="s">
        <v>991</v>
      </c>
      <c r="AB150" s="143">
        <v>42000</v>
      </c>
      <c r="AC150" s="142" t="s">
        <v>276</v>
      </c>
      <c r="AD150" s="142">
        <v>24</v>
      </c>
      <c r="AE150" s="142" t="s">
        <v>312</v>
      </c>
      <c r="AF150" s="142" t="s">
        <v>992</v>
      </c>
      <c r="AG150" s="142" t="s">
        <v>993</v>
      </c>
      <c r="AH150" s="142" t="s">
        <v>719</v>
      </c>
      <c r="AI150" s="142" t="s">
        <v>987</v>
      </c>
      <c r="AJ150" s="143">
        <v>2240</v>
      </c>
      <c r="AK150" s="143">
        <v>2240</v>
      </c>
      <c r="AL150" s="142" t="s">
        <v>994</v>
      </c>
      <c r="AM150" s="143">
        <v>7144.51</v>
      </c>
      <c r="AN150" s="143">
        <v>4055.49</v>
      </c>
      <c r="AO150" s="143">
        <v>11200</v>
      </c>
      <c r="AP150" s="143">
        <v>34855.49</v>
      </c>
      <c r="AQ150" s="143">
        <v>7726.51</v>
      </c>
      <c r="AR150" s="143">
        <v>42582</v>
      </c>
      <c r="AS150" s="143">
        <v>34855.49</v>
      </c>
      <c r="AT150" s="143">
        <v>7726.51</v>
      </c>
      <c r="AU150" s="143">
        <v>42582</v>
      </c>
      <c r="AV150" s="142">
        <v>27</v>
      </c>
      <c r="AW150" s="142"/>
      <c r="AX150" s="142"/>
      <c r="AY150" s="142"/>
      <c r="AZ150" s="142"/>
      <c r="BA150" s="142"/>
      <c r="BB150" s="142" t="s">
        <v>282</v>
      </c>
      <c r="BC150" s="122"/>
      <c r="BD150" s="142" t="s">
        <v>721</v>
      </c>
      <c r="BE150" s="143">
        <v>42000</v>
      </c>
      <c r="BF150" s="142" t="s">
        <v>989</v>
      </c>
      <c r="BG150" s="142" t="s">
        <v>1327</v>
      </c>
      <c r="BH150" s="135" t="s">
        <v>1616</v>
      </c>
      <c r="BI150" s="130" t="s">
        <v>100</v>
      </c>
      <c r="BJ150" s="135">
        <v>46226</v>
      </c>
      <c r="BK150" s="130" t="s">
        <v>104</v>
      </c>
      <c r="BL150" s="130" t="s">
        <v>119</v>
      </c>
      <c r="BM150" s="131" t="s">
        <v>181</v>
      </c>
      <c r="BN150" s="93" t="s">
        <v>223</v>
      </c>
      <c r="BO150" s="130"/>
      <c r="BP150" s="132"/>
      <c r="BQ150" s="137" t="s">
        <v>1492</v>
      </c>
    </row>
    <row r="151" spans="1:69" hidden="1" x14ac:dyDescent="0.35">
      <c r="A151" s="134">
        <v>147</v>
      </c>
      <c r="B151" s="142" t="s">
        <v>259</v>
      </c>
      <c r="C151" s="142" t="s">
        <v>260</v>
      </c>
      <c r="D151" s="142" t="s">
        <v>261</v>
      </c>
      <c r="E151" s="142" t="s">
        <v>262</v>
      </c>
      <c r="F151" s="142" t="s">
        <v>262</v>
      </c>
      <c r="G151" s="142" t="s">
        <v>263</v>
      </c>
      <c r="H151" s="142" t="s">
        <v>262</v>
      </c>
      <c r="I151" s="142">
        <v>34072</v>
      </c>
      <c r="J151" s="142" t="s">
        <v>264</v>
      </c>
      <c r="K151" s="142">
        <v>34072</v>
      </c>
      <c r="L151" s="142" t="s">
        <v>265</v>
      </c>
      <c r="M151" s="142" t="s">
        <v>266</v>
      </c>
      <c r="N151" s="142">
        <v>51068</v>
      </c>
      <c r="O151" s="142" t="s">
        <v>306</v>
      </c>
      <c r="P151" s="142">
        <v>74786</v>
      </c>
      <c r="Q151" s="142" t="s">
        <v>307</v>
      </c>
      <c r="R151" s="142" t="s">
        <v>693</v>
      </c>
      <c r="S151" s="142" t="s">
        <v>995</v>
      </c>
      <c r="T151" s="142" t="s">
        <v>995</v>
      </c>
      <c r="U151" s="142" t="s">
        <v>292</v>
      </c>
      <c r="V151" s="142" t="s">
        <v>272</v>
      </c>
      <c r="W151" s="142">
        <v>0</v>
      </c>
      <c r="X151" s="142" t="s">
        <v>285</v>
      </c>
      <c r="Y151" s="142">
        <v>356423590</v>
      </c>
      <c r="Z151" s="142" t="s">
        <v>996</v>
      </c>
      <c r="AA151" s="142" t="s">
        <v>997</v>
      </c>
      <c r="AB151" s="143">
        <v>63000</v>
      </c>
      <c r="AC151" s="142" t="s">
        <v>276</v>
      </c>
      <c r="AD151" s="142">
        <v>24</v>
      </c>
      <c r="AE151" s="142" t="s">
        <v>294</v>
      </c>
      <c r="AF151" s="142" t="s">
        <v>318</v>
      </c>
      <c r="AG151" s="142" t="s">
        <v>601</v>
      </c>
      <c r="AH151" s="142" t="s">
        <v>280</v>
      </c>
      <c r="AI151" s="142" t="s">
        <v>998</v>
      </c>
      <c r="AJ151" s="143">
        <v>3360</v>
      </c>
      <c r="AK151" s="143">
        <v>3360</v>
      </c>
      <c r="AL151" s="142" t="s">
        <v>744</v>
      </c>
      <c r="AM151" s="143">
        <v>50141.16</v>
      </c>
      <c r="AN151" s="143">
        <v>16338.84</v>
      </c>
      <c r="AO151" s="143">
        <v>66480</v>
      </c>
      <c r="AP151" s="143">
        <v>12858.84</v>
      </c>
      <c r="AQ151" s="143">
        <v>629.16</v>
      </c>
      <c r="AR151" s="143">
        <v>13488</v>
      </c>
      <c r="AS151" s="143">
        <v>12858.84</v>
      </c>
      <c r="AT151" s="143">
        <v>629.16</v>
      </c>
      <c r="AU151" s="143">
        <v>13488</v>
      </c>
      <c r="AV151" s="142">
        <v>28</v>
      </c>
      <c r="AW151" s="142"/>
      <c r="AX151" s="142"/>
      <c r="AY151" s="142"/>
      <c r="AZ151" s="142"/>
      <c r="BA151" s="142"/>
      <c r="BB151" s="142" t="s">
        <v>282</v>
      </c>
      <c r="BC151" s="122"/>
      <c r="BD151" s="142"/>
      <c r="BE151" s="143">
        <v>0</v>
      </c>
      <c r="BF151" s="142" t="s">
        <v>995</v>
      </c>
      <c r="BG151" s="142" t="s">
        <v>1328</v>
      </c>
      <c r="BH151" s="135" t="s">
        <v>1616</v>
      </c>
      <c r="BI151" s="94" t="s">
        <v>100</v>
      </c>
      <c r="BJ151" s="121">
        <v>46224</v>
      </c>
      <c r="BK151" s="93" t="s">
        <v>103</v>
      </c>
      <c r="BL151" s="94" t="s">
        <v>108</v>
      </c>
      <c r="BM151" s="95" t="s">
        <v>180</v>
      </c>
      <c r="BN151" s="93" t="s">
        <v>221</v>
      </c>
      <c r="BO151" s="93"/>
      <c r="BP151" s="42" t="s">
        <v>182</v>
      </c>
      <c r="BQ151" s="182" t="s">
        <v>1392</v>
      </c>
    </row>
    <row r="152" spans="1:69" hidden="1" x14ac:dyDescent="0.35">
      <c r="A152" s="134">
        <v>148</v>
      </c>
      <c r="B152" s="142" t="s">
        <v>259</v>
      </c>
      <c r="C152" s="142" t="s">
        <v>260</v>
      </c>
      <c r="D152" s="142" t="s">
        <v>261</v>
      </c>
      <c r="E152" s="142" t="s">
        <v>262</v>
      </c>
      <c r="F152" s="142" t="s">
        <v>262</v>
      </c>
      <c r="G152" s="142" t="s">
        <v>263</v>
      </c>
      <c r="H152" s="142" t="s">
        <v>262</v>
      </c>
      <c r="I152" s="142">
        <v>34198</v>
      </c>
      <c r="J152" s="142" t="s">
        <v>315</v>
      </c>
      <c r="K152" s="142">
        <v>34198</v>
      </c>
      <c r="L152" s="142" t="s">
        <v>265</v>
      </c>
      <c r="M152" s="142" t="s">
        <v>266</v>
      </c>
      <c r="N152" s="142">
        <v>51246</v>
      </c>
      <c r="O152" s="142" t="s">
        <v>1001</v>
      </c>
      <c r="P152" s="142">
        <v>75071</v>
      </c>
      <c r="Q152" s="142" t="s">
        <v>1002</v>
      </c>
      <c r="R152" s="142" t="s">
        <v>693</v>
      </c>
      <c r="S152" s="142" t="s">
        <v>1003</v>
      </c>
      <c r="T152" s="142" t="s">
        <v>1003</v>
      </c>
      <c r="U152" s="142" t="s">
        <v>386</v>
      </c>
      <c r="V152" s="142" t="s">
        <v>272</v>
      </c>
      <c r="W152" s="142">
        <v>0</v>
      </c>
      <c r="X152" s="142" t="s">
        <v>285</v>
      </c>
      <c r="Y152" s="142">
        <v>356641944</v>
      </c>
      <c r="Z152" s="142" t="s">
        <v>1004</v>
      </c>
      <c r="AA152" s="142" t="s">
        <v>1005</v>
      </c>
      <c r="AB152" s="143">
        <v>40000</v>
      </c>
      <c r="AC152" s="142" t="s">
        <v>317</v>
      </c>
      <c r="AD152" s="142">
        <v>24</v>
      </c>
      <c r="AE152" s="142" t="s">
        <v>312</v>
      </c>
      <c r="AF152" s="142" t="s">
        <v>1006</v>
      </c>
      <c r="AG152" s="142" t="s">
        <v>1007</v>
      </c>
      <c r="AH152" s="142" t="s">
        <v>719</v>
      </c>
      <c r="AI152" s="142" t="s">
        <v>1008</v>
      </c>
      <c r="AJ152" s="143">
        <v>2130</v>
      </c>
      <c r="AK152" s="143">
        <v>2130</v>
      </c>
      <c r="AL152" s="142" t="s">
        <v>1009</v>
      </c>
      <c r="AM152" s="143">
        <v>1253.29</v>
      </c>
      <c r="AN152" s="143">
        <v>876.71</v>
      </c>
      <c r="AO152" s="143">
        <v>2130</v>
      </c>
      <c r="AP152" s="143">
        <v>38746.71</v>
      </c>
      <c r="AQ152" s="143">
        <v>10433.290000000001</v>
      </c>
      <c r="AR152" s="143">
        <v>49180</v>
      </c>
      <c r="AS152" s="143">
        <v>38746.71</v>
      </c>
      <c r="AT152" s="143">
        <v>10433.290000000001</v>
      </c>
      <c r="AU152" s="143">
        <v>49180</v>
      </c>
      <c r="AV152" s="142">
        <v>26</v>
      </c>
      <c r="AW152" s="142"/>
      <c r="AX152" s="142"/>
      <c r="AY152" s="142"/>
      <c r="AZ152" s="142"/>
      <c r="BA152" s="142"/>
      <c r="BB152" s="142" t="s">
        <v>282</v>
      </c>
      <c r="BC152" s="122"/>
      <c r="BD152" s="142"/>
      <c r="BE152" s="143">
        <v>0</v>
      </c>
      <c r="BF152" s="142" t="s">
        <v>1003</v>
      </c>
      <c r="BG152" s="142" t="s">
        <v>1329</v>
      </c>
      <c r="BH152" s="135" t="s">
        <v>1616</v>
      </c>
      <c r="BI152" s="130" t="s">
        <v>100</v>
      </c>
      <c r="BJ152" s="135">
        <v>46225</v>
      </c>
      <c r="BK152" s="130" t="s">
        <v>104</v>
      </c>
      <c r="BL152" s="130" t="s">
        <v>119</v>
      </c>
      <c r="BM152" s="131" t="s">
        <v>181</v>
      </c>
      <c r="BN152" s="130" t="s">
        <v>223</v>
      </c>
      <c r="BO152" s="130"/>
      <c r="BP152" s="132"/>
      <c r="BQ152" s="137" t="s">
        <v>1510</v>
      </c>
    </row>
    <row r="153" spans="1:69" hidden="1" x14ac:dyDescent="0.35">
      <c r="A153" s="134">
        <v>149</v>
      </c>
      <c r="B153" s="142" t="s">
        <v>259</v>
      </c>
      <c r="C153" s="142" t="s">
        <v>260</v>
      </c>
      <c r="D153" s="142" t="s">
        <v>261</v>
      </c>
      <c r="E153" s="142" t="s">
        <v>262</v>
      </c>
      <c r="F153" s="142" t="s">
        <v>262</v>
      </c>
      <c r="G153" s="142" t="s">
        <v>263</v>
      </c>
      <c r="H153" s="142" t="s">
        <v>262</v>
      </c>
      <c r="I153" s="142">
        <v>34086</v>
      </c>
      <c r="J153" s="142" t="s">
        <v>315</v>
      </c>
      <c r="K153" s="142">
        <v>34086</v>
      </c>
      <c r="L153" s="142" t="s">
        <v>265</v>
      </c>
      <c r="M153" s="142" t="s">
        <v>266</v>
      </c>
      <c r="N153" s="142">
        <v>51072</v>
      </c>
      <c r="O153" s="142" t="s">
        <v>316</v>
      </c>
      <c r="P153" s="142">
        <v>75096</v>
      </c>
      <c r="Q153" s="142" t="s">
        <v>722</v>
      </c>
      <c r="R153" s="142" t="s">
        <v>693</v>
      </c>
      <c r="S153" s="142" t="s">
        <v>1010</v>
      </c>
      <c r="T153" s="142" t="s">
        <v>1010</v>
      </c>
      <c r="U153" s="142" t="s">
        <v>284</v>
      </c>
      <c r="V153" s="142" t="s">
        <v>272</v>
      </c>
      <c r="W153" s="142">
        <v>0</v>
      </c>
      <c r="X153" s="142" t="s">
        <v>769</v>
      </c>
      <c r="Y153" s="142">
        <v>356862140</v>
      </c>
      <c r="Z153" s="142" t="s">
        <v>1011</v>
      </c>
      <c r="AA153" s="142" t="s">
        <v>1012</v>
      </c>
      <c r="AB153" s="143">
        <v>80000</v>
      </c>
      <c r="AC153" s="142" t="s">
        <v>317</v>
      </c>
      <c r="AD153" s="142">
        <v>24</v>
      </c>
      <c r="AE153" s="142" t="s">
        <v>370</v>
      </c>
      <c r="AF153" s="142" t="s">
        <v>1013</v>
      </c>
      <c r="AG153" s="142" t="s">
        <v>651</v>
      </c>
      <c r="AH153" s="142" t="s">
        <v>280</v>
      </c>
      <c r="AI153" s="142" t="s">
        <v>999</v>
      </c>
      <c r="AJ153" s="143">
        <v>4230</v>
      </c>
      <c r="AK153" s="143">
        <v>4230</v>
      </c>
      <c r="AL153" s="142" t="s">
        <v>1014</v>
      </c>
      <c r="AM153" s="143">
        <v>13475.73</v>
      </c>
      <c r="AN153" s="143">
        <v>8444.27</v>
      </c>
      <c r="AO153" s="143">
        <v>21920</v>
      </c>
      <c r="AP153" s="143">
        <v>66524.27</v>
      </c>
      <c r="AQ153" s="143">
        <v>13314.73</v>
      </c>
      <c r="AR153" s="143">
        <v>79839</v>
      </c>
      <c r="AS153" s="143">
        <v>66524.27</v>
      </c>
      <c r="AT153" s="143">
        <v>13314.73</v>
      </c>
      <c r="AU153" s="143">
        <v>79839</v>
      </c>
      <c r="AV153" s="142">
        <v>26</v>
      </c>
      <c r="AW153" s="142"/>
      <c r="AX153" s="142"/>
      <c r="AY153" s="142"/>
      <c r="AZ153" s="142"/>
      <c r="BA153" s="142"/>
      <c r="BB153" s="142" t="s">
        <v>282</v>
      </c>
      <c r="BC153" s="122"/>
      <c r="BD153" s="142" t="s">
        <v>721</v>
      </c>
      <c r="BE153" s="143">
        <v>80000</v>
      </c>
      <c r="BF153" s="142" t="s">
        <v>1010</v>
      </c>
      <c r="BG153" s="142" t="s">
        <v>1330</v>
      </c>
      <c r="BH153" s="135" t="s">
        <v>1616</v>
      </c>
      <c r="BI153" s="94" t="s">
        <v>100</v>
      </c>
      <c r="BJ153" s="121">
        <v>46225</v>
      </c>
      <c r="BK153" s="93" t="s">
        <v>104</v>
      </c>
      <c r="BL153" s="94" t="s">
        <v>119</v>
      </c>
      <c r="BM153" s="95" t="s">
        <v>181</v>
      </c>
      <c r="BN153" s="93" t="s">
        <v>223</v>
      </c>
      <c r="BO153" s="93"/>
      <c r="BP153" s="42"/>
      <c r="BQ153" s="119" t="s">
        <v>1513</v>
      </c>
    </row>
    <row r="154" spans="1:69" hidden="1" x14ac:dyDescent="0.35">
      <c r="A154" s="134">
        <v>150</v>
      </c>
      <c r="B154" s="142" t="s">
        <v>259</v>
      </c>
      <c r="C154" s="142" t="s">
        <v>260</v>
      </c>
      <c r="D154" s="142" t="s">
        <v>261</v>
      </c>
      <c r="E154" s="142" t="s">
        <v>262</v>
      </c>
      <c r="F154" s="142" t="s">
        <v>262</v>
      </c>
      <c r="G154" s="142" t="s">
        <v>263</v>
      </c>
      <c r="H154" s="142" t="s">
        <v>262</v>
      </c>
      <c r="I154" s="142">
        <v>34244</v>
      </c>
      <c r="J154" s="142" t="s">
        <v>264</v>
      </c>
      <c r="K154" s="142">
        <v>34244</v>
      </c>
      <c r="L154" s="142" t="s">
        <v>265</v>
      </c>
      <c r="M154" s="142" t="s">
        <v>266</v>
      </c>
      <c r="N154" s="142">
        <v>51027</v>
      </c>
      <c r="O154" s="142" t="s">
        <v>267</v>
      </c>
      <c r="P154" s="142">
        <v>74737</v>
      </c>
      <c r="Q154" s="142" t="s">
        <v>268</v>
      </c>
      <c r="R154" s="142" t="s">
        <v>693</v>
      </c>
      <c r="S154" s="142" t="s">
        <v>1015</v>
      </c>
      <c r="T154" s="142" t="s">
        <v>1015</v>
      </c>
      <c r="U154" s="142" t="s">
        <v>597</v>
      </c>
      <c r="V154" s="142" t="s">
        <v>272</v>
      </c>
      <c r="W154" s="142">
        <v>0</v>
      </c>
      <c r="X154" s="142" t="s">
        <v>285</v>
      </c>
      <c r="Y154" s="142">
        <v>356862142</v>
      </c>
      <c r="Z154" s="142" t="s">
        <v>1016</v>
      </c>
      <c r="AA154" s="142" t="s">
        <v>999</v>
      </c>
      <c r="AB154" s="143">
        <v>36000</v>
      </c>
      <c r="AC154" s="142" t="s">
        <v>276</v>
      </c>
      <c r="AD154" s="142">
        <v>24</v>
      </c>
      <c r="AE154" s="142" t="s">
        <v>277</v>
      </c>
      <c r="AF154" s="142" t="s">
        <v>854</v>
      </c>
      <c r="AG154" s="142" t="s">
        <v>855</v>
      </c>
      <c r="AH154" s="142" t="s">
        <v>719</v>
      </c>
      <c r="AI154" s="142" t="s">
        <v>1000</v>
      </c>
      <c r="AJ154" s="143">
        <v>1920</v>
      </c>
      <c r="AK154" s="143">
        <v>1920</v>
      </c>
      <c r="AL154" s="142" t="s">
        <v>1017</v>
      </c>
      <c r="AM154" s="143">
        <v>1007.67</v>
      </c>
      <c r="AN154" s="143">
        <v>912.33</v>
      </c>
      <c r="AO154" s="143">
        <v>1920</v>
      </c>
      <c r="AP154" s="143">
        <v>34992.33</v>
      </c>
      <c r="AQ154" s="143">
        <v>9353.67</v>
      </c>
      <c r="AR154" s="143">
        <v>44346</v>
      </c>
      <c r="AS154" s="143">
        <v>34992.33</v>
      </c>
      <c r="AT154" s="143">
        <v>9353.67</v>
      </c>
      <c r="AU154" s="143">
        <v>44346</v>
      </c>
      <c r="AV154" s="142">
        <v>25</v>
      </c>
      <c r="AW154" s="142"/>
      <c r="AX154" s="142"/>
      <c r="AY154" s="142"/>
      <c r="AZ154" s="142"/>
      <c r="BA154" s="142"/>
      <c r="BB154" s="142" t="s">
        <v>282</v>
      </c>
      <c r="BC154" s="122"/>
      <c r="BD154" s="142"/>
      <c r="BE154" s="143">
        <v>0</v>
      </c>
      <c r="BF154" s="142" t="s">
        <v>1015</v>
      </c>
      <c r="BG154" s="142" t="s">
        <v>1331</v>
      </c>
      <c r="BH154" s="135" t="s">
        <v>1616</v>
      </c>
      <c r="BI154" s="130" t="s">
        <v>100</v>
      </c>
      <c r="BJ154" s="135">
        <v>46226</v>
      </c>
      <c r="BK154" s="130" t="s">
        <v>104</v>
      </c>
      <c r="BL154" s="130" t="s">
        <v>119</v>
      </c>
      <c r="BM154" s="131" t="s">
        <v>181</v>
      </c>
      <c r="BN154" s="93" t="s">
        <v>223</v>
      </c>
      <c r="BO154" s="130"/>
      <c r="BP154" s="132"/>
      <c r="BQ154" s="137" t="s">
        <v>1492</v>
      </c>
    </row>
    <row r="155" spans="1:69" hidden="1" x14ac:dyDescent="0.35">
      <c r="A155" s="134">
        <v>151</v>
      </c>
      <c r="B155" s="142" t="s">
        <v>259</v>
      </c>
      <c r="C155" s="142" t="s">
        <v>260</v>
      </c>
      <c r="D155" s="142" t="s">
        <v>261</v>
      </c>
      <c r="E155" s="142" t="s">
        <v>262</v>
      </c>
      <c r="F155" s="142" t="s">
        <v>262</v>
      </c>
      <c r="G155" s="142" t="s">
        <v>263</v>
      </c>
      <c r="H155" s="142" t="s">
        <v>262</v>
      </c>
      <c r="I155" s="142">
        <v>34244</v>
      </c>
      <c r="J155" s="142" t="s">
        <v>264</v>
      </c>
      <c r="K155" s="142">
        <v>34244</v>
      </c>
      <c r="L155" s="142" t="s">
        <v>265</v>
      </c>
      <c r="M155" s="142" t="s">
        <v>266</v>
      </c>
      <c r="N155" s="142">
        <v>51027</v>
      </c>
      <c r="O155" s="142" t="s">
        <v>267</v>
      </c>
      <c r="P155" s="142">
        <v>74779</v>
      </c>
      <c r="Q155" s="142" t="s">
        <v>299</v>
      </c>
      <c r="R155" s="142" t="s">
        <v>693</v>
      </c>
      <c r="S155" s="142" t="s">
        <v>1018</v>
      </c>
      <c r="T155" s="142" t="s">
        <v>1018</v>
      </c>
      <c r="U155" s="142" t="s">
        <v>597</v>
      </c>
      <c r="V155" s="142" t="s">
        <v>272</v>
      </c>
      <c r="W155" s="142">
        <v>0</v>
      </c>
      <c r="X155" s="142" t="s">
        <v>977</v>
      </c>
      <c r="Y155" s="142">
        <v>356927443</v>
      </c>
      <c r="Z155" s="142" t="s">
        <v>1019</v>
      </c>
      <c r="AA155" s="142" t="s">
        <v>1020</v>
      </c>
      <c r="AB155" s="143">
        <v>40000</v>
      </c>
      <c r="AC155" s="142" t="s">
        <v>276</v>
      </c>
      <c r="AD155" s="142">
        <v>24</v>
      </c>
      <c r="AE155" s="142" t="s">
        <v>1021</v>
      </c>
      <c r="AF155" s="142" t="s">
        <v>1022</v>
      </c>
      <c r="AG155" s="142" t="s">
        <v>1023</v>
      </c>
      <c r="AH155" s="142" t="s">
        <v>719</v>
      </c>
      <c r="AI155" s="142" t="s">
        <v>1024</v>
      </c>
      <c r="AJ155" s="143">
        <v>2130</v>
      </c>
      <c r="AK155" s="143">
        <v>2130</v>
      </c>
      <c r="AL155" s="142" t="s">
        <v>1025</v>
      </c>
      <c r="AM155" s="143">
        <v>5039.1000000000004</v>
      </c>
      <c r="AN155" s="143">
        <v>3480.9</v>
      </c>
      <c r="AO155" s="143">
        <v>8520</v>
      </c>
      <c r="AP155" s="143">
        <v>34960.9</v>
      </c>
      <c r="AQ155" s="143">
        <v>8327.1</v>
      </c>
      <c r="AR155" s="143">
        <v>43288</v>
      </c>
      <c r="AS155" s="143">
        <v>34960.9</v>
      </c>
      <c r="AT155" s="143">
        <v>8327.1</v>
      </c>
      <c r="AU155" s="143">
        <v>43288</v>
      </c>
      <c r="AV155" s="142">
        <v>26</v>
      </c>
      <c r="AW155" s="142"/>
      <c r="AX155" s="142"/>
      <c r="AY155" s="142"/>
      <c r="AZ155" s="142"/>
      <c r="BA155" s="142"/>
      <c r="BB155" s="142" t="s">
        <v>282</v>
      </c>
      <c r="BC155" s="122"/>
      <c r="BD155" s="142" t="s">
        <v>721</v>
      </c>
      <c r="BE155" s="143">
        <v>40000</v>
      </c>
      <c r="BF155" s="142" t="s">
        <v>1018</v>
      </c>
      <c r="BG155" s="142" t="s">
        <v>1332</v>
      </c>
      <c r="BH155" s="135" t="s">
        <v>1616</v>
      </c>
      <c r="BI155" s="130" t="s">
        <v>100</v>
      </c>
      <c r="BJ155" s="135">
        <v>46226</v>
      </c>
      <c r="BK155" s="130" t="s">
        <v>104</v>
      </c>
      <c r="BL155" s="130" t="s">
        <v>119</v>
      </c>
      <c r="BM155" s="131" t="s">
        <v>181</v>
      </c>
      <c r="BN155" s="93" t="s">
        <v>223</v>
      </c>
      <c r="BO155" s="130"/>
      <c r="BP155" s="132"/>
      <c r="BQ155" s="137" t="s">
        <v>1492</v>
      </c>
    </row>
    <row r="156" spans="1:69" hidden="1" x14ac:dyDescent="0.35">
      <c r="A156" s="134">
        <v>152</v>
      </c>
      <c r="B156" s="142" t="s">
        <v>259</v>
      </c>
      <c r="C156" s="142" t="s">
        <v>260</v>
      </c>
      <c r="D156" s="142" t="s">
        <v>261</v>
      </c>
      <c r="E156" s="142" t="s">
        <v>262</v>
      </c>
      <c r="F156" s="142" t="s">
        <v>262</v>
      </c>
      <c r="G156" s="142" t="s">
        <v>263</v>
      </c>
      <c r="H156" s="142" t="s">
        <v>262</v>
      </c>
      <c r="I156" s="142">
        <v>34109</v>
      </c>
      <c r="J156" s="142" t="s">
        <v>331</v>
      </c>
      <c r="K156" s="142">
        <v>34109</v>
      </c>
      <c r="L156" s="142" t="s">
        <v>265</v>
      </c>
      <c r="M156" s="142" t="s">
        <v>266</v>
      </c>
      <c r="N156" s="142">
        <v>51272</v>
      </c>
      <c r="O156" s="142" t="s">
        <v>551</v>
      </c>
      <c r="P156" s="142">
        <v>75130</v>
      </c>
      <c r="Q156" s="142" t="s">
        <v>342</v>
      </c>
      <c r="R156" s="142" t="s">
        <v>693</v>
      </c>
      <c r="S156" s="142" t="s">
        <v>1026</v>
      </c>
      <c r="T156" s="142" t="s">
        <v>1026</v>
      </c>
      <c r="U156" s="142" t="s">
        <v>271</v>
      </c>
      <c r="V156" s="142" t="s">
        <v>272</v>
      </c>
      <c r="W156" s="142">
        <v>0</v>
      </c>
      <c r="X156" s="142" t="s">
        <v>285</v>
      </c>
      <c r="Y156" s="142">
        <v>356988681</v>
      </c>
      <c r="Z156" s="142" t="s">
        <v>1027</v>
      </c>
      <c r="AA156" s="142" t="s">
        <v>1009</v>
      </c>
      <c r="AB156" s="143">
        <v>52000</v>
      </c>
      <c r="AC156" s="142" t="s">
        <v>338</v>
      </c>
      <c r="AD156" s="142">
        <v>24</v>
      </c>
      <c r="AE156" s="142" t="s">
        <v>1028</v>
      </c>
      <c r="AF156" s="142" t="s">
        <v>1029</v>
      </c>
      <c r="AG156" s="142" t="s">
        <v>558</v>
      </c>
      <c r="AH156" s="142" t="s">
        <v>366</v>
      </c>
      <c r="AI156" s="142" t="s">
        <v>1030</v>
      </c>
      <c r="AJ156" s="143">
        <v>2750</v>
      </c>
      <c r="AK156" s="143">
        <v>2750</v>
      </c>
      <c r="AL156" s="142" t="s">
        <v>1031</v>
      </c>
      <c r="AM156" s="143">
        <v>43950.62</v>
      </c>
      <c r="AN156" s="143">
        <v>13799.38</v>
      </c>
      <c r="AO156" s="143">
        <v>57750</v>
      </c>
      <c r="AP156" s="143">
        <v>8049.38</v>
      </c>
      <c r="AQ156" s="143">
        <v>313.62</v>
      </c>
      <c r="AR156" s="143">
        <v>8363</v>
      </c>
      <c r="AS156" s="143">
        <v>8049.38</v>
      </c>
      <c r="AT156" s="143">
        <v>313.62</v>
      </c>
      <c r="AU156" s="143">
        <v>8363</v>
      </c>
      <c r="AV156" s="142">
        <v>26</v>
      </c>
      <c r="AW156" s="142"/>
      <c r="AX156" s="142"/>
      <c r="AY156" s="142"/>
      <c r="AZ156" s="142"/>
      <c r="BA156" s="142"/>
      <c r="BB156" s="142" t="s">
        <v>282</v>
      </c>
      <c r="BC156" s="122"/>
      <c r="BD156" s="142"/>
      <c r="BE156" s="143">
        <v>0</v>
      </c>
      <c r="BF156" s="142" t="s">
        <v>1026</v>
      </c>
      <c r="BG156" s="142" t="s">
        <v>1333</v>
      </c>
      <c r="BH156" s="135" t="s">
        <v>1616</v>
      </c>
      <c r="BI156" s="130" t="s">
        <v>100</v>
      </c>
      <c r="BJ156" s="135">
        <v>46227</v>
      </c>
      <c r="BK156" s="130" t="s">
        <v>103</v>
      </c>
      <c r="BL156" s="130" t="s">
        <v>108</v>
      </c>
      <c r="BM156" s="131" t="s">
        <v>181</v>
      </c>
      <c r="BN156" s="130" t="s">
        <v>223</v>
      </c>
      <c r="BO156" s="130"/>
      <c r="BP156" s="132"/>
      <c r="BQ156" s="69" t="s">
        <v>1525</v>
      </c>
    </row>
    <row r="157" spans="1:69" hidden="1" x14ac:dyDescent="0.35">
      <c r="A157" s="134">
        <v>153</v>
      </c>
      <c r="B157" s="142" t="s">
        <v>259</v>
      </c>
      <c r="C157" s="142" t="s">
        <v>260</v>
      </c>
      <c r="D157" s="142" t="s">
        <v>261</v>
      </c>
      <c r="E157" s="142" t="s">
        <v>262</v>
      </c>
      <c r="F157" s="142" t="s">
        <v>262</v>
      </c>
      <c r="G157" s="142" t="s">
        <v>263</v>
      </c>
      <c r="H157" s="142" t="s">
        <v>262</v>
      </c>
      <c r="I157" s="142">
        <v>34109</v>
      </c>
      <c r="J157" s="142" t="s">
        <v>331</v>
      </c>
      <c r="K157" s="142">
        <v>34109</v>
      </c>
      <c r="L157" s="142" t="s">
        <v>265</v>
      </c>
      <c r="M157" s="142" t="s">
        <v>266</v>
      </c>
      <c r="N157" s="142">
        <v>51272</v>
      </c>
      <c r="O157" s="142" t="s">
        <v>551</v>
      </c>
      <c r="P157" s="142">
        <v>75132</v>
      </c>
      <c r="Q157" s="142" t="s">
        <v>1032</v>
      </c>
      <c r="R157" s="142" t="s">
        <v>693</v>
      </c>
      <c r="S157" s="142" t="s">
        <v>1033</v>
      </c>
      <c r="T157" s="142" t="s">
        <v>1033</v>
      </c>
      <c r="U157" s="142" t="s">
        <v>292</v>
      </c>
      <c r="V157" s="142" t="s">
        <v>272</v>
      </c>
      <c r="W157" s="142">
        <v>0</v>
      </c>
      <c r="X157" s="142" t="s">
        <v>285</v>
      </c>
      <c r="Y157" s="142">
        <v>357088964</v>
      </c>
      <c r="Z157" s="142" t="s">
        <v>1034</v>
      </c>
      <c r="AA157" s="142" t="s">
        <v>1009</v>
      </c>
      <c r="AB157" s="143">
        <v>80000</v>
      </c>
      <c r="AC157" s="142" t="s">
        <v>338</v>
      </c>
      <c r="AD157" s="142">
        <v>24</v>
      </c>
      <c r="AE157" s="142" t="s">
        <v>370</v>
      </c>
      <c r="AF157" s="142" t="s">
        <v>1035</v>
      </c>
      <c r="AG157" s="142" t="s">
        <v>1036</v>
      </c>
      <c r="AH157" s="142" t="s">
        <v>280</v>
      </c>
      <c r="AI157" s="142" t="s">
        <v>1030</v>
      </c>
      <c r="AJ157" s="143">
        <v>4230</v>
      </c>
      <c r="AK157" s="143">
        <v>4230</v>
      </c>
      <c r="AL157" s="142" t="s">
        <v>1037</v>
      </c>
      <c r="AM157" s="143">
        <v>2494.11</v>
      </c>
      <c r="AN157" s="143">
        <v>1735.89</v>
      </c>
      <c r="AO157" s="143">
        <v>4230</v>
      </c>
      <c r="AP157" s="143">
        <v>77505.89</v>
      </c>
      <c r="AQ157" s="143">
        <v>19981.11</v>
      </c>
      <c r="AR157" s="143">
        <v>97487</v>
      </c>
      <c r="AS157" s="143">
        <v>77505.89</v>
      </c>
      <c r="AT157" s="143">
        <v>19981.11</v>
      </c>
      <c r="AU157" s="143">
        <v>97487</v>
      </c>
      <c r="AV157" s="142">
        <v>26</v>
      </c>
      <c r="AW157" s="142"/>
      <c r="AX157" s="142"/>
      <c r="AY157" s="142"/>
      <c r="AZ157" s="142"/>
      <c r="BA157" s="142"/>
      <c r="BB157" s="142" t="s">
        <v>282</v>
      </c>
      <c r="BC157" s="122"/>
      <c r="BD157" s="142"/>
      <c r="BE157" s="143">
        <v>0</v>
      </c>
      <c r="BF157" s="142" t="s">
        <v>1033</v>
      </c>
      <c r="BG157" s="142" t="s">
        <v>1334</v>
      </c>
      <c r="BH157" s="135" t="s">
        <v>1616</v>
      </c>
      <c r="BI157" s="130" t="s">
        <v>100</v>
      </c>
      <c r="BJ157" s="135">
        <v>46227</v>
      </c>
      <c r="BK157" s="130" t="s">
        <v>104</v>
      </c>
      <c r="BL157" s="130" t="s">
        <v>119</v>
      </c>
      <c r="BM157" s="131" t="s">
        <v>181</v>
      </c>
      <c r="BN157" s="130" t="s">
        <v>223</v>
      </c>
      <c r="BO157" s="130"/>
      <c r="BP157" s="132"/>
      <c r="BQ157" s="69" t="s">
        <v>1492</v>
      </c>
    </row>
    <row r="158" spans="1:69" hidden="1" x14ac:dyDescent="0.35">
      <c r="A158" s="134">
        <v>154</v>
      </c>
      <c r="B158" s="142" t="s">
        <v>259</v>
      </c>
      <c r="C158" s="142" t="s">
        <v>260</v>
      </c>
      <c r="D158" s="142" t="s">
        <v>261</v>
      </c>
      <c r="E158" s="142" t="s">
        <v>262</v>
      </c>
      <c r="F158" s="142" t="s">
        <v>262</v>
      </c>
      <c r="G158" s="142" t="s">
        <v>263</v>
      </c>
      <c r="H158" s="142" t="s">
        <v>262</v>
      </c>
      <c r="I158" s="142">
        <v>34072</v>
      </c>
      <c r="J158" s="142" t="s">
        <v>264</v>
      </c>
      <c r="K158" s="142">
        <v>34072</v>
      </c>
      <c r="L158" s="142" t="s">
        <v>265</v>
      </c>
      <c r="M158" s="142" t="s">
        <v>266</v>
      </c>
      <c r="N158" s="142">
        <v>51330</v>
      </c>
      <c r="O158" s="142" t="s">
        <v>1038</v>
      </c>
      <c r="P158" s="142">
        <v>75241</v>
      </c>
      <c r="Q158" s="142" t="s">
        <v>1039</v>
      </c>
      <c r="R158" s="142" t="s">
        <v>693</v>
      </c>
      <c r="S158" s="142" t="s">
        <v>1040</v>
      </c>
      <c r="T158" s="142" t="s">
        <v>1040</v>
      </c>
      <c r="U158" s="142" t="s">
        <v>597</v>
      </c>
      <c r="V158" s="142" t="s">
        <v>272</v>
      </c>
      <c r="W158" s="142">
        <v>0</v>
      </c>
      <c r="X158" s="142" t="s">
        <v>285</v>
      </c>
      <c r="Y158" s="142">
        <v>358097641</v>
      </c>
      <c r="Z158" s="142" t="s">
        <v>1041</v>
      </c>
      <c r="AA158" s="142" t="s">
        <v>358</v>
      </c>
      <c r="AB158" s="143">
        <v>48000</v>
      </c>
      <c r="AC158" s="142" t="s">
        <v>276</v>
      </c>
      <c r="AD158" s="142">
        <v>24</v>
      </c>
      <c r="AE158" s="142" t="s">
        <v>535</v>
      </c>
      <c r="AF158" s="142" t="s">
        <v>329</v>
      </c>
      <c r="AG158" s="142" t="s">
        <v>1042</v>
      </c>
      <c r="AH158" s="142" t="s">
        <v>280</v>
      </c>
      <c r="AI158" s="142" t="s">
        <v>1043</v>
      </c>
      <c r="AJ158" s="143">
        <v>2560</v>
      </c>
      <c r="AK158" s="143">
        <v>2560</v>
      </c>
      <c r="AL158" s="142" t="s">
        <v>784</v>
      </c>
      <c r="AM158" s="143">
        <v>3008.64</v>
      </c>
      <c r="AN158" s="143">
        <v>2111.36</v>
      </c>
      <c r="AO158" s="143">
        <v>5120</v>
      </c>
      <c r="AP158" s="143">
        <v>44991.360000000001</v>
      </c>
      <c r="AQ158" s="143">
        <v>11287.64</v>
      </c>
      <c r="AR158" s="143">
        <v>56279</v>
      </c>
      <c r="AS158" s="143">
        <v>40076.42</v>
      </c>
      <c r="AT158" s="143">
        <v>11123.58</v>
      </c>
      <c r="AU158" s="143">
        <v>51200</v>
      </c>
      <c r="AV158" s="142">
        <v>22</v>
      </c>
      <c r="AW158" s="142"/>
      <c r="AX158" s="142"/>
      <c r="AY158" s="142"/>
      <c r="AZ158" s="142"/>
      <c r="BA158" s="142"/>
      <c r="BB158" s="142" t="s">
        <v>282</v>
      </c>
      <c r="BC158" s="122"/>
      <c r="BD158" s="142" t="s">
        <v>721</v>
      </c>
      <c r="BE158" s="143">
        <v>48000</v>
      </c>
      <c r="BF158" s="142" t="s">
        <v>1040</v>
      </c>
      <c r="BG158" s="142" t="s">
        <v>1335</v>
      </c>
      <c r="BH158" s="135" t="s">
        <v>1616</v>
      </c>
      <c r="BI158" s="94" t="s">
        <v>100</v>
      </c>
      <c r="BJ158" s="120">
        <v>46226</v>
      </c>
      <c r="BK158" s="93" t="s">
        <v>104</v>
      </c>
      <c r="BL158" s="94" t="s">
        <v>119</v>
      </c>
      <c r="BM158" s="95" t="s">
        <v>181</v>
      </c>
      <c r="BN158" s="93" t="s">
        <v>223</v>
      </c>
      <c r="BO158" s="93"/>
      <c r="BP158" s="42"/>
      <c r="BQ158" s="119" t="s">
        <v>1513</v>
      </c>
    </row>
    <row r="159" spans="1:69" hidden="1" x14ac:dyDescent="0.35">
      <c r="A159" s="134">
        <v>155</v>
      </c>
      <c r="B159" s="142" t="s">
        <v>259</v>
      </c>
      <c r="C159" s="142" t="s">
        <v>260</v>
      </c>
      <c r="D159" s="142" t="s">
        <v>261</v>
      </c>
      <c r="E159" s="142" t="s">
        <v>262</v>
      </c>
      <c r="F159" s="142" t="s">
        <v>262</v>
      </c>
      <c r="G159" s="142" t="s">
        <v>263</v>
      </c>
      <c r="H159" s="142" t="s">
        <v>262</v>
      </c>
      <c r="I159" s="142">
        <v>34072</v>
      </c>
      <c r="J159" s="142" t="s">
        <v>264</v>
      </c>
      <c r="K159" s="142">
        <v>34072</v>
      </c>
      <c r="L159" s="142" t="s">
        <v>265</v>
      </c>
      <c r="M159" s="142" t="s">
        <v>266</v>
      </c>
      <c r="N159" s="142">
        <v>389181</v>
      </c>
      <c r="O159" s="142" t="s">
        <v>872</v>
      </c>
      <c r="P159" s="142">
        <v>574986</v>
      </c>
      <c r="Q159" s="142" t="s">
        <v>873</v>
      </c>
      <c r="R159" s="142" t="s">
        <v>693</v>
      </c>
      <c r="S159" s="142" t="s">
        <v>1044</v>
      </c>
      <c r="T159" s="142" t="s">
        <v>1044</v>
      </c>
      <c r="U159" s="142" t="s">
        <v>597</v>
      </c>
      <c r="V159" s="142" t="s">
        <v>272</v>
      </c>
      <c r="W159" s="142">
        <v>0</v>
      </c>
      <c r="X159" s="142" t="s">
        <v>1045</v>
      </c>
      <c r="Y159" s="142">
        <v>358097644</v>
      </c>
      <c r="Z159" s="142" t="s">
        <v>1046</v>
      </c>
      <c r="AA159" s="142" t="s">
        <v>358</v>
      </c>
      <c r="AB159" s="143">
        <v>40000</v>
      </c>
      <c r="AC159" s="142" t="s">
        <v>276</v>
      </c>
      <c r="AD159" s="142">
        <v>24</v>
      </c>
      <c r="AE159" s="142" t="s">
        <v>277</v>
      </c>
      <c r="AF159" s="142" t="s">
        <v>1047</v>
      </c>
      <c r="AG159" s="142" t="s">
        <v>1048</v>
      </c>
      <c r="AH159" s="142" t="s">
        <v>719</v>
      </c>
      <c r="AI159" s="142" t="s">
        <v>1049</v>
      </c>
      <c r="AJ159" s="143">
        <v>2130</v>
      </c>
      <c r="AK159" s="143">
        <v>2130</v>
      </c>
      <c r="AL159" s="142" t="s">
        <v>1050</v>
      </c>
      <c r="AM159" s="143">
        <v>24264.39</v>
      </c>
      <c r="AN159" s="143">
        <v>9815.61</v>
      </c>
      <c r="AO159" s="143">
        <v>34080</v>
      </c>
      <c r="AP159" s="143">
        <v>15735.61</v>
      </c>
      <c r="AQ159" s="143">
        <v>1497.39</v>
      </c>
      <c r="AR159" s="143">
        <v>17233</v>
      </c>
      <c r="AS159" s="143">
        <v>11421.14</v>
      </c>
      <c r="AT159" s="143">
        <v>1358.86</v>
      </c>
      <c r="AU159" s="143">
        <v>12780</v>
      </c>
      <c r="AV159" s="142">
        <v>22</v>
      </c>
      <c r="AW159" s="142"/>
      <c r="AX159" s="142"/>
      <c r="AY159" s="142"/>
      <c r="AZ159" s="142"/>
      <c r="BA159" s="142"/>
      <c r="BB159" s="142" t="s">
        <v>282</v>
      </c>
      <c r="BC159" s="122"/>
      <c r="BD159" s="142"/>
      <c r="BE159" s="143">
        <v>0</v>
      </c>
      <c r="BF159" s="142" t="s">
        <v>1044</v>
      </c>
      <c r="BG159" s="142" t="s">
        <v>1336</v>
      </c>
      <c r="BH159" s="135" t="s">
        <v>1616</v>
      </c>
      <c r="BI159" s="130" t="s">
        <v>100</v>
      </c>
      <c r="BJ159" s="135">
        <v>46226</v>
      </c>
      <c r="BK159" s="130" t="s">
        <v>104</v>
      </c>
      <c r="BL159" s="130" t="s">
        <v>119</v>
      </c>
      <c r="BM159" s="131" t="s">
        <v>181</v>
      </c>
      <c r="BN159" s="93" t="s">
        <v>223</v>
      </c>
      <c r="BO159" s="130"/>
      <c r="BP159" s="132"/>
      <c r="BQ159" s="137" t="s">
        <v>1492</v>
      </c>
    </row>
    <row r="160" spans="1:69" hidden="1" x14ac:dyDescent="0.35">
      <c r="A160" s="134">
        <v>156</v>
      </c>
      <c r="B160" s="142" t="s">
        <v>259</v>
      </c>
      <c r="C160" s="142" t="s">
        <v>260</v>
      </c>
      <c r="D160" s="142" t="s">
        <v>261</v>
      </c>
      <c r="E160" s="142" t="s">
        <v>262</v>
      </c>
      <c r="F160" s="142" t="s">
        <v>262</v>
      </c>
      <c r="G160" s="142" t="s">
        <v>263</v>
      </c>
      <c r="H160" s="142" t="s">
        <v>262</v>
      </c>
      <c r="I160" s="142">
        <v>34072</v>
      </c>
      <c r="J160" s="142" t="s">
        <v>264</v>
      </c>
      <c r="K160" s="142">
        <v>34072</v>
      </c>
      <c r="L160" s="142" t="s">
        <v>265</v>
      </c>
      <c r="M160" s="142" t="s">
        <v>266</v>
      </c>
      <c r="N160" s="142">
        <v>51052</v>
      </c>
      <c r="O160" s="142" t="s">
        <v>1051</v>
      </c>
      <c r="P160" s="142">
        <v>74764</v>
      </c>
      <c r="Q160" s="142" t="s">
        <v>1052</v>
      </c>
      <c r="R160" s="142" t="s">
        <v>693</v>
      </c>
      <c r="S160" s="142" t="s">
        <v>1053</v>
      </c>
      <c r="T160" s="142" t="s">
        <v>1053</v>
      </c>
      <c r="U160" s="142" t="s">
        <v>597</v>
      </c>
      <c r="V160" s="142" t="s">
        <v>272</v>
      </c>
      <c r="W160" s="142">
        <v>0</v>
      </c>
      <c r="X160" s="142" t="s">
        <v>285</v>
      </c>
      <c r="Y160" s="142">
        <v>358097645</v>
      </c>
      <c r="Z160" s="142" t="s">
        <v>1054</v>
      </c>
      <c r="AA160" s="142" t="s">
        <v>358</v>
      </c>
      <c r="AB160" s="143">
        <v>39000</v>
      </c>
      <c r="AC160" s="142" t="s">
        <v>276</v>
      </c>
      <c r="AD160" s="142">
        <v>24</v>
      </c>
      <c r="AE160" s="142" t="s">
        <v>277</v>
      </c>
      <c r="AF160" s="142" t="s">
        <v>1055</v>
      </c>
      <c r="AG160" s="142" t="s">
        <v>1056</v>
      </c>
      <c r="AH160" s="142" t="s">
        <v>719</v>
      </c>
      <c r="AI160" s="142" t="s">
        <v>1057</v>
      </c>
      <c r="AJ160" s="143">
        <v>2080</v>
      </c>
      <c r="AK160" s="143">
        <v>2080</v>
      </c>
      <c r="AL160" s="142"/>
      <c r="AM160" s="143">
        <v>0</v>
      </c>
      <c r="AN160" s="143">
        <v>0</v>
      </c>
      <c r="AO160" s="143">
        <v>0</v>
      </c>
      <c r="AP160" s="143">
        <v>39000</v>
      </c>
      <c r="AQ160" s="143">
        <v>11136</v>
      </c>
      <c r="AR160" s="143">
        <v>50136</v>
      </c>
      <c r="AS160" s="143">
        <v>34760.949999999997</v>
      </c>
      <c r="AT160" s="143">
        <v>10999.05</v>
      </c>
      <c r="AU160" s="143">
        <v>45760</v>
      </c>
      <c r="AV160" s="142">
        <v>22</v>
      </c>
      <c r="AW160" s="142"/>
      <c r="AX160" s="142"/>
      <c r="AY160" s="142"/>
      <c r="AZ160" s="142"/>
      <c r="BA160" s="142"/>
      <c r="BB160" s="142" t="s">
        <v>282</v>
      </c>
      <c r="BC160" s="122"/>
      <c r="BD160" s="142" t="s">
        <v>721</v>
      </c>
      <c r="BE160" s="143">
        <v>39000</v>
      </c>
      <c r="BF160" s="142" t="s">
        <v>1053</v>
      </c>
      <c r="BG160" s="142" t="s">
        <v>1337</v>
      </c>
      <c r="BH160" s="135" t="s">
        <v>1616</v>
      </c>
      <c r="BI160" s="130" t="s">
        <v>100</v>
      </c>
      <c r="BJ160" s="135">
        <v>46226</v>
      </c>
      <c r="BK160" s="130" t="s">
        <v>104</v>
      </c>
      <c r="BL160" s="130" t="s">
        <v>119</v>
      </c>
      <c r="BM160" s="131" t="s">
        <v>181</v>
      </c>
      <c r="BN160" s="93" t="s">
        <v>223</v>
      </c>
      <c r="BO160" s="130"/>
      <c r="BP160" s="132"/>
      <c r="BQ160" s="137" t="s">
        <v>1492</v>
      </c>
    </row>
    <row r="161" spans="1:69" hidden="1" x14ac:dyDescent="0.35">
      <c r="A161" s="134">
        <v>157</v>
      </c>
      <c r="B161" s="142" t="s">
        <v>259</v>
      </c>
      <c r="C161" s="142" t="s">
        <v>260</v>
      </c>
      <c r="D161" s="142" t="s">
        <v>261</v>
      </c>
      <c r="E161" s="142" t="s">
        <v>262</v>
      </c>
      <c r="F161" s="142" t="s">
        <v>262</v>
      </c>
      <c r="G161" s="142" t="s">
        <v>263</v>
      </c>
      <c r="H161" s="142" t="s">
        <v>262</v>
      </c>
      <c r="I161" s="142">
        <v>34086</v>
      </c>
      <c r="J161" s="142" t="s">
        <v>315</v>
      </c>
      <c r="K161" s="142">
        <v>34086</v>
      </c>
      <c r="L161" s="142" t="s">
        <v>265</v>
      </c>
      <c r="M161" s="142" t="s">
        <v>266</v>
      </c>
      <c r="N161" s="142">
        <v>51072</v>
      </c>
      <c r="O161" s="142" t="s">
        <v>316</v>
      </c>
      <c r="P161" s="142">
        <v>75096</v>
      </c>
      <c r="Q161" s="142" t="s">
        <v>722</v>
      </c>
      <c r="R161" s="142" t="s">
        <v>693</v>
      </c>
      <c r="S161" s="142" t="s">
        <v>1058</v>
      </c>
      <c r="T161" s="142" t="s">
        <v>1058</v>
      </c>
      <c r="U161" s="142" t="s">
        <v>271</v>
      </c>
      <c r="V161" s="142" t="s">
        <v>272</v>
      </c>
      <c r="W161" s="142">
        <v>0</v>
      </c>
      <c r="X161" s="142" t="s">
        <v>769</v>
      </c>
      <c r="Y161" s="142">
        <v>358097649</v>
      </c>
      <c r="Z161" s="142" t="s">
        <v>1059</v>
      </c>
      <c r="AA161" s="142" t="s">
        <v>1060</v>
      </c>
      <c r="AB161" s="143">
        <v>53000</v>
      </c>
      <c r="AC161" s="142" t="s">
        <v>317</v>
      </c>
      <c r="AD161" s="142">
        <v>24</v>
      </c>
      <c r="AE161" s="142" t="s">
        <v>370</v>
      </c>
      <c r="AF161" s="142" t="s">
        <v>1061</v>
      </c>
      <c r="AG161" s="142" t="s">
        <v>1062</v>
      </c>
      <c r="AH161" s="142" t="s">
        <v>280</v>
      </c>
      <c r="AI161" s="142" t="s">
        <v>1049</v>
      </c>
      <c r="AJ161" s="143">
        <v>2800</v>
      </c>
      <c r="AK161" s="143">
        <v>2800</v>
      </c>
      <c r="AL161" s="142" t="s">
        <v>1063</v>
      </c>
      <c r="AM161" s="143">
        <v>19042.71</v>
      </c>
      <c r="AN161" s="143">
        <v>9657.2900000000009</v>
      </c>
      <c r="AO161" s="143">
        <v>28700</v>
      </c>
      <c r="AP161" s="143">
        <v>33957.29</v>
      </c>
      <c r="AQ161" s="143">
        <v>4641.71</v>
      </c>
      <c r="AR161" s="143">
        <v>38599</v>
      </c>
      <c r="AS161" s="143">
        <v>28425.73</v>
      </c>
      <c r="AT161" s="143">
        <v>4474.2700000000004</v>
      </c>
      <c r="AU161" s="143">
        <v>32900</v>
      </c>
      <c r="AV161" s="142">
        <v>22</v>
      </c>
      <c r="AW161" s="142"/>
      <c r="AX161" s="142"/>
      <c r="AY161" s="142"/>
      <c r="AZ161" s="142"/>
      <c r="BA161" s="142"/>
      <c r="BB161" s="142" t="s">
        <v>282</v>
      </c>
      <c r="BC161" s="122"/>
      <c r="BD161" s="142" t="s">
        <v>1288</v>
      </c>
      <c r="BE161" s="143">
        <v>53000</v>
      </c>
      <c r="BF161" s="142" t="s">
        <v>1058</v>
      </c>
      <c r="BG161" s="142" t="s">
        <v>1338</v>
      </c>
      <c r="BH161" s="135" t="s">
        <v>1616</v>
      </c>
      <c r="BI161" s="94" t="s">
        <v>100</v>
      </c>
      <c r="BJ161" s="121">
        <v>46225</v>
      </c>
      <c r="BK161" s="93" t="s">
        <v>104</v>
      </c>
      <c r="BL161" s="94" t="s">
        <v>119</v>
      </c>
      <c r="BM161" s="95" t="s">
        <v>181</v>
      </c>
      <c r="BN161" s="93" t="s">
        <v>223</v>
      </c>
      <c r="BO161" s="93"/>
      <c r="BP161" s="42"/>
      <c r="BQ161" s="119" t="s">
        <v>1513</v>
      </c>
    </row>
    <row r="162" spans="1:69" hidden="1" x14ac:dyDescent="0.35">
      <c r="A162" s="134">
        <v>158</v>
      </c>
      <c r="B162" s="142" t="s">
        <v>259</v>
      </c>
      <c r="C162" s="142" t="s">
        <v>260</v>
      </c>
      <c r="D162" s="142" t="s">
        <v>261</v>
      </c>
      <c r="E162" s="142" t="s">
        <v>262</v>
      </c>
      <c r="F162" s="142" t="s">
        <v>262</v>
      </c>
      <c r="G162" s="142" t="s">
        <v>263</v>
      </c>
      <c r="H162" s="142" t="s">
        <v>262</v>
      </c>
      <c r="I162" s="142">
        <v>34072</v>
      </c>
      <c r="J162" s="142" t="s">
        <v>264</v>
      </c>
      <c r="K162" s="142">
        <v>34072</v>
      </c>
      <c r="L162" s="142" t="s">
        <v>265</v>
      </c>
      <c r="M162" s="142" t="s">
        <v>266</v>
      </c>
      <c r="N162" s="142">
        <v>51052</v>
      </c>
      <c r="O162" s="142" t="s">
        <v>1051</v>
      </c>
      <c r="P162" s="142">
        <v>74764</v>
      </c>
      <c r="Q162" s="142" t="s">
        <v>1052</v>
      </c>
      <c r="R162" s="142" t="s">
        <v>693</v>
      </c>
      <c r="S162" s="142" t="s">
        <v>1064</v>
      </c>
      <c r="T162" s="142" t="s">
        <v>1064</v>
      </c>
      <c r="U162" s="142" t="s">
        <v>597</v>
      </c>
      <c r="V162" s="142" t="s">
        <v>272</v>
      </c>
      <c r="W162" s="142">
        <v>0</v>
      </c>
      <c r="X162" s="142" t="s">
        <v>285</v>
      </c>
      <c r="Y162" s="142">
        <v>358097652</v>
      </c>
      <c r="Z162" s="142" t="s">
        <v>1065</v>
      </c>
      <c r="AA162" s="142" t="s">
        <v>358</v>
      </c>
      <c r="AB162" s="143">
        <v>39000</v>
      </c>
      <c r="AC162" s="142" t="s">
        <v>276</v>
      </c>
      <c r="AD162" s="142">
        <v>24</v>
      </c>
      <c r="AE162" s="142" t="s">
        <v>277</v>
      </c>
      <c r="AF162" s="142" t="s">
        <v>1055</v>
      </c>
      <c r="AG162" s="142" t="s">
        <v>1056</v>
      </c>
      <c r="AH162" s="142" t="s">
        <v>719</v>
      </c>
      <c r="AI162" s="142" t="s">
        <v>1057</v>
      </c>
      <c r="AJ162" s="143">
        <v>2080</v>
      </c>
      <c r="AK162" s="143">
        <v>2080</v>
      </c>
      <c r="AL162" s="142"/>
      <c r="AM162" s="143">
        <v>0</v>
      </c>
      <c r="AN162" s="143">
        <v>0</v>
      </c>
      <c r="AO162" s="143">
        <v>0</v>
      </c>
      <c r="AP162" s="143">
        <v>39000</v>
      </c>
      <c r="AQ162" s="143">
        <v>11136</v>
      </c>
      <c r="AR162" s="143">
        <v>50136</v>
      </c>
      <c r="AS162" s="143">
        <v>34760.949999999997</v>
      </c>
      <c r="AT162" s="143">
        <v>10999.05</v>
      </c>
      <c r="AU162" s="143">
        <v>45760</v>
      </c>
      <c r="AV162" s="142">
        <v>22</v>
      </c>
      <c r="AW162" s="142"/>
      <c r="AX162" s="142"/>
      <c r="AY162" s="142"/>
      <c r="AZ162" s="142"/>
      <c r="BA162" s="142"/>
      <c r="BB162" s="142" t="s">
        <v>282</v>
      </c>
      <c r="BC162" s="122"/>
      <c r="BD162" s="142" t="s">
        <v>721</v>
      </c>
      <c r="BE162" s="143">
        <v>39000</v>
      </c>
      <c r="BF162" s="142" t="s">
        <v>1064</v>
      </c>
      <c r="BG162" s="142" t="s">
        <v>1339</v>
      </c>
      <c r="BH162" s="135" t="s">
        <v>1616</v>
      </c>
      <c r="BI162" s="130" t="s">
        <v>100</v>
      </c>
      <c r="BJ162" s="135">
        <v>46226</v>
      </c>
      <c r="BK162" s="130" t="s">
        <v>104</v>
      </c>
      <c r="BL162" s="130" t="s">
        <v>119</v>
      </c>
      <c r="BM162" s="131" t="s">
        <v>181</v>
      </c>
      <c r="BN162" s="93" t="s">
        <v>223</v>
      </c>
      <c r="BO162" s="130"/>
      <c r="BP162" s="132"/>
      <c r="BQ162" s="137" t="s">
        <v>1492</v>
      </c>
    </row>
    <row r="163" spans="1:69" hidden="1" x14ac:dyDescent="0.35">
      <c r="A163" s="134">
        <v>159</v>
      </c>
      <c r="B163" s="142" t="s">
        <v>259</v>
      </c>
      <c r="C163" s="142" t="s">
        <v>260</v>
      </c>
      <c r="D163" s="142" t="s">
        <v>261</v>
      </c>
      <c r="E163" s="142" t="s">
        <v>262</v>
      </c>
      <c r="F163" s="142" t="s">
        <v>262</v>
      </c>
      <c r="G163" s="142" t="s">
        <v>263</v>
      </c>
      <c r="H163" s="142" t="s">
        <v>262</v>
      </c>
      <c r="I163" s="142">
        <v>34086</v>
      </c>
      <c r="J163" s="142" t="s">
        <v>315</v>
      </c>
      <c r="K163" s="142">
        <v>34086</v>
      </c>
      <c r="L163" s="142" t="s">
        <v>265</v>
      </c>
      <c r="M163" s="142" t="s">
        <v>266</v>
      </c>
      <c r="N163" s="142">
        <v>51072</v>
      </c>
      <c r="O163" s="142" t="s">
        <v>316</v>
      </c>
      <c r="P163" s="142">
        <v>75096</v>
      </c>
      <c r="Q163" s="142" t="s">
        <v>722</v>
      </c>
      <c r="R163" s="142" t="s">
        <v>693</v>
      </c>
      <c r="S163" s="142" t="s">
        <v>1066</v>
      </c>
      <c r="T163" s="142" t="s">
        <v>1066</v>
      </c>
      <c r="U163" s="142" t="s">
        <v>386</v>
      </c>
      <c r="V163" s="142" t="s">
        <v>272</v>
      </c>
      <c r="W163" s="142">
        <v>0</v>
      </c>
      <c r="X163" s="142" t="s">
        <v>285</v>
      </c>
      <c r="Y163" s="142">
        <v>358097657</v>
      </c>
      <c r="Z163" s="142" t="s">
        <v>1067</v>
      </c>
      <c r="AA163" s="142" t="s">
        <v>1060</v>
      </c>
      <c r="AB163" s="143">
        <v>63000</v>
      </c>
      <c r="AC163" s="142" t="s">
        <v>317</v>
      </c>
      <c r="AD163" s="142">
        <v>24</v>
      </c>
      <c r="AE163" s="142" t="s">
        <v>370</v>
      </c>
      <c r="AF163" s="142" t="s">
        <v>399</v>
      </c>
      <c r="AG163" s="142" t="s">
        <v>921</v>
      </c>
      <c r="AH163" s="142" t="s">
        <v>280</v>
      </c>
      <c r="AI163" s="142" t="s">
        <v>1049</v>
      </c>
      <c r="AJ163" s="143">
        <v>3330</v>
      </c>
      <c r="AK163" s="143">
        <v>3330</v>
      </c>
      <c r="AL163" s="142" t="s">
        <v>1068</v>
      </c>
      <c r="AM163" s="143">
        <v>7079.95</v>
      </c>
      <c r="AN163" s="143">
        <v>4920.05</v>
      </c>
      <c r="AO163" s="143">
        <v>12000</v>
      </c>
      <c r="AP163" s="143">
        <v>55920.05</v>
      </c>
      <c r="AQ163" s="143">
        <v>12065.95</v>
      </c>
      <c r="AR163" s="143">
        <v>67986</v>
      </c>
      <c r="AS163" s="143">
        <v>49391.21</v>
      </c>
      <c r="AT163" s="143">
        <v>11868.79</v>
      </c>
      <c r="AU163" s="143">
        <v>61260</v>
      </c>
      <c r="AV163" s="142">
        <v>22</v>
      </c>
      <c r="AW163" s="142"/>
      <c r="AX163" s="142"/>
      <c r="AY163" s="142"/>
      <c r="AZ163" s="142"/>
      <c r="BA163" s="142"/>
      <c r="BB163" s="142" t="s">
        <v>282</v>
      </c>
      <c r="BC163" s="122"/>
      <c r="BD163" s="142" t="s">
        <v>721</v>
      </c>
      <c r="BE163" s="143">
        <v>63000</v>
      </c>
      <c r="BF163" s="142" t="s">
        <v>1066</v>
      </c>
      <c r="BG163" s="142" t="s">
        <v>1340</v>
      </c>
      <c r="BH163" s="135" t="s">
        <v>1616</v>
      </c>
      <c r="BI163" s="94" t="s">
        <v>100</v>
      </c>
      <c r="BJ163" s="121">
        <v>46225</v>
      </c>
      <c r="BK163" s="93" t="s">
        <v>104</v>
      </c>
      <c r="BL163" s="94" t="s">
        <v>119</v>
      </c>
      <c r="BM163" s="95" t="s">
        <v>181</v>
      </c>
      <c r="BN163" s="93" t="s">
        <v>223</v>
      </c>
      <c r="BO163" s="93"/>
      <c r="BP163" s="42"/>
      <c r="BQ163" s="119" t="s">
        <v>1513</v>
      </c>
    </row>
    <row r="164" spans="1:69" hidden="1" x14ac:dyDescent="0.35">
      <c r="A164" s="134">
        <v>160</v>
      </c>
      <c r="B164" s="142" t="s">
        <v>259</v>
      </c>
      <c r="C164" s="142" t="s">
        <v>260</v>
      </c>
      <c r="D164" s="142" t="s">
        <v>261</v>
      </c>
      <c r="E164" s="142" t="s">
        <v>262</v>
      </c>
      <c r="F164" s="142" t="s">
        <v>262</v>
      </c>
      <c r="G164" s="142" t="s">
        <v>263</v>
      </c>
      <c r="H164" s="142" t="s">
        <v>262</v>
      </c>
      <c r="I164" s="142">
        <v>34244</v>
      </c>
      <c r="J164" s="142" t="s">
        <v>264</v>
      </c>
      <c r="K164" s="142">
        <v>34244</v>
      </c>
      <c r="L164" s="142" t="s">
        <v>265</v>
      </c>
      <c r="M164" s="142" t="s">
        <v>266</v>
      </c>
      <c r="N164" s="142">
        <v>51331</v>
      </c>
      <c r="O164" s="142" t="s">
        <v>1069</v>
      </c>
      <c r="P164" s="142">
        <v>75242</v>
      </c>
      <c r="Q164" s="142" t="s">
        <v>1070</v>
      </c>
      <c r="R164" s="142" t="s">
        <v>693</v>
      </c>
      <c r="S164" s="142" t="s">
        <v>1071</v>
      </c>
      <c r="T164" s="142" t="s">
        <v>1071</v>
      </c>
      <c r="U164" s="142" t="s">
        <v>597</v>
      </c>
      <c r="V164" s="142" t="s">
        <v>272</v>
      </c>
      <c r="W164" s="142">
        <v>0</v>
      </c>
      <c r="X164" s="142" t="s">
        <v>1072</v>
      </c>
      <c r="Y164" s="142">
        <v>358097662</v>
      </c>
      <c r="Z164" s="142" t="s">
        <v>1073</v>
      </c>
      <c r="AA164" s="142" t="s">
        <v>358</v>
      </c>
      <c r="AB164" s="143">
        <v>43000</v>
      </c>
      <c r="AC164" s="142" t="s">
        <v>276</v>
      </c>
      <c r="AD164" s="142">
        <v>24</v>
      </c>
      <c r="AE164" s="142" t="s">
        <v>277</v>
      </c>
      <c r="AF164" s="142" t="s">
        <v>1074</v>
      </c>
      <c r="AG164" s="142" t="s">
        <v>1075</v>
      </c>
      <c r="AH164" s="142" t="s">
        <v>719</v>
      </c>
      <c r="AI164" s="142" t="s">
        <v>1025</v>
      </c>
      <c r="AJ164" s="143">
        <v>2290</v>
      </c>
      <c r="AK164" s="143">
        <v>2290</v>
      </c>
      <c r="AL164" s="142"/>
      <c r="AM164" s="143">
        <v>0</v>
      </c>
      <c r="AN164" s="143">
        <v>0</v>
      </c>
      <c r="AO164" s="143">
        <v>0</v>
      </c>
      <c r="AP164" s="143">
        <v>43000</v>
      </c>
      <c r="AQ164" s="143">
        <v>12006</v>
      </c>
      <c r="AR164" s="143">
        <v>55006</v>
      </c>
      <c r="AS164" s="143">
        <v>38524.11</v>
      </c>
      <c r="AT164" s="143">
        <v>11855.89</v>
      </c>
      <c r="AU164" s="143">
        <v>50380</v>
      </c>
      <c r="AV164" s="142">
        <v>22</v>
      </c>
      <c r="AW164" s="142"/>
      <c r="AX164" s="142"/>
      <c r="AY164" s="142"/>
      <c r="AZ164" s="142"/>
      <c r="BA164" s="142"/>
      <c r="BB164" s="142" t="s">
        <v>282</v>
      </c>
      <c r="BC164" s="122"/>
      <c r="BD164" s="142" t="s">
        <v>1080</v>
      </c>
      <c r="BE164" s="143">
        <v>43000</v>
      </c>
      <c r="BF164" s="142" t="s">
        <v>1071</v>
      </c>
      <c r="BG164" s="142" t="s">
        <v>1341</v>
      </c>
      <c r="BH164" s="135" t="s">
        <v>1616</v>
      </c>
      <c r="BI164" s="130" t="s">
        <v>100</v>
      </c>
      <c r="BJ164" s="135">
        <v>46226</v>
      </c>
      <c r="BK164" s="130" t="s">
        <v>104</v>
      </c>
      <c r="BL164" s="130" t="s">
        <v>119</v>
      </c>
      <c r="BM164" s="131" t="s">
        <v>181</v>
      </c>
      <c r="BN164" s="93" t="s">
        <v>223</v>
      </c>
      <c r="BO164" s="130"/>
      <c r="BP164" s="132"/>
      <c r="BQ164" s="137" t="s">
        <v>1492</v>
      </c>
    </row>
    <row r="165" spans="1:69" hidden="1" x14ac:dyDescent="0.35">
      <c r="A165" s="134">
        <v>161</v>
      </c>
      <c r="B165" s="142" t="s">
        <v>259</v>
      </c>
      <c r="C165" s="142" t="s">
        <v>260</v>
      </c>
      <c r="D165" s="142" t="s">
        <v>261</v>
      </c>
      <c r="E165" s="142" t="s">
        <v>262</v>
      </c>
      <c r="F165" s="142" t="s">
        <v>262</v>
      </c>
      <c r="G165" s="142" t="s">
        <v>263</v>
      </c>
      <c r="H165" s="142" t="s">
        <v>262</v>
      </c>
      <c r="I165" s="142">
        <v>34072</v>
      </c>
      <c r="J165" s="142" t="s">
        <v>264</v>
      </c>
      <c r="K165" s="142">
        <v>34072</v>
      </c>
      <c r="L165" s="142" t="s">
        <v>265</v>
      </c>
      <c r="M165" s="142" t="s">
        <v>266</v>
      </c>
      <c r="N165" s="142">
        <v>327082</v>
      </c>
      <c r="O165" s="142" t="s">
        <v>711</v>
      </c>
      <c r="P165" s="142">
        <v>456383</v>
      </c>
      <c r="Q165" s="142" t="s">
        <v>712</v>
      </c>
      <c r="R165" s="142" t="s">
        <v>693</v>
      </c>
      <c r="S165" s="142" t="s">
        <v>1076</v>
      </c>
      <c r="T165" s="142" t="s">
        <v>1076</v>
      </c>
      <c r="U165" s="142" t="s">
        <v>597</v>
      </c>
      <c r="V165" s="142" t="s">
        <v>272</v>
      </c>
      <c r="W165" s="142">
        <v>0</v>
      </c>
      <c r="X165" s="142" t="s">
        <v>285</v>
      </c>
      <c r="Y165" s="142">
        <v>358097664</v>
      </c>
      <c r="Z165" s="142" t="s">
        <v>1077</v>
      </c>
      <c r="AA165" s="142" t="s">
        <v>358</v>
      </c>
      <c r="AB165" s="143">
        <v>36000</v>
      </c>
      <c r="AC165" s="142" t="s">
        <v>276</v>
      </c>
      <c r="AD165" s="142">
        <v>24</v>
      </c>
      <c r="AE165" s="142" t="s">
        <v>277</v>
      </c>
      <c r="AF165" s="142" t="s">
        <v>1078</v>
      </c>
      <c r="AG165" s="142" t="s">
        <v>1079</v>
      </c>
      <c r="AH165" s="142" t="s">
        <v>719</v>
      </c>
      <c r="AI165" s="142" t="s">
        <v>1025</v>
      </c>
      <c r="AJ165" s="143">
        <v>1920</v>
      </c>
      <c r="AK165" s="143">
        <v>1920</v>
      </c>
      <c r="AL165" s="142" t="s">
        <v>1080</v>
      </c>
      <c r="AM165" s="143">
        <v>1187.67</v>
      </c>
      <c r="AN165" s="143">
        <v>732.33</v>
      </c>
      <c r="AO165" s="143">
        <v>1920</v>
      </c>
      <c r="AP165" s="143">
        <v>34812.33</v>
      </c>
      <c r="AQ165" s="143">
        <v>9300.67</v>
      </c>
      <c r="AR165" s="143">
        <v>44113</v>
      </c>
      <c r="AS165" s="143">
        <v>31141.65</v>
      </c>
      <c r="AT165" s="143">
        <v>9178.35</v>
      </c>
      <c r="AU165" s="143">
        <v>40320</v>
      </c>
      <c r="AV165" s="142">
        <v>22</v>
      </c>
      <c r="AW165" s="142"/>
      <c r="AX165" s="142"/>
      <c r="AY165" s="142"/>
      <c r="AZ165" s="142"/>
      <c r="BA165" s="142"/>
      <c r="BB165" s="142" t="s">
        <v>282</v>
      </c>
      <c r="BC165" s="122"/>
      <c r="BD165" s="142" t="s">
        <v>721</v>
      </c>
      <c r="BE165" s="143">
        <v>36000</v>
      </c>
      <c r="BF165" s="142" t="s">
        <v>1076</v>
      </c>
      <c r="BG165" s="142" t="s">
        <v>1342</v>
      </c>
      <c r="BH165" s="135" t="s">
        <v>1616</v>
      </c>
      <c r="BI165" s="130" t="s">
        <v>100</v>
      </c>
      <c r="BJ165" s="135">
        <v>46226</v>
      </c>
      <c r="BK165" s="130" t="s">
        <v>104</v>
      </c>
      <c r="BL165" s="130" t="s">
        <v>119</v>
      </c>
      <c r="BM165" s="131" t="s">
        <v>181</v>
      </c>
      <c r="BN165" s="93" t="s">
        <v>223</v>
      </c>
      <c r="BO165" s="130"/>
      <c r="BP165" s="132"/>
      <c r="BQ165" s="137" t="s">
        <v>1492</v>
      </c>
    </row>
    <row r="166" spans="1:69" hidden="1" x14ac:dyDescent="0.35">
      <c r="A166" s="134">
        <v>162</v>
      </c>
      <c r="B166" s="142" t="s">
        <v>259</v>
      </c>
      <c r="C166" s="142" t="s">
        <v>260</v>
      </c>
      <c r="D166" s="142" t="s">
        <v>261</v>
      </c>
      <c r="E166" s="142" t="s">
        <v>262</v>
      </c>
      <c r="F166" s="142" t="s">
        <v>262</v>
      </c>
      <c r="G166" s="142" t="s">
        <v>263</v>
      </c>
      <c r="H166" s="142" t="s">
        <v>262</v>
      </c>
      <c r="I166" s="142">
        <v>34072</v>
      </c>
      <c r="J166" s="142" t="s">
        <v>264</v>
      </c>
      <c r="K166" s="142">
        <v>34072</v>
      </c>
      <c r="L166" s="142" t="s">
        <v>265</v>
      </c>
      <c r="M166" s="142" t="s">
        <v>266</v>
      </c>
      <c r="N166" s="142">
        <v>389181</v>
      </c>
      <c r="O166" s="142" t="s">
        <v>872</v>
      </c>
      <c r="P166" s="142">
        <v>574986</v>
      </c>
      <c r="Q166" s="142" t="s">
        <v>873</v>
      </c>
      <c r="R166" s="142" t="s">
        <v>693</v>
      </c>
      <c r="S166" s="142" t="s">
        <v>1081</v>
      </c>
      <c r="T166" s="142" t="s">
        <v>1081</v>
      </c>
      <c r="U166" s="142" t="s">
        <v>597</v>
      </c>
      <c r="V166" s="142" t="s">
        <v>272</v>
      </c>
      <c r="W166" s="142">
        <v>0</v>
      </c>
      <c r="X166" s="142" t="s">
        <v>285</v>
      </c>
      <c r="Y166" s="142">
        <v>358097667</v>
      </c>
      <c r="Z166" s="142" t="s">
        <v>1082</v>
      </c>
      <c r="AA166" s="142" t="s">
        <v>358</v>
      </c>
      <c r="AB166" s="143">
        <v>41000</v>
      </c>
      <c r="AC166" s="142" t="s">
        <v>276</v>
      </c>
      <c r="AD166" s="142">
        <v>24</v>
      </c>
      <c r="AE166" s="142" t="s">
        <v>277</v>
      </c>
      <c r="AF166" s="142" t="s">
        <v>1083</v>
      </c>
      <c r="AG166" s="142" t="s">
        <v>1084</v>
      </c>
      <c r="AH166" s="142" t="s">
        <v>719</v>
      </c>
      <c r="AI166" s="142" t="s">
        <v>1049</v>
      </c>
      <c r="AJ166" s="143">
        <v>2180</v>
      </c>
      <c r="AK166" s="143">
        <v>2180</v>
      </c>
      <c r="AL166" s="142"/>
      <c r="AM166" s="143">
        <v>0</v>
      </c>
      <c r="AN166" s="143">
        <v>0</v>
      </c>
      <c r="AO166" s="143">
        <v>0</v>
      </c>
      <c r="AP166" s="143">
        <v>41000</v>
      </c>
      <c r="AQ166" s="143">
        <v>11618</v>
      </c>
      <c r="AR166" s="143">
        <v>52618</v>
      </c>
      <c r="AS166" s="143">
        <v>36488.370000000003</v>
      </c>
      <c r="AT166" s="143">
        <v>11471.63</v>
      </c>
      <c r="AU166" s="143">
        <v>47960</v>
      </c>
      <c r="AV166" s="142">
        <v>22</v>
      </c>
      <c r="AW166" s="142"/>
      <c r="AX166" s="142"/>
      <c r="AY166" s="142"/>
      <c r="AZ166" s="142"/>
      <c r="BA166" s="142"/>
      <c r="BB166" s="142" t="s">
        <v>282</v>
      </c>
      <c r="BC166" s="122"/>
      <c r="BD166" s="142" t="s">
        <v>721</v>
      </c>
      <c r="BE166" s="143">
        <v>41000</v>
      </c>
      <c r="BF166" s="142" t="s">
        <v>1081</v>
      </c>
      <c r="BG166" s="142" t="s">
        <v>1343</v>
      </c>
      <c r="BH166" s="135" t="s">
        <v>1616</v>
      </c>
      <c r="BI166" s="130" t="s">
        <v>100</v>
      </c>
      <c r="BJ166" s="135">
        <v>46226</v>
      </c>
      <c r="BK166" s="130" t="s">
        <v>104</v>
      </c>
      <c r="BL166" s="130" t="s">
        <v>119</v>
      </c>
      <c r="BM166" s="131" t="s">
        <v>181</v>
      </c>
      <c r="BN166" s="93" t="s">
        <v>223</v>
      </c>
      <c r="BO166" s="130"/>
      <c r="BP166" s="132"/>
      <c r="BQ166" s="137" t="s">
        <v>1492</v>
      </c>
    </row>
    <row r="167" spans="1:69" hidden="1" x14ac:dyDescent="0.35">
      <c r="A167" s="134">
        <v>163</v>
      </c>
      <c r="B167" s="142" t="s">
        <v>259</v>
      </c>
      <c r="C167" s="142" t="s">
        <v>260</v>
      </c>
      <c r="D167" s="142" t="s">
        <v>261</v>
      </c>
      <c r="E167" s="142" t="s">
        <v>262</v>
      </c>
      <c r="F167" s="142" t="s">
        <v>262</v>
      </c>
      <c r="G167" s="142" t="s">
        <v>263</v>
      </c>
      <c r="H167" s="142" t="s">
        <v>262</v>
      </c>
      <c r="I167" s="142">
        <v>34086</v>
      </c>
      <c r="J167" s="142" t="s">
        <v>315</v>
      </c>
      <c r="K167" s="142">
        <v>34086</v>
      </c>
      <c r="L167" s="142" t="s">
        <v>265</v>
      </c>
      <c r="M167" s="142" t="s">
        <v>266</v>
      </c>
      <c r="N167" s="142">
        <v>51072</v>
      </c>
      <c r="O167" s="142" t="s">
        <v>316</v>
      </c>
      <c r="P167" s="142">
        <v>75020</v>
      </c>
      <c r="Q167" s="142" t="s">
        <v>432</v>
      </c>
      <c r="R167" s="142" t="s">
        <v>693</v>
      </c>
      <c r="S167" s="142" t="s">
        <v>1085</v>
      </c>
      <c r="T167" s="142" t="s">
        <v>1085</v>
      </c>
      <c r="U167" s="142" t="s">
        <v>271</v>
      </c>
      <c r="V167" s="142" t="s">
        <v>272</v>
      </c>
      <c r="W167" s="142">
        <v>0</v>
      </c>
      <c r="X167" s="142" t="s">
        <v>724</v>
      </c>
      <c r="Y167" s="142">
        <v>358097668</v>
      </c>
      <c r="Z167" s="142" t="s">
        <v>1086</v>
      </c>
      <c r="AA167" s="142" t="s">
        <v>1060</v>
      </c>
      <c r="AB167" s="143">
        <v>19000</v>
      </c>
      <c r="AC167" s="142" t="s">
        <v>317</v>
      </c>
      <c r="AD167" s="142">
        <v>18</v>
      </c>
      <c r="AE167" s="142" t="s">
        <v>294</v>
      </c>
      <c r="AF167" s="142" t="s">
        <v>1087</v>
      </c>
      <c r="AG167" s="142" t="s">
        <v>1088</v>
      </c>
      <c r="AH167" s="142" t="s">
        <v>507</v>
      </c>
      <c r="AI167" s="142" t="s">
        <v>1049</v>
      </c>
      <c r="AJ167" s="143">
        <v>1270</v>
      </c>
      <c r="AK167" s="143">
        <v>1270</v>
      </c>
      <c r="AL167" s="142" t="s">
        <v>1089</v>
      </c>
      <c r="AM167" s="143">
        <v>5555.91</v>
      </c>
      <c r="AN167" s="143">
        <v>2064.09</v>
      </c>
      <c r="AO167" s="143">
        <v>7620</v>
      </c>
      <c r="AP167" s="143">
        <v>13444.09</v>
      </c>
      <c r="AQ167" s="143">
        <v>1899.91</v>
      </c>
      <c r="AR167" s="143">
        <v>15344</v>
      </c>
      <c r="AS167" s="143">
        <v>13444.09</v>
      </c>
      <c r="AT167" s="143">
        <v>1899.91</v>
      </c>
      <c r="AU167" s="143">
        <v>15344</v>
      </c>
      <c r="AV167" s="142">
        <v>23</v>
      </c>
      <c r="AW167" s="142"/>
      <c r="AX167" s="142"/>
      <c r="AY167" s="142"/>
      <c r="AZ167" s="142"/>
      <c r="BA167" s="142"/>
      <c r="BB167" s="142" t="s">
        <v>282</v>
      </c>
      <c r="BC167" s="122"/>
      <c r="BD167" s="142" t="s">
        <v>1288</v>
      </c>
      <c r="BE167" s="143">
        <v>19000</v>
      </c>
      <c r="BF167" s="142" t="s">
        <v>1085</v>
      </c>
      <c r="BG167" s="142" t="s">
        <v>1344</v>
      </c>
      <c r="BH167" s="135" t="s">
        <v>1616</v>
      </c>
      <c r="BI167" s="130" t="s">
        <v>100</v>
      </c>
      <c r="BJ167" s="135">
        <v>46225</v>
      </c>
      <c r="BK167" s="130" t="s">
        <v>104</v>
      </c>
      <c r="BL167" s="130" t="s">
        <v>119</v>
      </c>
      <c r="BM167" s="131" t="s">
        <v>181</v>
      </c>
      <c r="BN167" s="130" t="s">
        <v>223</v>
      </c>
      <c r="BO167" s="130"/>
      <c r="BP167" s="132"/>
      <c r="BQ167" s="137" t="s">
        <v>1510</v>
      </c>
    </row>
    <row r="168" spans="1:69" hidden="1" x14ac:dyDescent="0.35">
      <c r="A168" s="134">
        <v>164</v>
      </c>
      <c r="B168" s="142" t="s">
        <v>259</v>
      </c>
      <c r="C168" s="142" t="s">
        <v>260</v>
      </c>
      <c r="D168" s="142" t="s">
        <v>261</v>
      </c>
      <c r="E168" s="142" t="s">
        <v>262</v>
      </c>
      <c r="F168" s="142" t="s">
        <v>262</v>
      </c>
      <c r="G168" s="142" t="s">
        <v>263</v>
      </c>
      <c r="H168" s="142" t="s">
        <v>262</v>
      </c>
      <c r="I168" s="142">
        <v>34072</v>
      </c>
      <c r="J168" s="142" t="s">
        <v>264</v>
      </c>
      <c r="K168" s="142">
        <v>34072</v>
      </c>
      <c r="L168" s="142" t="s">
        <v>265</v>
      </c>
      <c r="M168" s="142" t="s">
        <v>266</v>
      </c>
      <c r="N168" s="142">
        <v>327082</v>
      </c>
      <c r="O168" s="142" t="s">
        <v>711</v>
      </c>
      <c r="P168" s="142">
        <v>456383</v>
      </c>
      <c r="Q168" s="142" t="s">
        <v>712</v>
      </c>
      <c r="R168" s="142" t="s">
        <v>693</v>
      </c>
      <c r="S168" s="142" t="s">
        <v>1090</v>
      </c>
      <c r="T168" s="142" t="s">
        <v>1090</v>
      </c>
      <c r="U168" s="142" t="s">
        <v>597</v>
      </c>
      <c r="V168" s="142" t="s">
        <v>272</v>
      </c>
      <c r="W168" s="142">
        <v>0</v>
      </c>
      <c r="X168" s="142" t="s">
        <v>285</v>
      </c>
      <c r="Y168" s="142">
        <v>358097700</v>
      </c>
      <c r="Z168" s="142" t="s">
        <v>1091</v>
      </c>
      <c r="AA168" s="142" t="s">
        <v>358</v>
      </c>
      <c r="AB168" s="143">
        <v>57000</v>
      </c>
      <c r="AC168" s="142" t="s">
        <v>276</v>
      </c>
      <c r="AD168" s="142">
        <v>24</v>
      </c>
      <c r="AE168" s="142" t="s">
        <v>277</v>
      </c>
      <c r="AF168" s="142" t="s">
        <v>1092</v>
      </c>
      <c r="AG168" s="142" t="s">
        <v>1093</v>
      </c>
      <c r="AH168" s="142" t="s">
        <v>719</v>
      </c>
      <c r="AI168" s="142" t="s">
        <v>1025</v>
      </c>
      <c r="AJ168" s="143">
        <v>3040</v>
      </c>
      <c r="AK168" s="143">
        <v>3040</v>
      </c>
      <c r="AL168" s="142" t="s">
        <v>1094</v>
      </c>
      <c r="AM168" s="143">
        <v>4838.71</v>
      </c>
      <c r="AN168" s="143">
        <v>3481.29</v>
      </c>
      <c r="AO168" s="143">
        <v>8320</v>
      </c>
      <c r="AP168" s="143">
        <v>52161.29</v>
      </c>
      <c r="AQ168" s="143">
        <v>12404.71</v>
      </c>
      <c r="AR168" s="143">
        <v>64566</v>
      </c>
      <c r="AS168" s="143">
        <v>46349.36</v>
      </c>
      <c r="AT168" s="143">
        <v>12210.64</v>
      </c>
      <c r="AU168" s="143">
        <v>58560</v>
      </c>
      <c r="AV168" s="142">
        <v>22</v>
      </c>
      <c r="AW168" s="142"/>
      <c r="AX168" s="142"/>
      <c r="AY168" s="142"/>
      <c r="AZ168" s="142"/>
      <c r="BA168" s="142"/>
      <c r="BB168" s="142" t="s">
        <v>282</v>
      </c>
      <c r="BC168" s="122"/>
      <c r="BD168" s="142" t="s">
        <v>721</v>
      </c>
      <c r="BE168" s="143">
        <v>57000</v>
      </c>
      <c r="BF168" s="142" t="s">
        <v>1090</v>
      </c>
      <c r="BG168" s="142" t="s">
        <v>1345</v>
      </c>
      <c r="BH168" s="135" t="s">
        <v>1616</v>
      </c>
      <c r="BI168" s="130" t="s">
        <v>100</v>
      </c>
      <c r="BJ168" s="135">
        <v>46226</v>
      </c>
      <c r="BK168" s="130" t="s">
        <v>104</v>
      </c>
      <c r="BL168" s="130" t="s">
        <v>119</v>
      </c>
      <c r="BM168" s="131" t="s">
        <v>181</v>
      </c>
      <c r="BN168" s="93" t="s">
        <v>223</v>
      </c>
      <c r="BO168" s="130"/>
      <c r="BP168" s="132"/>
      <c r="BQ168" s="137" t="s">
        <v>1492</v>
      </c>
    </row>
    <row r="169" spans="1:69" hidden="1" x14ac:dyDescent="0.35">
      <c r="A169" s="134">
        <v>165</v>
      </c>
      <c r="B169" s="142" t="s">
        <v>259</v>
      </c>
      <c r="C169" s="142" t="s">
        <v>260</v>
      </c>
      <c r="D169" s="142" t="s">
        <v>261</v>
      </c>
      <c r="E169" s="142" t="s">
        <v>262</v>
      </c>
      <c r="F169" s="142" t="s">
        <v>262</v>
      </c>
      <c r="G169" s="142" t="s">
        <v>263</v>
      </c>
      <c r="H169" s="142" t="s">
        <v>262</v>
      </c>
      <c r="I169" s="142">
        <v>34072</v>
      </c>
      <c r="J169" s="142" t="s">
        <v>264</v>
      </c>
      <c r="K169" s="142">
        <v>34072</v>
      </c>
      <c r="L169" s="142" t="s">
        <v>265</v>
      </c>
      <c r="M169" s="142" t="s">
        <v>266</v>
      </c>
      <c r="N169" s="142">
        <v>51330</v>
      </c>
      <c r="O169" s="142" t="s">
        <v>1038</v>
      </c>
      <c r="P169" s="142">
        <v>75241</v>
      </c>
      <c r="Q169" s="142" t="s">
        <v>1039</v>
      </c>
      <c r="R169" s="142" t="s">
        <v>693</v>
      </c>
      <c r="S169" s="142" t="s">
        <v>1095</v>
      </c>
      <c r="T169" s="142" t="s">
        <v>1095</v>
      </c>
      <c r="U169" s="142" t="s">
        <v>597</v>
      </c>
      <c r="V169" s="142" t="s">
        <v>272</v>
      </c>
      <c r="W169" s="142">
        <v>0</v>
      </c>
      <c r="X169" s="142" t="s">
        <v>285</v>
      </c>
      <c r="Y169" s="142">
        <v>358097713</v>
      </c>
      <c r="Z169" s="142" t="s">
        <v>1096</v>
      </c>
      <c r="AA169" s="142" t="s">
        <v>358</v>
      </c>
      <c r="AB169" s="143">
        <v>37000</v>
      </c>
      <c r="AC169" s="142" t="s">
        <v>276</v>
      </c>
      <c r="AD169" s="142">
        <v>24</v>
      </c>
      <c r="AE169" s="142" t="s">
        <v>277</v>
      </c>
      <c r="AF169" s="142" t="s">
        <v>1078</v>
      </c>
      <c r="AG169" s="142" t="s">
        <v>1097</v>
      </c>
      <c r="AH169" s="142" t="s">
        <v>719</v>
      </c>
      <c r="AI169" s="142" t="s">
        <v>1043</v>
      </c>
      <c r="AJ169" s="143">
        <v>1970</v>
      </c>
      <c r="AK169" s="143">
        <v>1970</v>
      </c>
      <c r="AL169" s="142"/>
      <c r="AM169" s="143">
        <v>0</v>
      </c>
      <c r="AN169" s="143">
        <v>0</v>
      </c>
      <c r="AO169" s="143">
        <v>0</v>
      </c>
      <c r="AP169" s="143">
        <v>37000</v>
      </c>
      <c r="AQ169" s="143">
        <v>10351</v>
      </c>
      <c r="AR169" s="143">
        <v>47351</v>
      </c>
      <c r="AS169" s="143">
        <v>33119.94</v>
      </c>
      <c r="AT169" s="143">
        <v>10220.06</v>
      </c>
      <c r="AU169" s="143">
        <v>43340</v>
      </c>
      <c r="AV169" s="142">
        <v>22</v>
      </c>
      <c r="AW169" s="142"/>
      <c r="AX169" s="142"/>
      <c r="AY169" s="142"/>
      <c r="AZ169" s="142"/>
      <c r="BA169" s="142"/>
      <c r="BB169" s="142" t="s">
        <v>282</v>
      </c>
      <c r="BC169" s="122"/>
      <c r="BD169" s="142" t="s">
        <v>721</v>
      </c>
      <c r="BE169" s="143">
        <v>37000</v>
      </c>
      <c r="BF169" s="142" t="s">
        <v>1095</v>
      </c>
      <c r="BG169" s="142" t="s">
        <v>1346</v>
      </c>
      <c r="BH169" s="135" t="s">
        <v>1616</v>
      </c>
      <c r="BI169" s="130" t="s">
        <v>100</v>
      </c>
      <c r="BJ169" s="135">
        <v>46226</v>
      </c>
      <c r="BK169" s="130" t="s">
        <v>104</v>
      </c>
      <c r="BL169" s="130" t="s">
        <v>119</v>
      </c>
      <c r="BM169" s="131" t="s">
        <v>181</v>
      </c>
      <c r="BN169" s="93" t="s">
        <v>223</v>
      </c>
      <c r="BO169" s="130"/>
      <c r="BP169" s="132"/>
      <c r="BQ169" s="137" t="s">
        <v>1492</v>
      </c>
    </row>
    <row r="170" spans="1:69" hidden="1" x14ac:dyDescent="0.35">
      <c r="A170" s="134">
        <v>166</v>
      </c>
      <c r="B170" s="142" t="s">
        <v>259</v>
      </c>
      <c r="C170" s="142" t="s">
        <v>260</v>
      </c>
      <c r="D170" s="142" t="s">
        <v>261</v>
      </c>
      <c r="E170" s="142" t="s">
        <v>262</v>
      </c>
      <c r="F170" s="142" t="s">
        <v>262</v>
      </c>
      <c r="G170" s="142" t="s">
        <v>263</v>
      </c>
      <c r="H170" s="142" t="s">
        <v>262</v>
      </c>
      <c r="I170" s="142">
        <v>34244</v>
      </c>
      <c r="J170" s="142" t="s">
        <v>264</v>
      </c>
      <c r="K170" s="142">
        <v>34244</v>
      </c>
      <c r="L170" s="142" t="s">
        <v>265</v>
      </c>
      <c r="M170" s="142" t="s">
        <v>266</v>
      </c>
      <c r="N170" s="142">
        <v>51331</v>
      </c>
      <c r="O170" s="142" t="s">
        <v>1069</v>
      </c>
      <c r="P170" s="142">
        <v>75242</v>
      </c>
      <c r="Q170" s="142" t="s">
        <v>1070</v>
      </c>
      <c r="R170" s="142" t="s">
        <v>693</v>
      </c>
      <c r="S170" s="142" t="s">
        <v>1098</v>
      </c>
      <c r="T170" s="142" t="s">
        <v>1098</v>
      </c>
      <c r="U170" s="142" t="s">
        <v>597</v>
      </c>
      <c r="V170" s="142" t="s">
        <v>272</v>
      </c>
      <c r="W170" s="142">
        <v>0</v>
      </c>
      <c r="X170" s="142" t="s">
        <v>1099</v>
      </c>
      <c r="Y170" s="142">
        <v>358097717</v>
      </c>
      <c r="Z170" s="142" t="s">
        <v>1100</v>
      </c>
      <c r="AA170" s="142" t="s">
        <v>358</v>
      </c>
      <c r="AB170" s="143">
        <v>36000</v>
      </c>
      <c r="AC170" s="142" t="s">
        <v>276</v>
      </c>
      <c r="AD170" s="142">
        <v>24</v>
      </c>
      <c r="AE170" s="142" t="s">
        <v>277</v>
      </c>
      <c r="AF170" s="142" t="s">
        <v>1101</v>
      </c>
      <c r="AG170" s="142" t="s">
        <v>1102</v>
      </c>
      <c r="AH170" s="142" t="s">
        <v>719</v>
      </c>
      <c r="AI170" s="142" t="s">
        <v>1025</v>
      </c>
      <c r="AJ170" s="143">
        <v>1920</v>
      </c>
      <c r="AK170" s="143">
        <v>1920</v>
      </c>
      <c r="AL170" s="142"/>
      <c r="AM170" s="143">
        <v>0</v>
      </c>
      <c r="AN170" s="143">
        <v>0</v>
      </c>
      <c r="AO170" s="143">
        <v>0</v>
      </c>
      <c r="AP170" s="143">
        <v>36000</v>
      </c>
      <c r="AQ170" s="143">
        <v>10033</v>
      </c>
      <c r="AR170" s="143">
        <v>46033</v>
      </c>
      <c r="AS170" s="143">
        <v>32329.32</v>
      </c>
      <c r="AT170" s="143">
        <v>9910.68</v>
      </c>
      <c r="AU170" s="143">
        <v>42240</v>
      </c>
      <c r="AV170" s="142">
        <v>22</v>
      </c>
      <c r="AW170" s="142"/>
      <c r="AX170" s="142"/>
      <c r="AY170" s="142"/>
      <c r="AZ170" s="142"/>
      <c r="BA170" s="142"/>
      <c r="BB170" s="142" t="s">
        <v>282</v>
      </c>
      <c r="BC170" s="122"/>
      <c r="BD170" s="142" t="s">
        <v>1080</v>
      </c>
      <c r="BE170" s="143">
        <v>36000</v>
      </c>
      <c r="BF170" s="142" t="s">
        <v>1098</v>
      </c>
      <c r="BG170" s="142" t="s">
        <v>1347</v>
      </c>
      <c r="BH170" s="135" t="s">
        <v>1616</v>
      </c>
      <c r="BI170" s="130" t="s">
        <v>100</v>
      </c>
      <c r="BJ170" s="135">
        <v>46226</v>
      </c>
      <c r="BK170" s="130" t="s">
        <v>104</v>
      </c>
      <c r="BL170" s="130" t="s">
        <v>119</v>
      </c>
      <c r="BM170" s="131" t="s">
        <v>181</v>
      </c>
      <c r="BN170" s="93" t="s">
        <v>223</v>
      </c>
      <c r="BO170" s="130"/>
      <c r="BP170" s="132"/>
      <c r="BQ170" s="137" t="s">
        <v>1492</v>
      </c>
    </row>
    <row r="171" spans="1:69" hidden="1" x14ac:dyDescent="0.35">
      <c r="A171" s="134">
        <v>167</v>
      </c>
      <c r="B171" s="142" t="s">
        <v>259</v>
      </c>
      <c r="C171" s="142" t="s">
        <v>260</v>
      </c>
      <c r="D171" s="142" t="s">
        <v>261</v>
      </c>
      <c r="E171" s="142" t="s">
        <v>262</v>
      </c>
      <c r="F171" s="142" t="s">
        <v>262</v>
      </c>
      <c r="G171" s="142" t="s">
        <v>263</v>
      </c>
      <c r="H171" s="142" t="s">
        <v>262</v>
      </c>
      <c r="I171" s="142">
        <v>34072</v>
      </c>
      <c r="J171" s="142" t="s">
        <v>264</v>
      </c>
      <c r="K171" s="142">
        <v>34072</v>
      </c>
      <c r="L171" s="142" t="s">
        <v>265</v>
      </c>
      <c r="M171" s="142" t="s">
        <v>266</v>
      </c>
      <c r="N171" s="142">
        <v>51330</v>
      </c>
      <c r="O171" s="142" t="s">
        <v>1038</v>
      </c>
      <c r="P171" s="142">
        <v>75241</v>
      </c>
      <c r="Q171" s="142" t="s">
        <v>1039</v>
      </c>
      <c r="R171" s="142" t="s">
        <v>693</v>
      </c>
      <c r="S171" s="142" t="s">
        <v>1103</v>
      </c>
      <c r="T171" s="142" t="s">
        <v>1103</v>
      </c>
      <c r="U171" s="142" t="s">
        <v>597</v>
      </c>
      <c r="V171" s="142" t="s">
        <v>272</v>
      </c>
      <c r="W171" s="142">
        <v>0</v>
      </c>
      <c r="X171" s="142" t="s">
        <v>285</v>
      </c>
      <c r="Y171" s="142">
        <v>358097723</v>
      </c>
      <c r="Z171" s="142" t="s">
        <v>1104</v>
      </c>
      <c r="AA171" s="142" t="s">
        <v>358</v>
      </c>
      <c r="AB171" s="143">
        <v>40000</v>
      </c>
      <c r="AC171" s="142" t="s">
        <v>276</v>
      </c>
      <c r="AD171" s="142">
        <v>24</v>
      </c>
      <c r="AE171" s="142" t="s">
        <v>277</v>
      </c>
      <c r="AF171" s="142" t="s">
        <v>1105</v>
      </c>
      <c r="AG171" s="142" t="s">
        <v>1106</v>
      </c>
      <c r="AH171" s="142" t="s">
        <v>719</v>
      </c>
      <c r="AI171" s="142" t="s">
        <v>1043</v>
      </c>
      <c r="AJ171" s="143">
        <v>2130</v>
      </c>
      <c r="AK171" s="143">
        <v>2130</v>
      </c>
      <c r="AL171" s="142"/>
      <c r="AM171" s="143">
        <v>0</v>
      </c>
      <c r="AN171" s="143">
        <v>0</v>
      </c>
      <c r="AO171" s="143">
        <v>0</v>
      </c>
      <c r="AP171" s="143">
        <v>40000</v>
      </c>
      <c r="AQ171" s="143">
        <v>11188</v>
      </c>
      <c r="AR171" s="143">
        <v>51188</v>
      </c>
      <c r="AS171" s="143">
        <v>35812.76</v>
      </c>
      <c r="AT171" s="143">
        <v>11047.24</v>
      </c>
      <c r="AU171" s="143">
        <v>46860</v>
      </c>
      <c r="AV171" s="142">
        <v>22</v>
      </c>
      <c r="AW171" s="142"/>
      <c r="AX171" s="142"/>
      <c r="AY171" s="142"/>
      <c r="AZ171" s="142"/>
      <c r="BA171" s="142"/>
      <c r="BB171" s="142" t="s">
        <v>282</v>
      </c>
      <c r="BC171" s="122"/>
      <c r="BD171" s="142" t="s">
        <v>721</v>
      </c>
      <c r="BE171" s="143">
        <v>40000</v>
      </c>
      <c r="BF171" s="142" t="s">
        <v>1103</v>
      </c>
      <c r="BG171" s="142" t="s">
        <v>1348</v>
      </c>
      <c r="BH171" s="135" t="s">
        <v>1616</v>
      </c>
      <c r="BI171" s="130" t="s">
        <v>100</v>
      </c>
      <c r="BJ171" s="135">
        <v>46226</v>
      </c>
      <c r="BK171" s="130" t="s">
        <v>104</v>
      </c>
      <c r="BL171" s="130" t="s">
        <v>119</v>
      </c>
      <c r="BM171" s="131" t="s">
        <v>181</v>
      </c>
      <c r="BN171" s="93" t="s">
        <v>223</v>
      </c>
      <c r="BO171" s="130"/>
      <c r="BP171" s="132"/>
      <c r="BQ171" s="137" t="s">
        <v>1492</v>
      </c>
    </row>
    <row r="172" spans="1:69" hidden="1" x14ac:dyDescent="0.35">
      <c r="A172" s="134">
        <v>168</v>
      </c>
      <c r="B172" s="142" t="s">
        <v>259</v>
      </c>
      <c r="C172" s="142" t="s">
        <v>260</v>
      </c>
      <c r="D172" s="142" t="s">
        <v>261</v>
      </c>
      <c r="E172" s="142" t="s">
        <v>262</v>
      </c>
      <c r="F172" s="142" t="s">
        <v>262</v>
      </c>
      <c r="G172" s="142" t="s">
        <v>263</v>
      </c>
      <c r="H172" s="142" t="s">
        <v>262</v>
      </c>
      <c r="I172" s="142">
        <v>34072</v>
      </c>
      <c r="J172" s="142" t="s">
        <v>264</v>
      </c>
      <c r="K172" s="142">
        <v>34072</v>
      </c>
      <c r="L172" s="142" t="s">
        <v>265</v>
      </c>
      <c r="M172" s="142" t="s">
        <v>266</v>
      </c>
      <c r="N172" s="142">
        <v>389181</v>
      </c>
      <c r="O172" s="142" t="s">
        <v>872</v>
      </c>
      <c r="P172" s="142">
        <v>574986</v>
      </c>
      <c r="Q172" s="142" t="s">
        <v>873</v>
      </c>
      <c r="R172" s="142" t="s">
        <v>693</v>
      </c>
      <c r="S172" s="142" t="s">
        <v>1107</v>
      </c>
      <c r="T172" s="142" t="s">
        <v>1107</v>
      </c>
      <c r="U172" s="142" t="s">
        <v>597</v>
      </c>
      <c r="V172" s="142" t="s">
        <v>272</v>
      </c>
      <c r="W172" s="142">
        <v>0</v>
      </c>
      <c r="X172" s="142" t="s">
        <v>285</v>
      </c>
      <c r="Y172" s="142">
        <v>358097735</v>
      </c>
      <c r="Z172" s="142" t="s">
        <v>1108</v>
      </c>
      <c r="AA172" s="142" t="s">
        <v>358</v>
      </c>
      <c r="AB172" s="143">
        <v>51000</v>
      </c>
      <c r="AC172" s="142" t="s">
        <v>276</v>
      </c>
      <c r="AD172" s="142">
        <v>24</v>
      </c>
      <c r="AE172" s="142" t="s">
        <v>409</v>
      </c>
      <c r="AF172" s="142" t="s">
        <v>1109</v>
      </c>
      <c r="AG172" s="142" t="s">
        <v>735</v>
      </c>
      <c r="AH172" s="142" t="s">
        <v>366</v>
      </c>
      <c r="AI172" s="142" t="s">
        <v>1049</v>
      </c>
      <c r="AJ172" s="143">
        <v>2700</v>
      </c>
      <c r="AK172" s="143">
        <v>2700</v>
      </c>
      <c r="AL172" s="142"/>
      <c r="AM172" s="143">
        <v>0</v>
      </c>
      <c r="AN172" s="143">
        <v>0</v>
      </c>
      <c r="AO172" s="143">
        <v>0</v>
      </c>
      <c r="AP172" s="143">
        <v>51000</v>
      </c>
      <c r="AQ172" s="143">
        <v>13933</v>
      </c>
      <c r="AR172" s="143">
        <v>64933</v>
      </c>
      <c r="AS172" s="143">
        <v>45633.77</v>
      </c>
      <c r="AT172" s="143">
        <v>13766.23</v>
      </c>
      <c r="AU172" s="143">
        <v>59400</v>
      </c>
      <c r="AV172" s="142">
        <v>22</v>
      </c>
      <c r="AW172" s="142"/>
      <c r="AX172" s="142"/>
      <c r="AY172" s="142"/>
      <c r="AZ172" s="142"/>
      <c r="BA172" s="142"/>
      <c r="BB172" s="142" t="s">
        <v>282</v>
      </c>
      <c r="BC172" s="122"/>
      <c r="BD172" s="142" t="s">
        <v>721</v>
      </c>
      <c r="BE172" s="143">
        <v>51000</v>
      </c>
      <c r="BF172" s="142" t="s">
        <v>1107</v>
      </c>
      <c r="BG172" s="142" t="s">
        <v>1349</v>
      </c>
      <c r="BH172" s="135" t="s">
        <v>1616</v>
      </c>
      <c r="BI172" s="94" t="s">
        <v>100</v>
      </c>
      <c r="BJ172" s="120">
        <v>46226</v>
      </c>
      <c r="BK172" s="93" t="s">
        <v>103</v>
      </c>
      <c r="BL172" s="94" t="s">
        <v>108</v>
      </c>
      <c r="BM172" s="95" t="s">
        <v>181</v>
      </c>
      <c r="BN172" s="93" t="s">
        <v>223</v>
      </c>
      <c r="BO172" s="93"/>
      <c r="BP172" s="42"/>
      <c r="BQ172" s="119" t="s">
        <v>1513</v>
      </c>
    </row>
    <row r="173" spans="1:69" hidden="1" x14ac:dyDescent="0.35">
      <c r="A173" s="134">
        <v>169</v>
      </c>
      <c r="B173" s="142" t="s">
        <v>259</v>
      </c>
      <c r="C173" s="142" t="s">
        <v>260</v>
      </c>
      <c r="D173" s="142" t="s">
        <v>261</v>
      </c>
      <c r="E173" s="142" t="s">
        <v>262</v>
      </c>
      <c r="F173" s="142" t="s">
        <v>262</v>
      </c>
      <c r="G173" s="142" t="s">
        <v>263</v>
      </c>
      <c r="H173" s="142" t="s">
        <v>262</v>
      </c>
      <c r="I173" s="142">
        <v>34072</v>
      </c>
      <c r="J173" s="142" t="s">
        <v>264</v>
      </c>
      <c r="K173" s="142">
        <v>34072</v>
      </c>
      <c r="L173" s="142" t="s">
        <v>265</v>
      </c>
      <c r="M173" s="142" t="s">
        <v>266</v>
      </c>
      <c r="N173" s="142">
        <v>51330</v>
      </c>
      <c r="O173" s="142" t="s">
        <v>1038</v>
      </c>
      <c r="P173" s="142">
        <v>75241</v>
      </c>
      <c r="Q173" s="142" t="s">
        <v>1039</v>
      </c>
      <c r="R173" s="142" t="s">
        <v>693</v>
      </c>
      <c r="S173" s="142" t="s">
        <v>1110</v>
      </c>
      <c r="T173" s="142" t="s">
        <v>1110</v>
      </c>
      <c r="U173" s="142" t="s">
        <v>292</v>
      </c>
      <c r="V173" s="142" t="s">
        <v>272</v>
      </c>
      <c r="W173" s="142">
        <v>0</v>
      </c>
      <c r="X173" s="142" t="s">
        <v>285</v>
      </c>
      <c r="Y173" s="142">
        <v>358174542</v>
      </c>
      <c r="Z173" s="142" t="s">
        <v>1111</v>
      </c>
      <c r="AA173" s="142" t="s">
        <v>358</v>
      </c>
      <c r="AB173" s="143">
        <v>48000</v>
      </c>
      <c r="AC173" s="142" t="s">
        <v>276</v>
      </c>
      <c r="AD173" s="142">
        <v>24</v>
      </c>
      <c r="AE173" s="142" t="s">
        <v>294</v>
      </c>
      <c r="AF173" s="142" t="s">
        <v>1112</v>
      </c>
      <c r="AG173" s="142" t="s">
        <v>576</v>
      </c>
      <c r="AH173" s="142" t="s">
        <v>507</v>
      </c>
      <c r="AI173" s="142" t="s">
        <v>1043</v>
      </c>
      <c r="AJ173" s="143">
        <v>2560</v>
      </c>
      <c r="AK173" s="143">
        <v>2560</v>
      </c>
      <c r="AL173" s="142"/>
      <c r="AM173" s="143">
        <v>0</v>
      </c>
      <c r="AN173" s="143">
        <v>0</v>
      </c>
      <c r="AO173" s="143">
        <v>0</v>
      </c>
      <c r="AP173" s="143">
        <v>48000</v>
      </c>
      <c r="AQ173" s="143">
        <v>13399</v>
      </c>
      <c r="AR173" s="143">
        <v>61399</v>
      </c>
      <c r="AS173" s="143">
        <v>43085.06</v>
      </c>
      <c r="AT173" s="143">
        <v>13234.94</v>
      </c>
      <c r="AU173" s="143">
        <v>56320</v>
      </c>
      <c r="AV173" s="142">
        <v>22</v>
      </c>
      <c r="AW173" s="142"/>
      <c r="AX173" s="142"/>
      <c r="AY173" s="142"/>
      <c r="AZ173" s="142"/>
      <c r="BA173" s="142"/>
      <c r="BB173" s="142" t="s">
        <v>282</v>
      </c>
      <c r="BC173" s="122"/>
      <c r="BD173" s="142" t="s">
        <v>721</v>
      </c>
      <c r="BE173" s="143">
        <v>48000</v>
      </c>
      <c r="BF173" s="142" t="s">
        <v>1110</v>
      </c>
      <c r="BG173" s="142" t="s">
        <v>1350</v>
      </c>
      <c r="BH173" s="135" t="s">
        <v>1616</v>
      </c>
      <c r="BI173" s="130" t="s">
        <v>100</v>
      </c>
      <c r="BJ173" s="135">
        <v>46226</v>
      </c>
      <c r="BK173" s="130" t="s">
        <v>104</v>
      </c>
      <c r="BL173" s="130" t="s">
        <v>119</v>
      </c>
      <c r="BM173" s="131" t="s">
        <v>181</v>
      </c>
      <c r="BN173" s="93" t="s">
        <v>223</v>
      </c>
      <c r="BO173" s="130"/>
      <c r="BP173" s="132"/>
      <c r="BQ173" s="137" t="s">
        <v>1492</v>
      </c>
    </row>
    <row r="174" spans="1:69" hidden="1" x14ac:dyDescent="0.35">
      <c r="A174" s="134">
        <v>170</v>
      </c>
      <c r="B174" s="142" t="s">
        <v>259</v>
      </c>
      <c r="C174" s="142" t="s">
        <v>260</v>
      </c>
      <c r="D174" s="142" t="s">
        <v>261</v>
      </c>
      <c r="E174" s="142" t="s">
        <v>262</v>
      </c>
      <c r="F174" s="142" t="s">
        <v>262</v>
      </c>
      <c r="G174" s="142" t="s">
        <v>263</v>
      </c>
      <c r="H174" s="142" t="s">
        <v>262</v>
      </c>
      <c r="I174" s="142">
        <v>34086</v>
      </c>
      <c r="J174" s="142" t="s">
        <v>315</v>
      </c>
      <c r="K174" s="142">
        <v>34086</v>
      </c>
      <c r="L174" s="142" t="s">
        <v>265</v>
      </c>
      <c r="M174" s="142" t="s">
        <v>266</v>
      </c>
      <c r="N174" s="142">
        <v>51072</v>
      </c>
      <c r="O174" s="142" t="s">
        <v>316</v>
      </c>
      <c r="P174" s="142">
        <v>75096</v>
      </c>
      <c r="Q174" s="142" t="s">
        <v>722</v>
      </c>
      <c r="R174" s="142" t="s">
        <v>693</v>
      </c>
      <c r="S174" s="142" t="s">
        <v>1113</v>
      </c>
      <c r="T174" s="142" t="s">
        <v>1113</v>
      </c>
      <c r="U174" s="142" t="s">
        <v>386</v>
      </c>
      <c r="V174" s="142" t="s">
        <v>272</v>
      </c>
      <c r="W174" s="142">
        <v>0</v>
      </c>
      <c r="X174" s="142" t="s">
        <v>285</v>
      </c>
      <c r="Y174" s="142">
        <v>358174543</v>
      </c>
      <c r="Z174" s="142" t="s">
        <v>1114</v>
      </c>
      <c r="AA174" s="142" t="s">
        <v>358</v>
      </c>
      <c r="AB174" s="143">
        <v>67000</v>
      </c>
      <c r="AC174" s="142" t="s">
        <v>317</v>
      </c>
      <c r="AD174" s="142">
        <v>24</v>
      </c>
      <c r="AE174" s="142" t="s">
        <v>363</v>
      </c>
      <c r="AF174" s="142" t="s">
        <v>1115</v>
      </c>
      <c r="AG174" s="142" t="s">
        <v>831</v>
      </c>
      <c r="AH174" s="142" t="s">
        <v>280</v>
      </c>
      <c r="AI174" s="142" t="s">
        <v>1049</v>
      </c>
      <c r="AJ174" s="143">
        <v>3570</v>
      </c>
      <c r="AK174" s="143">
        <v>3570</v>
      </c>
      <c r="AL174" s="142"/>
      <c r="AM174" s="143">
        <v>0</v>
      </c>
      <c r="AN174" s="143">
        <v>0</v>
      </c>
      <c r="AO174" s="143">
        <v>0</v>
      </c>
      <c r="AP174" s="143">
        <v>67000</v>
      </c>
      <c r="AQ174" s="143">
        <v>18719</v>
      </c>
      <c r="AR174" s="143">
        <v>85719</v>
      </c>
      <c r="AS174" s="143">
        <v>60037.18</v>
      </c>
      <c r="AT174" s="143">
        <v>18502.82</v>
      </c>
      <c r="AU174" s="143">
        <v>78540</v>
      </c>
      <c r="AV174" s="142">
        <v>22</v>
      </c>
      <c r="AW174" s="142"/>
      <c r="AX174" s="142"/>
      <c r="AY174" s="142"/>
      <c r="AZ174" s="142"/>
      <c r="BA174" s="142"/>
      <c r="BB174" s="142" t="s">
        <v>282</v>
      </c>
      <c r="BC174" s="122"/>
      <c r="BD174" s="142" t="s">
        <v>721</v>
      </c>
      <c r="BE174" s="143">
        <v>67000</v>
      </c>
      <c r="BF174" s="142" t="s">
        <v>1113</v>
      </c>
      <c r="BG174" s="142" t="s">
        <v>1351</v>
      </c>
      <c r="BH174" s="135" t="s">
        <v>1616</v>
      </c>
      <c r="BI174" s="94" t="s">
        <v>100</v>
      </c>
      <c r="BJ174" s="121">
        <v>46225</v>
      </c>
      <c r="BK174" s="93" t="s">
        <v>104</v>
      </c>
      <c r="BL174" s="94" t="s">
        <v>119</v>
      </c>
      <c r="BM174" s="95" t="s">
        <v>181</v>
      </c>
      <c r="BN174" s="93" t="s">
        <v>223</v>
      </c>
      <c r="BO174" s="93"/>
      <c r="BP174" s="42"/>
      <c r="BQ174" s="119" t="s">
        <v>1513</v>
      </c>
    </row>
    <row r="175" spans="1:69" hidden="1" x14ac:dyDescent="0.35">
      <c r="A175" s="134">
        <v>171</v>
      </c>
      <c r="B175" s="142" t="s">
        <v>259</v>
      </c>
      <c r="C175" s="142" t="s">
        <v>260</v>
      </c>
      <c r="D175" s="142" t="s">
        <v>261</v>
      </c>
      <c r="E175" s="142" t="s">
        <v>262</v>
      </c>
      <c r="F175" s="142" t="s">
        <v>262</v>
      </c>
      <c r="G175" s="142" t="s">
        <v>263</v>
      </c>
      <c r="H175" s="142" t="s">
        <v>262</v>
      </c>
      <c r="I175" s="142">
        <v>34244</v>
      </c>
      <c r="J175" s="142" t="s">
        <v>264</v>
      </c>
      <c r="K175" s="142">
        <v>34244</v>
      </c>
      <c r="L175" s="142" t="s">
        <v>265</v>
      </c>
      <c r="M175" s="142" t="s">
        <v>266</v>
      </c>
      <c r="N175" s="142">
        <v>51027</v>
      </c>
      <c r="O175" s="142" t="s">
        <v>267</v>
      </c>
      <c r="P175" s="142">
        <v>75101</v>
      </c>
      <c r="Q175" s="142" t="s">
        <v>729</v>
      </c>
      <c r="R175" s="142" t="s">
        <v>693</v>
      </c>
      <c r="S175" s="142" t="s">
        <v>1116</v>
      </c>
      <c r="T175" s="142" t="s">
        <v>1116</v>
      </c>
      <c r="U175" s="142" t="s">
        <v>597</v>
      </c>
      <c r="V175" s="142" t="s">
        <v>272</v>
      </c>
      <c r="W175" s="142">
        <v>0</v>
      </c>
      <c r="X175" s="142" t="s">
        <v>285</v>
      </c>
      <c r="Y175" s="142">
        <v>358507410</v>
      </c>
      <c r="Z175" s="142" t="s">
        <v>1117</v>
      </c>
      <c r="AA175" s="142" t="s">
        <v>1025</v>
      </c>
      <c r="AB175" s="143">
        <v>36000</v>
      </c>
      <c r="AC175" s="142" t="s">
        <v>276</v>
      </c>
      <c r="AD175" s="142">
        <v>24</v>
      </c>
      <c r="AE175" s="142" t="s">
        <v>277</v>
      </c>
      <c r="AF175" s="142" t="s">
        <v>869</v>
      </c>
      <c r="AG175" s="142" t="s">
        <v>1118</v>
      </c>
      <c r="AH175" s="142" t="s">
        <v>719</v>
      </c>
      <c r="AI175" s="142" t="s">
        <v>1119</v>
      </c>
      <c r="AJ175" s="143">
        <v>1920</v>
      </c>
      <c r="AK175" s="143">
        <v>1920</v>
      </c>
      <c r="AL175" s="142"/>
      <c r="AM175" s="143">
        <v>0</v>
      </c>
      <c r="AN175" s="143">
        <v>0</v>
      </c>
      <c r="AO175" s="143">
        <v>0</v>
      </c>
      <c r="AP175" s="143">
        <v>36000</v>
      </c>
      <c r="AQ175" s="143">
        <v>10057</v>
      </c>
      <c r="AR175" s="143">
        <v>46057</v>
      </c>
      <c r="AS175" s="143">
        <v>30508.13</v>
      </c>
      <c r="AT175" s="143">
        <v>9811.8700000000008</v>
      </c>
      <c r="AU175" s="143">
        <v>40320</v>
      </c>
      <c r="AV175" s="142">
        <v>21</v>
      </c>
      <c r="AW175" s="142"/>
      <c r="AX175" s="142"/>
      <c r="AY175" s="142"/>
      <c r="AZ175" s="142"/>
      <c r="BA175" s="142"/>
      <c r="BB175" s="142" t="s">
        <v>282</v>
      </c>
      <c r="BC175" s="122"/>
      <c r="BD175" s="142" t="s">
        <v>721</v>
      </c>
      <c r="BE175" s="143">
        <v>36000</v>
      </c>
      <c r="BF175" s="142" t="s">
        <v>1116</v>
      </c>
      <c r="BG175" s="142" t="s">
        <v>1352</v>
      </c>
      <c r="BH175" s="135" t="s">
        <v>1616</v>
      </c>
      <c r="BI175" s="130" t="s">
        <v>100</v>
      </c>
      <c r="BJ175" s="135">
        <v>46226</v>
      </c>
      <c r="BK175" s="130" t="s">
        <v>104</v>
      </c>
      <c r="BL175" s="130" t="s">
        <v>119</v>
      </c>
      <c r="BM175" s="131" t="s">
        <v>181</v>
      </c>
      <c r="BN175" s="93" t="s">
        <v>223</v>
      </c>
      <c r="BO175" s="130"/>
      <c r="BP175" s="132"/>
      <c r="BQ175" s="137" t="s">
        <v>1492</v>
      </c>
    </row>
    <row r="176" spans="1:69" hidden="1" x14ac:dyDescent="0.35">
      <c r="A176" s="134">
        <v>172</v>
      </c>
      <c r="B176" s="142" t="s">
        <v>259</v>
      </c>
      <c r="C176" s="142" t="s">
        <v>260</v>
      </c>
      <c r="D176" s="142" t="s">
        <v>261</v>
      </c>
      <c r="E176" s="142" t="s">
        <v>262</v>
      </c>
      <c r="F176" s="142" t="s">
        <v>262</v>
      </c>
      <c r="G176" s="142" t="s">
        <v>263</v>
      </c>
      <c r="H176" s="142" t="s">
        <v>262</v>
      </c>
      <c r="I176" s="142">
        <v>34244</v>
      </c>
      <c r="J176" s="142" t="s">
        <v>264</v>
      </c>
      <c r="K176" s="142">
        <v>34244</v>
      </c>
      <c r="L176" s="142" t="s">
        <v>265</v>
      </c>
      <c r="M176" s="142" t="s">
        <v>266</v>
      </c>
      <c r="N176" s="142">
        <v>51027</v>
      </c>
      <c r="O176" s="142" t="s">
        <v>267</v>
      </c>
      <c r="P176" s="142">
        <v>75101</v>
      </c>
      <c r="Q176" s="142" t="s">
        <v>729</v>
      </c>
      <c r="R176" s="142" t="s">
        <v>693</v>
      </c>
      <c r="S176" s="142" t="s">
        <v>1120</v>
      </c>
      <c r="T176" s="142" t="s">
        <v>1120</v>
      </c>
      <c r="U176" s="142" t="s">
        <v>597</v>
      </c>
      <c r="V176" s="142" t="s">
        <v>272</v>
      </c>
      <c r="W176" s="142">
        <v>0</v>
      </c>
      <c r="X176" s="142" t="s">
        <v>285</v>
      </c>
      <c r="Y176" s="142">
        <v>358507411</v>
      </c>
      <c r="Z176" s="142" t="s">
        <v>1121</v>
      </c>
      <c r="AA176" s="142" t="s">
        <v>1025</v>
      </c>
      <c r="AB176" s="143">
        <v>57000</v>
      </c>
      <c r="AC176" s="142" t="s">
        <v>276</v>
      </c>
      <c r="AD176" s="142">
        <v>24</v>
      </c>
      <c r="AE176" s="142" t="s">
        <v>966</v>
      </c>
      <c r="AF176" s="142" t="s">
        <v>1122</v>
      </c>
      <c r="AG176" s="142" t="s">
        <v>1123</v>
      </c>
      <c r="AH176" s="142" t="s">
        <v>366</v>
      </c>
      <c r="AI176" s="142" t="s">
        <v>1119</v>
      </c>
      <c r="AJ176" s="143">
        <v>2890</v>
      </c>
      <c r="AK176" s="143">
        <v>2890</v>
      </c>
      <c r="AL176" s="142" t="s">
        <v>1124</v>
      </c>
      <c r="AM176" s="143">
        <v>20921.78</v>
      </c>
      <c r="AN176" s="143">
        <v>7978.22</v>
      </c>
      <c r="AO176" s="143">
        <v>28900</v>
      </c>
      <c r="AP176" s="143">
        <v>36078.22</v>
      </c>
      <c r="AQ176" s="143">
        <v>4585.78</v>
      </c>
      <c r="AR176" s="143">
        <v>40664</v>
      </c>
      <c r="AS176" s="143">
        <v>27512.68</v>
      </c>
      <c r="AT176" s="143">
        <v>4277.32</v>
      </c>
      <c r="AU176" s="143">
        <v>31790</v>
      </c>
      <c r="AV176" s="142">
        <v>21</v>
      </c>
      <c r="AW176" s="142"/>
      <c r="AX176" s="142"/>
      <c r="AY176" s="142"/>
      <c r="AZ176" s="142"/>
      <c r="BA176" s="142"/>
      <c r="BB176" s="142" t="s">
        <v>282</v>
      </c>
      <c r="BC176" s="122"/>
      <c r="BD176" s="142" t="s">
        <v>1308</v>
      </c>
      <c r="BE176" s="143">
        <v>57000</v>
      </c>
      <c r="BF176" s="142" t="s">
        <v>1120</v>
      </c>
      <c r="BG176" s="142" t="s">
        <v>1353</v>
      </c>
      <c r="BH176" s="135" t="s">
        <v>1616</v>
      </c>
      <c r="BI176" s="130" t="s">
        <v>100</v>
      </c>
      <c r="BJ176" s="135">
        <v>46226</v>
      </c>
      <c r="BK176" s="130" t="s">
        <v>104</v>
      </c>
      <c r="BL176" s="130" t="s">
        <v>119</v>
      </c>
      <c r="BM176" s="131" t="s">
        <v>181</v>
      </c>
      <c r="BN176" s="93" t="s">
        <v>223</v>
      </c>
      <c r="BO176" s="130"/>
      <c r="BP176" s="132"/>
      <c r="BQ176" s="137" t="s">
        <v>1492</v>
      </c>
    </row>
    <row r="177" spans="1:69" hidden="1" x14ac:dyDescent="0.35">
      <c r="A177" s="134">
        <v>173</v>
      </c>
      <c r="B177" s="142" t="s">
        <v>259</v>
      </c>
      <c r="C177" s="142" t="s">
        <v>260</v>
      </c>
      <c r="D177" s="142" t="s">
        <v>261</v>
      </c>
      <c r="E177" s="142" t="s">
        <v>262</v>
      </c>
      <c r="F177" s="142" t="s">
        <v>262</v>
      </c>
      <c r="G177" s="142" t="s">
        <v>263</v>
      </c>
      <c r="H177" s="142" t="s">
        <v>262</v>
      </c>
      <c r="I177" s="142">
        <v>34072</v>
      </c>
      <c r="J177" s="142" t="s">
        <v>264</v>
      </c>
      <c r="K177" s="142">
        <v>34072</v>
      </c>
      <c r="L177" s="142" t="s">
        <v>265</v>
      </c>
      <c r="M177" s="142" t="s">
        <v>266</v>
      </c>
      <c r="N177" s="142">
        <v>51289</v>
      </c>
      <c r="O177" s="142" t="s">
        <v>566</v>
      </c>
      <c r="P177" s="142">
        <v>75170</v>
      </c>
      <c r="Q177" s="142" t="s">
        <v>567</v>
      </c>
      <c r="R177" s="142" t="s">
        <v>693</v>
      </c>
      <c r="S177" s="142" t="s">
        <v>1125</v>
      </c>
      <c r="T177" s="142" t="s">
        <v>1125</v>
      </c>
      <c r="U177" s="142" t="s">
        <v>284</v>
      </c>
      <c r="V177" s="142" t="s">
        <v>272</v>
      </c>
      <c r="W177" s="142">
        <v>0</v>
      </c>
      <c r="X177" s="142" t="s">
        <v>285</v>
      </c>
      <c r="Y177" s="142">
        <v>358507413</v>
      </c>
      <c r="Z177" s="142" t="s">
        <v>1126</v>
      </c>
      <c r="AA177" s="142" t="s">
        <v>1127</v>
      </c>
      <c r="AB177" s="143">
        <v>77000</v>
      </c>
      <c r="AC177" s="142" t="s">
        <v>276</v>
      </c>
      <c r="AD177" s="142">
        <v>24</v>
      </c>
      <c r="AE177" s="142" t="s">
        <v>535</v>
      </c>
      <c r="AF177" s="142" t="s">
        <v>1128</v>
      </c>
      <c r="AG177" s="142" t="s">
        <v>576</v>
      </c>
      <c r="AH177" s="142" t="s">
        <v>507</v>
      </c>
      <c r="AI177" s="142" t="s">
        <v>1129</v>
      </c>
      <c r="AJ177" s="143">
        <v>4060</v>
      </c>
      <c r="AK177" s="143">
        <v>4060</v>
      </c>
      <c r="AL177" s="142"/>
      <c r="AM177" s="143">
        <v>0</v>
      </c>
      <c r="AN177" s="143">
        <v>0</v>
      </c>
      <c r="AO177" s="143">
        <v>0</v>
      </c>
      <c r="AP177" s="143">
        <v>77000</v>
      </c>
      <c r="AQ177" s="143">
        <v>20656</v>
      </c>
      <c r="AR177" s="143">
        <v>97656</v>
      </c>
      <c r="AS177" s="143">
        <v>61378.25</v>
      </c>
      <c r="AT177" s="143">
        <v>19821.75</v>
      </c>
      <c r="AU177" s="143">
        <v>81200</v>
      </c>
      <c r="AV177" s="142">
        <v>20</v>
      </c>
      <c r="AW177" s="142"/>
      <c r="AX177" s="142"/>
      <c r="AY177" s="142"/>
      <c r="AZ177" s="142"/>
      <c r="BA177" s="142"/>
      <c r="BB177" s="142" t="s">
        <v>282</v>
      </c>
      <c r="BC177" s="122"/>
      <c r="BD177" s="142"/>
      <c r="BE177" s="143">
        <v>0</v>
      </c>
      <c r="BF177" s="142" t="s">
        <v>1125</v>
      </c>
      <c r="BG177" s="142" t="s">
        <v>1354</v>
      </c>
      <c r="BH177" s="135" t="s">
        <v>1616</v>
      </c>
      <c r="BI177" s="130" t="s">
        <v>100</v>
      </c>
      <c r="BJ177" s="135">
        <v>46226</v>
      </c>
      <c r="BK177" s="130" t="s">
        <v>104</v>
      </c>
      <c r="BL177" s="130" t="s">
        <v>119</v>
      </c>
      <c r="BM177" s="131" t="s">
        <v>181</v>
      </c>
      <c r="BN177" s="93" t="s">
        <v>223</v>
      </c>
      <c r="BO177" s="130"/>
      <c r="BP177" s="132"/>
      <c r="BQ177" s="137" t="s">
        <v>1492</v>
      </c>
    </row>
    <row r="178" spans="1:69" hidden="1" x14ac:dyDescent="0.35">
      <c r="A178" s="134">
        <v>174</v>
      </c>
      <c r="B178" s="142" t="s">
        <v>259</v>
      </c>
      <c r="C178" s="142" t="s">
        <v>260</v>
      </c>
      <c r="D178" s="142" t="s">
        <v>261</v>
      </c>
      <c r="E178" s="142" t="s">
        <v>262</v>
      </c>
      <c r="F178" s="142" t="s">
        <v>262</v>
      </c>
      <c r="G178" s="142" t="s">
        <v>263</v>
      </c>
      <c r="H178" s="142" t="s">
        <v>262</v>
      </c>
      <c r="I178" s="142">
        <v>34072</v>
      </c>
      <c r="J178" s="142" t="s">
        <v>264</v>
      </c>
      <c r="K178" s="142">
        <v>34072</v>
      </c>
      <c r="L178" s="142" t="s">
        <v>265</v>
      </c>
      <c r="M178" s="142" t="s">
        <v>266</v>
      </c>
      <c r="N178" s="142">
        <v>51330</v>
      </c>
      <c r="O178" s="142" t="s">
        <v>1038</v>
      </c>
      <c r="P178" s="142">
        <v>75241</v>
      </c>
      <c r="Q178" s="142" t="s">
        <v>1039</v>
      </c>
      <c r="R178" s="142" t="s">
        <v>693</v>
      </c>
      <c r="S178" s="142" t="s">
        <v>1130</v>
      </c>
      <c r="T178" s="142" t="s">
        <v>1130</v>
      </c>
      <c r="U178" s="142" t="s">
        <v>597</v>
      </c>
      <c r="V178" s="142" t="s">
        <v>272</v>
      </c>
      <c r="W178" s="142">
        <v>0</v>
      </c>
      <c r="X178" s="142" t="s">
        <v>285</v>
      </c>
      <c r="Y178" s="142">
        <v>358507414</v>
      </c>
      <c r="Z178" s="142" t="s">
        <v>1131</v>
      </c>
      <c r="AA178" s="142" t="s">
        <v>762</v>
      </c>
      <c r="AB178" s="143">
        <v>35000</v>
      </c>
      <c r="AC178" s="142" t="s">
        <v>276</v>
      </c>
      <c r="AD178" s="142">
        <v>24</v>
      </c>
      <c r="AE178" s="142" t="s">
        <v>277</v>
      </c>
      <c r="AF178" s="142" t="s">
        <v>1105</v>
      </c>
      <c r="AG178" s="142" t="s">
        <v>1106</v>
      </c>
      <c r="AH178" s="142" t="s">
        <v>719</v>
      </c>
      <c r="AI178" s="142" t="s">
        <v>1132</v>
      </c>
      <c r="AJ178" s="143">
        <v>1860</v>
      </c>
      <c r="AK178" s="143">
        <v>1860</v>
      </c>
      <c r="AL178" s="142"/>
      <c r="AM178" s="143">
        <v>0</v>
      </c>
      <c r="AN178" s="143">
        <v>0</v>
      </c>
      <c r="AO178" s="143">
        <v>0</v>
      </c>
      <c r="AP178" s="143">
        <v>35000</v>
      </c>
      <c r="AQ178" s="143">
        <v>9866</v>
      </c>
      <c r="AR178" s="143">
        <v>44866</v>
      </c>
      <c r="AS178" s="143">
        <v>29438.16</v>
      </c>
      <c r="AT178" s="143">
        <v>9621.84</v>
      </c>
      <c r="AU178" s="143">
        <v>39060</v>
      </c>
      <c r="AV178" s="142">
        <v>21</v>
      </c>
      <c r="AW178" s="142"/>
      <c r="AX178" s="142"/>
      <c r="AY178" s="142"/>
      <c r="AZ178" s="142"/>
      <c r="BA178" s="142"/>
      <c r="BB178" s="142" t="s">
        <v>282</v>
      </c>
      <c r="BC178" s="122"/>
      <c r="BD178" s="142"/>
      <c r="BE178" s="143">
        <v>0</v>
      </c>
      <c r="BF178" s="142" t="s">
        <v>1130</v>
      </c>
      <c r="BG178" s="142" t="s">
        <v>1355</v>
      </c>
      <c r="BH178" s="135" t="s">
        <v>1616</v>
      </c>
      <c r="BI178" s="130" t="s">
        <v>100</v>
      </c>
      <c r="BJ178" s="135">
        <v>46226</v>
      </c>
      <c r="BK178" s="130" t="s">
        <v>104</v>
      </c>
      <c r="BL178" s="130" t="s">
        <v>119</v>
      </c>
      <c r="BM178" s="131" t="s">
        <v>181</v>
      </c>
      <c r="BN178" s="93" t="s">
        <v>223</v>
      </c>
      <c r="BO178" s="130"/>
      <c r="BP178" s="132"/>
      <c r="BQ178" s="137" t="s">
        <v>1492</v>
      </c>
    </row>
    <row r="179" spans="1:69" ht="22.75" hidden="1" customHeight="1" x14ac:dyDescent="0.35">
      <c r="A179" s="134">
        <v>175</v>
      </c>
      <c r="B179" s="142" t="s">
        <v>259</v>
      </c>
      <c r="C179" s="142" t="s">
        <v>260</v>
      </c>
      <c r="D179" s="142" t="s">
        <v>261</v>
      </c>
      <c r="E179" s="142" t="s">
        <v>262</v>
      </c>
      <c r="F179" s="142" t="s">
        <v>262</v>
      </c>
      <c r="G179" s="142" t="s">
        <v>263</v>
      </c>
      <c r="H179" s="142" t="s">
        <v>262</v>
      </c>
      <c r="I179" s="142">
        <v>34072</v>
      </c>
      <c r="J179" s="142" t="s">
        <v>264</v>
      </c>
      <c r="K179" s="142">
        <v>34072</v>
      </c>
      <c r="L179" s="142" t="s">
        <v>265</v>
      </c>
      <c r="M179" s="142" t="s">
        <v>266</v>
      </c>
      <c r="N179" s="142">
        <v>51052</v>
      </c>
      <c r="O179" s="142" t="s">
        <v>1051</v>
      </c>
      <c r="P179" s="142">
        <v>74764</v>
      </c>
      <c r="Q179" s="142" t="s">
        <v>1052</v>
      </c>
      <c r="R179" s="142" t="s">
        <v>693</v>
      </c>
      <c r="S179" s="142" t="s">
        <v>1133</v>
      </c>
      <c r="T179" s="142" t="s">
        <v>1133</v>
      </c>
      <c r="U179" s="142" t="s">
        <v>597</v>
      </c>
      <c r="V179" s="142" t="s">
        <v>272</v>
      </c>
      <c r="W179" s="142">
        <v>0</v>
      </c>
      <c r="X179" s="142" t="s">
        <v>285</v>
      </c>
      <c r="Y179" s="142">
        <v>358507434</v>
      </c>
      <c r="Z179" s="142" t="s">
        <v>1134</v>
      </c>
      <c r="AA179" s="142" t="s">
        <v>1025</v>
      </c>
      <c r="AB179" s="143">
        <v>32000</v>
      </c>
      <c r="AC179" s="142" t="s">
        <v>276</v>
      </c>
      <c r="AD179" s="142">
        <v>24</v>
      </c>
      <c r="AE179" s="142" t="s">
        <v>277</v>
      </c>
      <c r="AF179" s="142" t="s">
        <v>1101</v>
      </c>
      <c r="AG179" s="142" t="s">
        <v>1102</v>
      </c>
      <c r="AH179" s="142" t="s">
        <v>719</v>
      </c>
      <c r="AI179" s="142" t="s">
        <v>1135</v>
      </c>
      <c r="AJ179" s="143">
        <v>1700</v>
      </c>
      <c r="AK179" s="143">
        <v>1700</v>
      </c>
      <c r="AL179" s="142"/>
      <c r="AM179" s="143">
        <v>0</v>
      </c>
      <c r="AN179" s="143">
        <v>0</v>
      </c>
      <c r="AO179" s="143">
        <v>0</v>
      </c>
      <c r="AP179" s="143">
        <v>32000</v>
      </c>
      <c r="AQ179" s="143">
        <v>9196</v>
      </c>
      <c r="AR179" s="143">
        <v>41196</v>
      </c>
      <c r="AS179" s="143">
        <v>26734.34</v>
      </c>
      <c r="AT179" s="143">
        <v>8965.66</v>
      </c>
      <c r="AU179" s="143">
        <v>35700</v>
      </c>
      <c r="AV179" s="142">
        <v>21</v>
      </c>
      <c r="AW179" s="142"/>
      <c r="AX179" s="142"/>
      <c r="AY179" s="142"/>
      <c r="AZ179" s="142"/>
      <c r="BA179" s="142"/>
      <c r="BB179" s="142" t="s">
        <v>282</v>
      </c>
      <c r="BC179" s="122"/>
      <c r="BD179" s="142" t="s">
        <v>721</v>
      </c>
      <c r="BE179" s="143">
        <v>32000</v>
      </c>
      <c r="BF179" s="142" t="s">
        <v>1133</v>
      </c>
      <c r="BG179" s="142" t="s">
        <v>1356</v>
      </c>
      <c r="BH179" s="135" t="s">
        <v>1616</v>
      </c>
      <c r="BI179" s="130" t="s">
        <v>100</v>
      </c>
      <c r="BJ179" s="135">
        <v>46226</v>
      </c>
      <c r="BK179" s="130" t="s">
        <v>104</v>
      </c>
      <c r="BL179" s="130" t="s">
        <v>119</v>
      </c>
      <c r="BM179" s="131" t="s">
        <v>181</v>
      </c>
      <c r="BN179" s="93" t="s">
        <v>223</v>
      </c>
      <c r="BO179" s="130"/>
      <c r="BP179" s="132"/>
      <c r="BQ179" s="137" t="s">
        <v>1492</v>
      </c>
    </row>
    <row r="180" spans="1:69" hidden="1" x14ac:dyDescent="0.35">
      <c r="A180" s="134">
        <v>176</v>
      </c>
      <c r="B180" s="142" t="s">
        <v>259</v>
      </c>
      <c r="C180" s="142" t="s">
        <v>260</v>
      </c>
      <c r="D180" s="142" t="s">
        <v>261</v>
      </c>
      <c r="E180" s="142" t="s">
        <v>262</v>
      </c>
      <c r="F180" s="142" t="s">
        <v>262</v>
      </c>
      <c r="G180" s="142" t="s">
        <v>263</v>
      </c>
      <c r="H180" s="142" t="s">
        <v>262</v>
      </c>
      <c r="I180" s="142">
        <v>34072</v>
      </c>
      <c r="J180" s="142" t="s">
        <v>264</v>
      </c>
      <c r="K180" s="142">
        <v>34072</v>
      </c>
      <c r="L180" s="142" t="s">
        <v>265</v>
      </c>
      <c r="M180" s="142" t="s">
        <v>266</v>
      </c>
      <c r="N180" s="142">
        <v>51052</v>
      </c>
      <c r="O180" s="142" t="s">
        <v>1051</v>
      </c>
      <c r="P180" s="142">
        <v>74764</v>
      </c>
      <c r="Q180" s="142" t="s">
        <v>1052</v>
      </c>
      <c r="R180" s="142" t="s">
        <v>693</v>
      </c>
      <c r="S180" s="142" t="s">
        <v>1136</v>
      </c>
      <c r="T180" s="142" t="s">
        <v>1136</v>
      </c>
      <c r="U180" s="142" t="s">
        <v>597</v>
      </c>
      <c r="V180" s="142" t="s">
        <v>272</v>
      </c>
      <c r="W180" s="142">
        <v>0</v>
      </c>
      <c r="X180" s="142" t="s">
        <v>285</v>
      </c>
      <c r="Y180" s="142">
        <v>358507435</v>
      </c>
      <c r="Z180" s="142" t="s">
        <v>1137</v>
      </c>
      <c r="AA180" s="142" t="s">
        <v>1025</v>
      </c>
      <c r="AB180" s="143">
        <v>32000</v>
      </c>
      <c r="AC180" s="142" t="s">
        <v>276</v>
      </c>
      <c r="AD180" s="142">
        <v>24</v>
      </c>
      <c r="AE180" s="142" t="s">
        <v>277</v>
      </c>
      <c r="AF180" s="142" t="s">
        <v>1101</v>
      </c>
      <c r="AG180" s="142" t="s">
        <v>1138</v>
      </c>
      <c r="AH180" s="142" t="s">
        <v>719</v>
      </c>
      <c r="AI180" s="142" t="s">
        <v>1135</v>
      </c>
      <c r="AJ180" s="143">
        <v>1700</v>
      </c>
      <c r="AK180" s="143">
        <v>1700</v>
      </c>
      <c r="AL180" s="142"/>
      <c r="AM180" s="143">
        <v>0</v>
      </c>
      <c r="AN180" s="143">
        <v>0</v>
      </c>
      <c r="AO180" s="143">
        <v>0</v>
      </c>
      <c r="AP180" s="143">
        <v>32000</v>
      </c>
      <c r="AQ180" s="143">
        <v>9196</v>
      </c>
      <c r="AR180" s="143">
        <v>41196</v>
      </c>
      <c r="AS180" s="143">
        <v>26734.34</v>
      </c>
      <c r="AT180" s="143">
        <v>8965.66</v>
      </c>
      <c r="AU180" s="143">
        <v>35700</v>
      </c>
      <c r="AV180" s="142">
        <v>21</v>
      </c>
      <c r="AW180" s="142"/>
      <c r="AX180" s="142"/>
      <c r="AY180" s="142"/>
      <c r="AZ180" s="142"/>
      <c r="BA180" s="142"/>
      <c r="BB180" s="142" t="s">
        <v>282</v>
      </c>
      <c r="BC180" s="122"/>
      <c r="BD180" s="142" t="s">
        <v>721</v>
      </c>
      <c r="BE180" s="143">
        <v>32000</v>
      </c>
      <c r="BF180" s="142" t="s">
        <v>1136</v>
      </c>
      <c r="BG180" s="142" t="s">
        <v>1357</v>
      </c>
      <c r="BH180" s="135" t="s">
        <v>1616</v>
      </c>
      <c r="BI180" s="130" t="s">
        <v>100</v>
      </c>
      <c r="BJ180" s="135">
        <v>46226</v>
      </c>
      <c r="BK180" s="130" t="s">
        <v>104</v>
      </c>
      <c r="BL180" s="130" t="s">
        <v>119</v>
      </c>
      <c r="BM180" s="131" t="s">
        <v>181</v>
      </c>
      <c r="BN180" s="93" t="s">
        <v>223</v>
      </c>
      <c r="BO180" s="130"/>
      <c r="BP180" s="132"/>
      <c r="BQ180" s="137" t="s">
        <v>1492</v>
      </c>
    </row>
    <row r="181" spans="1:69" hidden="1" x14ac:dyDescent="0.35">
      <c r="A181" s="134">
        <v>177</v>
      </c>
      <c r="B181" s="142" t="s">
        <v>259</v>
      </c>
      <c r="C181" s="142" t="s">
        <v>260</v>
      </c>
      <c r="D181" s="142" t="s">
        <v>261</v>
      </c>
      <c r="E181" s="142" t="s">
        <v>262</v>
      </c>
      <c r="F181" s="142" t="s">
        <v>262</v>
      </c>
      <c r="G181" s="142" t="s">
        <v>263</v>
      </c>
      <c r="H181" s="142" t="s">
        <v>262</v>
      </c>
      <c r="I181" s="142">
        <v>34181</v>
      </c>
      <c r="J181" s="142" t="s">
        <v>410</v>
      </c>
      <c r="K181" s="142">
        <v>34181</v>
      </c>
      <c r="L181" s="142" t="s">
        <v>265</v>
      </c>
      <c r="M181" s="142" t="s">
        <v>266</v>
      </c>
      <c r="N181" s="142">
        <v>51216</v>
      </c>
      <c r="O181" s="142" t="s">
        <v>411</v>
      </c>
      <c r="P181" s="142">
        <v>75057</v>
      </c>
      <c r="Q181" s="142" t="s">
        <v>342</v>
      </c>
      <c r="R181" s="142" t="s">
        <v>693</v>
      </c>
      <c r="S181" s="142" t="s">
        <v>1142</v>
      </c>
      <c r="T181" s="142" t="s">
        <v>1142</v>
      </c>
      <c r="U181" s="142" t="s">
        <v>597</v>
      </c>
      <c r="V181" s="142" t="s">
        <v>272</v>
      </c>
      <c r="W181" s="142">
        <v>0</v>
      </c>
      <c r="X181" s="142" t="s">
        <v>285</v>
      </c>
      <c r="Y181" s="142">
        <v>358507480</v>
      </c>
      <c r="Z181" s="142" t="s">
        <v>1143</v>
      </c>
      <c r="AA181" s="142" t="s">
        <v>1144</v>
      </c>
      <c r="AB181" s="143">
        <v>36000</v>
      </c>
      <c r="AC181" s="142" t="s">
        <v>317</v>
      </c>
      <c r="AD181" s="142">
        <v>24</v>
      </c>
      <c r="AE181" s="142" t="s">
        <v>380</v>
      </c>
      <c r="AF181" s="142" t="s">
        <v>1145</v>
      </c>
      <c r="AG181" s="142" t="s">
        <v>1146</v>
      </c>
      <c r="AH181" s="142" t="s">
        <v>366</v>
      </c>
      <c r="AI181" s="142" t="s">
        <v>1147</v>
      </c>
      <c r="AJ181" s="143">
        <v>1830</v>
      </c>
      <c r="AK181" s="143">
        <v>1830</v>
      </c>
      <c r="AL181" s="142" t="s">
        <v>1148</v>
      </c>
      <c r="AM181" s="143">
        <v>5270.96</v>
      </c>
      <c r="AN181" s="143">
        <v>2049.04</v>
      </c>
      <c r="AO181" s="143">
        <v>7320</v>
      </c>
      <c r="AP181" s="143">
        <v>30729.040000000001</v>
      </c>
      <c r="AQ181" s="143">
        <v>5505.96</v>
      </c>
      <c r="AR181" s="143">
        <v>36235</v>
      </c>
      <c r="AS181" s="143">
        <v>24052.17</v>
      </c>
      <c r="AT181" s="143">
        <v>5227.83</v>
      </c>
      <c r="AU181" s="143">
        <v>29280</v>
      </c>
      <c r="AV181" s="142">
        <v>20</v>
      </c>
      <c r="AW181" s="142"/>
      <c r="AX181" s="142"/>
      <c r="AY181" s="142"/>
      <c r="AZ181" s="142"/>
      <c r="BA181" s="142"/>
      <c r="BB181" s="142" t="s">
        <v>282</v>
      </c>
      <c r="BC181" s="122"/>
      <c r="BD181" s="142" t="s">
        <v>1288</v>
      </c>
      <c r="BE181" s="143">
        <v>36000</v>
      </c>
      <c r="BF181" s="142" t="s">
        <v>1142</v>
      </c>
      <c r="BG181" s="142" t="s">
        <v>1358</v>
      </c>
      <c r="BH181" s="135" t="s">
        <v>1616</v>
      </c>
      <c r="BI181" s="130" t="s">
        <v>100</v>
      </c>
      <c r="BJ181" s="135">
        <v>46227</v>
      </c>
      <c r="BK181" s="93" t="s">
        <v>103</v>
      </c>
      <c r="BL181" s="94" t="s">
        <v>108</v>
      </c>
      <c r="BM181" s="131" t="s">
        <v>181</v>
      </c>
      <c r="BN181" s="130" t="s">
        <v>223</v>
      </c>
      <c r="BO181" s="93"/>
      <c r="BP181" s="42"/>
      <c r="BQ181" s="119" t="s">
        <v>1509</v>
      </c>
    </row>
    <row r="182" spans="1:69" hidden="1" x14ac:dyDescent="0.35">
      <c r="A182" s="134">
        <v>178</v>
      </c>
      <c r="B182" s="142" t="s">
        <v>259</v>
      </c>
      <c r="C182" s="142" t="s">
        <v>260</v>
      </c>
      <c r="D182" s="142" t="s">
        <v>261</v>
      </c>
      <c r="E182" s="142" t="s">
        <v>262</v>
      </c>
      <c r="F182" s="142" t="s">
        <v>262</v>
      </c>
      <c r="G182" s="142" t="s">
        <v>263</v>
      </c>
      <c r="H182" s="142" t="s">
        <v>262</v>
      </c>
      <c r="I182" s="142">
        <v>34244</v>
      </c>
      <c r="J182" s="142" t="s">
        <v>264</v>
      </c>
      <c r="K182" s="142">
        <v>34244</v>
      </c>
      <c r="L182" s="142" t="s">
        <v>265</v>
      </c>
      <c r="M182" s="142" t="s">
        <v>266</v>
      </c>
      <c r="N182" s="142">
        <v>51331</v>
      </c>
      <c r="O182" s="142" t="s">
        <v>1069</v>
      </c>
      <c r="P182" s="142">
        <v>75242</v>
      </c>
      <c r="Q182" s="142" t="s">
        <v>1070</v>
      </c>
      <c r="R182" s="142" t="s">
        <v>693</v>
      </c>
      <c r="S182" s="142" t="s">
        <v>1149</v>
      </c>
      <c r="T182" s="142" t="s">
        <v>1149</v>
      </c>
      <c r="U182" s="142" t="s">
        <v>597</v>
      </c>
      <c r="V182" s="142" t="s">
        <v>272</v>
      </c>
      <c r="W182" s="142">
        <v>0</v>
      </c>
      <c r="X182" s="142" t="s">
        <v>1150</v>
      </c>
      <c r="Y182" s="142">
        <v>358507500</v>
      </c>
      <c r="Z182" s="142" t="s">
        <v>1151</v>
      </c>
      <c r="AA182" s="142" t="s">
        <v>1025</v>
      </c>
      <c r="AB182" s="143">
        <v>41000</v>
      </c>
      <c r="AC182" s="142" t="s">
        <v>276</v>
      </c>
      <c r="AD182" s="142">
        <v>24</v>
      </c>
      <c r="AE182" s="142" t="s">
        <v>277</v>
      </c>
      <c r="AF182" s="142" t="s">
        <v>1074</v>
      </c>
      <c r="AG182" s="142" t="s">
        <v>1075</v>
      </c>
      <c r="AH182" s="142" t="s">
        <v>719</v>
      </c>
      <c r="AI182" s="142" t="s">
        <v>1119</v>
      </c>
      <c r="AJ182" s="143">
        <v>2180</v>
      </c>
      <c r="AK182" s="143">
        <v>2180</v>
      </c>
      <c r="AL182" s="142"/>
      <c r="AM182" s="143">
        <v>0</v>
      </c>
      <c r="AN182" s="143">
        <v>0</v>
      </c>
      <c r="AO182" s="143">
        <v>0</v>
      </c>
      <c r="AP182" s="143">
        <v>41000</v>
      </c>
      <c r="AQ182" s="143">
        <v>11499</v>
      </c>
      <c r="AR182" s="143">
        <v>52499</v>
      </c>
      <c r="AS182" s="143">
        <v>34572.69</v>
      </c>
      <c r="AT182" s="143">
        <v>11207.31</v>
      </c>
      <c r="AU182" s="143">
        <v>45780</v>
      </c>
      <c r="AV182" s="142">
        <v>21</v>
      </c>
      <c r="AW182" s="142"/>
      <c r="AX182" s="142"/>
      <c r="AY182" s="142"/>
      <c r="AZ182" s="142"/>
      <c r="BA182" s="142"/>
      <c r="BB182" s="142" t="s">
        <v>282</v>
      </c>
      <c r="BC182" s="122"/>
      <c r="BD182" s="142" t="s">
        <v>721</v>
      </c>
      <c r="BE182" s="143">
        <v>41000</v>
      </c>
      <c r="BF182" s="142" t="s">
        <v>1149</v>
      </c>
      <c r="BG182" s="142" t="s">
        <v>1359</v>
      </c>
      <c r="BH182" s="135" t="s">
        <v>1616</v>
      </c>
      <c r="BI182" s="130" t="s">
        <v>100</v>
      </c>
      <c r="BJ182" s="135">
        <v>46226</v>
      </c>
      <c r="BK182" s="130" t="s">
        <v>104</v>
      </c>
      <c r="BL182" s="130" t="s">
        <v>119</v>
      </c>
      <c r="BM182" s="131" t="s">
        <v>181</v>
      </c>
      <c r="BN182" s="93" t="s">
        <v>223</v>
      </c>
      <c r="BO182" s="130"/>
      <c r="BP182" s="132"/>
      <c r="BQ182" s="137" t="s">
        <v>1492</v>
      </c>
    </row>
    <row r="183" spans="1:69" hidden="1" x14ac:dyDescent="0.35">
      <c r="A183" s="134">
        <v>179</v>
      </c>
      <c r="B183" s="142" t="s">
        <v>259</v>
      </c>
      <c r="C183" s="142" t="s">
        <v>260</v>
      </c>
      <c r="D183" s="142" t="s">
        <v>261</v>
      </c>
      <c r="E183" s="142" t="s">
        <v>262</v>
      </c>
      <c r="F183" s="142" t="s">
        <v>262</v>
      </c>
      <c r="G183" s="142" t="s">
        <v>263</v>
      </c>
      <c r="H183" s="142" t="s">
        <v>262</v>
      </c>
      <c r="I183" s="142">
        <v>34244</v>
      </c>
      <c r="J183" s="142" t="s">
        <v>264</v>
      </c>
      <c r="K183" s="142">
        <v>34244</v>
      </c>
      <c r="L183" s="142" t="s">
        <v>265</v>
      </c>
      <c r="M183" s="142" t="s">
        <v>266</v>
      </c>
      <c r="N183" s="142">
        <v>51331</v>
      </c>
      <c r="O183" s="142" t="s">
        <v>1069</v>
      </c>
      <c r="P183" s="142">
        <v>75242</v>
      </c>
      <c r="Q183" s="142" t="s">
        <v>1070</v>
      </c>
      <c r="R183" s="142" t="s">
        <v>693</v>
      </c>
      <c r="S183" s="142" t="s">
        <v>1152</v>
      </c>
      <c r="T183" s="142" t="s">
        <v>1152</v>
      </c>
      <c r="U183" s="142" t="s">
        <v>597</v>
      </c>
      <c r="V183" s="142" t="s">
        <v>272</v>
      </c>
      <c r="W183" s="142">
        <v>0</v>
      </c>
      <c r="X183" s="142" t="s">
        <v>285</v>
      </c>
      <c r="Y183" s="142">
        <v>358507501</v>
      </c>
      <c r="Z183" s="142" t="s">
        <v>1153</v>
      </c>
      <c r="AA183" s="142" t="s">
        <v>1025</v>
      </c>
      <c r="AB183" s="143">
        <v>43000</v>
      </c>
      <c r="AC183" s="142" t="s">
        <v>276</v>
      </c>
      <c r="AD183" s="142">
        <v>24</v>
      </c>
      <c r="AE183" s="142" t="s">
        <v>277</v>
      </c>
      <c r="AF183" s="142" t="s">
        <v>973</v>
      </c>
      <c r="AG183" s="142" t="s">
        <v>974</v>
      </c>
      <c r="AH183" s="142" t="s">
        <v>719</v>
      </c>
      <c r="AI183" s="142" t="s">
        <v>1119</v>
      </c>
      <c r="AJ183" s="143">
        <v>2290</v>
      </c>
      <c r="AK183" s="143">
        <v>2290</v>
      </c>
      <c r="AL183" s="142"/>
      <c r="AM183" s="143">
        <v>0</v>
      </c>
      <c r="AN183" s="143">
        <v>0</v>
      </c>
      <c r="AO183" s="143">
        <v>0</v>
      </c>
      <c r="AP183" s="143">
        <v>43000</v>
      </c>
      <c r="AQ183" s="143">
        <v>12035</v>
      </c>
      <c r="AR183" s="143">
        <v>55035</v>
      </c>
      <c r="AS183" s="143">
        <v>36353.93</v>
      </c>
      <c r="AT183" s="143">
        <v>11736.07</v>
      </c>
      <c r="AU183" s="143">
        <v>48090</v>
      </c>
      <c r="AV183" s="142">
        <v>21</v>
      </c>
      <c r="AW183" s="142"/>
      <c r="AX183" s="142"/>
      <c r="AY183" s="142"/>
      <c r="AZ183" s="142"/>
      <c r="BA183" s="142"/>
      <c r="BB183" s="142" t="s">
        <v>282</v>
      </c>
      <c r="BC183" s="122"/>
      <c r="BD183" s="142"/>
      <c r="BE183" s="143">
        <v>0</v>
      </c>
      <c r="BF183" s="142" t="s">
        <v>1152</v>
      </c>
      <c r="BG183" s="142" t="s">
        <v>1360</v>
      </c>
      <c r="BH183" s="135" t="s">
        <v>1616</v>
      </c>
      <c r="BI183" s="130" t="s">
        <v>100</v>
      </c>
      <c r="BJ183" s="135">
        <v>46226</v>
      </c>
      <c r="BK183" s="130" t="s">
        <v>104</v>
      </c>
      <c r="BL183" s="130" t="s">
        <v>119</v>
      </c>
      <c r="BM183" s="131" t="s">
        <v>181</v>
      </c>
      <c r="BN183" s="93" t="s">
        <v>223</v>
      </c>
      <c r="BO183" s="130"/>
      <c r="BP183" s="132"/>
      <c r="BQ183" s="137" t="s">
        <v>1492</v>
      </c>
    </row>
    <row r="184" spans="1:69" hidden="1" x14ac:dyDescent="0.35">
      <c r="A184" s="134">
        <v>180</v>
      </c>
      <c r="B184" s="142" t="s">
        <v>259</v>
      </c>
      <c r="C184" s="142" t="s">
        <v>260</v>
      </c>
      <c r="D184" s="142" t="s">
        <v>261</v>
      </c>
      <c r="E184" s="142" t="s">
        <v>262</v>
      </c>
      <c r="F184" s="142" t="s">
        <v>262</v>
      </c>
      <c r="G184" s="142" t="s">
        <v>263</v>
      </c>
      <c r="H184" s="142" t="s">
        <v>262</v>
      </c>
      <c r="I184" s="142">
        <v>34072</v>
      </c>
      <c r="J184" s="142" t="s">
        <v>264</v>
      </c>
      <c r="K184" s="142">
        <v>34072</v>
      </c>
      <c r="L184" s="142" t="s">
        <v>265</v>
      </c>
      <c r="M184" s="142" t="s">
        <v>266</v>
      </c>
      <c r="N184" s="142">
        <v>389181</v>
      </c>
      <c r="O184" s="142" t="s">
        <v>872</v>
      </c>
      <c r="P184" s="142">
        <v>574986</v>
      </c>
      <c r="Q184" s="142" t="s">
        <v>873</v>
      </c>
      <c r="R184" s="142" t="s">
        <v>693</v>
      </c>
      <c r="S184" s="142" t="s">
        <v>1154</v>
      </c>
      <c r="T184" s="142" t="s">
        <v>1154</v>
      </c>
      <c r="U184" s="142" t="s">
        <v>597</v>
      </c>
      <c r="V184" s="142" t="s">
        <v>272</v>
      </c>
      <c r="W184" s="142">
        <v>0</v>
      </c>
      <c r="X184" s="142" t="s">
        <v>285</v>
      </c>
      <c r="Y184" s="142">
        <v>358829220</v>
      </c>
      <c r="Z184" s="142" t="s">
        <v>1155</v>
      </c>
      <c r="AA184" s="142" t="s">
        <v>1156</v>
      </c>
      <c r="AB184" s="143">
        <v>38000</v>
      </c>
      <c r="AC184" s="142" t="s">
        <v>276</v>
      </c>
      <c r="AD184" s="142">
        <v>24</v>
      </c>
      <c r="AE184" s="142" t="s">
        <v>277</v>
      </c>
      <c r="AF184" s="142" t="s">
        <v>1083</v>
      </c>
      <c r="AG184" s="142" t="s">
        <v>1157</v>
      </c>
      <c r="AH184" s="142" t="s">
        <v>719</v>
      </c>
      <c r="AI184" s="142" t="s">
        <v>1158</v>
      </c>
      <c r="AJ184" s="143">
        <v>2020</v>
      </c>
      <c r="AK184" s="143">
        <v>2020</v>
      </c>
      <c r="AL184" s="142"/>
      <c r="AM184" s="143">
        <v>0</v>
      </c>
      <c r="AN184" s="143">
        <v>0</v>
      </c>
      <c r="AO184" s="143">
        <v>0</v>
      </c>
      <c r="AP184" s="143">
        <v>38000</v>
      </c>
      <c r="AQ184" s="143">
        <v>11316</v>
      </c>
      <c r="AR184" s="143">
        <v>49316</v>
      </c>
      <c r="AS184" s="143">
        <v>27747.98</v>
      </c>
      <c r="AT184" s="143">
        <v>10632.02</v>
      </c>
      <c r="AU184" s="143">
        <v>38380</v>
      </c>
      <c r="AV184" s="142">
        <v>19</v>
      </c>
      <c r="AW184" s="142"/>
      <c r="AX184" s="142"/>
      <c r="AY184" s="142"/>
      <c r="AZ184" s="142"/>
      <c r="BA184" s="142"/>
      <c r="BB184" s="142" t="s">
        <v>282</v>
      </c>
      <c r="BC184" s="122"/>
      <c r="BD184" s="142" t="s">
        <v>1292</v>
      </c>
      <c r="BE184" s="143">
        <v>38000</v>
      </c>
      <c r="BF184" s="142" t="s">
        <v>1154</v>
      </c>
      <c r="BG184" s="142" t="s">
        <v>1361</v>
      </c>
      <c r="BH184" s="135" t="s">
        <v>1616</v>
      </c>
      <c r="BI184" s="130" t="s">
        <v>100</v>
      </c>
      <c r="BJ184" s="135">
        <v>46226</v>
      </c>
      <c r="BK184" s="130" t="s">
        <v>104</v>
      </c>
      <c r="BL184" s="130" t="s">
        <v>119</v>
      </c>
      <c r="BM184" s="131" t="s">
        <v>181</v>
      </c>
      <c r="BN184" s="93" t="s">
        <v>223</v>
      </c>
      <c r="BO184" s="130"/>
      <c r="BP184" s="132"/>
      <c r="BQ184" s="137" t="s">
        <v>1492</v>
      </c>
    </row>
    <row r="185" spans="1:69" hidden="1" x14ac:dyDescent="0.35">
      <c r="A185" s="134">
        <v>181</v>
      </c>
      <c r="B185" s="142" t="s">
        <v>259</v>
      </c>
      <c r="C185" s="142" t="s">
        <v>260</v>
      </c>
      <c r="D185" s="142" t="s">
        <v>261</v>
      </c>
      <c r="E185" s="142" t="s">
        <v>262</v>
      </c>
      <c r="F185" s="142" t="s">
        <v>262</v>
      </c>
      <c r="G185" s="142" t="s">
        <v>263</v>
      </c>
      <c r="H185" s="142" t="s">
        <v>262</v>
      </c>
      <c r="I185" s="142">
        <v>34072</v>
      </c>
      <c r="J185" s="142" t="s">
        <v>264</v>
      </c>
      <c r="K185" s="142">
        <v>34072</v>
      </c>
      <c r="L185" s="142" t="s">
        <v>265</v>
      </c>
      <c r="M185" s="142" t="s">
        <v>266</v>
      </c>
      <c r="N185" s="142">
        <v>389181</v>
      </c>
      <c r="O185" s="142" t="s">
        <v>872</v>
      </c>
      <c r="P185" s="142">
        <v>574986</v>
      </c>
      <c r="Q185" s="142" t="s">
        <v>873</v>
      </c>
      <c r="R185" s="142" t="s">
        <v>693</v>
      </c>
      <c r="S185" s="142" t="s">
        <v>1159</v>
      </c>
      <c r="T185" s="142" t="s">
        <v>1159</v>
      </c>
      <c r="U185" s="142" t="s">
        <v>597</v>
      </c>
      <c r="V185" s="142" t="s">
        <v>272</v>
      </c>
      <c r="W185" s="142">
        <v>0</v>
      </c>
      <c r="X185" s="142" t="s">
        <v>285</v>
      </c>
      <c r="Y185" s="142">
        <v>358829221</v>
      </c>
      <c r="Z185" s="142" t="s">
        <v>1160</v>
      </c>
      <c r="AA185" s="142" t="s">
        <v>1156</v>
      </c>
      <c r="AB185" s="143">
        <v>38000</v>
      </c>
      <c r="AC185" s="142" t="s">
        <v>276</v>
      </c>
      <c r="AD185" s="142">
        <v>24</v>
      </c>
      <c r="AE185" s="142" t="s">
        <v>277</v>
      </c>
      <c r="AF185" s="142" t="s">
        <v>1083</v>
      </c>
      <c r="AG185" s="142" t="s">
        <v>1157</v>
      </c>
      <c r="AH185" s="142" t="s">
        <v>719</v>
      </c>
      <c r="AI185" s="142" t="s">
        <v>1158</v>
      </c>
      <c r="AJ185" s="143">
        <v>2020</v>
      </c>
      <c r="AK185" s="143">
        <v>2020</v>
      </c>
      <c r="AL185" s="142"/>
      <c r="AM185" s="143">
        <v>0</v>
      </c>
      <c r="AN185" s="143">
        <v>0</v>
      </c>
      <c r="AO185" s="143">
        <v>0</v>
      </c>
      <c r="AP185" s="143">
        <v>38000</v>
      </c>
      <c r="AQ185" s="143">
        <v>11316</v>
      </c>
      <c r="AR185" s="143">
        <v>49316</v>
      </c>
      <c r="AS185" s="143">
        <v>27747.98</v>
      </c>
      <c r="AT185" s="143">
        <v>10632.02</v>
      </c>
      <c r="AU185" s="143">
        <v>38380</v>
      </c>
      <c r="AV185" s="142">
        <v>19</v>
      </c>
      <c r="AW185" s="142"/>
      <c r="AX185" s="142"/>
      <c r="AY185" s="142"/>
      <c r="AZ185" s="142"/>
      <c r="BA185" s="142"/>
      <c r="BB185" s="142" t="s">
        <v>282</v>
      </c>
      <c r="BC185" s="122"/>
      <c r="BD185" s="142" t="s">
        <v>1292</v>
      </c>
      <c r="BE185" s="143">
        <v>38000</v>
      </c>
      <c r="BF185" s="142" t="s">
        <v>1159</v>
      </c>
      <c r="BG185" s="142" t="s">
        <v>1362</v>
      </c>
      <c r="BH185" s="135" t="s">
        <v>1616</v>
      </c>
      <c r="BI185" s="130" t="s">
        <v>100</v>
      </c>
      <c r="BJ185" s="135">
        <v>46226</v>
      </c>
      <c r="BK185" s="130" t="s">
        <v>104</v>
      </c>
      <c r="BL185" s="130" t="s">
        <v>119</v>
      </c>
      <c r="BM185" s="131" t="s">
        <v>181</v>
      </c>
      <c r="BN185" s="93" t="s">
        <v>223</v>
      </c>
      <c r="BO185" s="130"/>
      <c r="BP185" s="132"/>
      <c r="BQ185" s="137" t="s">
        <v>1492</v>
      </c>
    </row>
    <row r="186" spans="1:69" hidden="1" x14ac:dyDescent="0.35">
      <c r="A186" s="134">
        <v>182</v>
      </c>
      <c r="B186" s="142" t="s">
        <v>259</v>
      </c>
      <c r="C186" s="142" t="s">
        <v>260</v>
      </c>
      <c r="D186" s="142" t="s">
        <v>261</v>
      </c>
      <c r="E186" s="142" t="s">
        <v>262</v>
      </c>
      <c r="F186" s="142" t="s">
        <v>262</v>
      </c>
      <c r="G186" s="142" t="s">
        <v>263</v>
      </c>
      <c r="H186" s="142" t="s">
        <v>262</v>
      </c>
      <c r="I186" s="142">
        <v>34244</v>
      </c>
      <c r="J186" s="142" t="s">
        <v>264</v>
      </c>
      <c r="K186" s="142">
        <v>34244</v>
      </c>
      <c r="L186" s="142" t="s">
        <v>265</v>
      </c>
      <c r="M186" s="142" t="s">
        <v>266</v>
      </c>
      <c r="N186" s="142">
        <v>51027</v>
      </c>
      <c r="O186" s="142" t="s">
        <v>267</v>
      </c>
      <c r="P186" s="142">
        <v>74737</v>
      </c>
      <c r="Q186" s="142" t="s">
        <v>268</v>
      </c>
      <c r="R186" s="142" t="s">
        <v>693</v>
      </c>
      <c r="S186" s="142" t="s">
        <v>1161</v>
      </c>
      <c r="T186" s="142" t="s">
        <v>1161</v>
      </c>
      <c r="U186" s="142" t="s">
        <v>597</v>
      </c>
      <c r="V186" s="142" t="s">
        <v>272</v>
      </c>
      <c r="W186" s="142">
        <v>0</v>
      </c>
      <c r="X186" s="142" t="s">
        <v>285</v>
      </c>
      <c r="Y186" s="142">
        <v>358829222</v>
      </c>
      <c r="Z186" s="142" t="s">
        <v>1162</v>
      </c>
      <c r="AA186" s="142" t="s">
        <v>1163</v>
      </c>
      <c r="AB186" s="143">
        <v>34000</v>
      </c>
      <c r="AC186" s="142" t="s">
        <v>276</v>
      </c>
      <c r="AD186" s="142">
        <v>24</v>
      </c>
      <c r="AE186" s="142" t="s">
        <v>277</v>
      </c>
      <c r="AF186" s="142" t="s">
        <v>869</v>
      </c>
      <c r="AG186" s="142" t="s">
        <v>1118</v>
      </c>
      <c r="AH186" s="142" t="s">
        <v>719</v>
      </c>
      <c r="AI186" s="142" t="s">
        <v>1164</v>
      </c>
      <c r="AJ186" s="143">
        <v>1810</v>
      </c>
      <c r="AK186" s="143">
        <v>1810</v>
      </c>
      <c r="AL186" s="142"/>
      <c r="AM186" s="143">
        <v>0</v>
      </c>
      <c r="AN186" s="143">
        <v>0</v>
      </c>
      <c r="AO186" s="143">
        <v>0</v>
      </c>
      <c r="AP186" s="143">
        <v>34000</v>
      </c>
      <c r="AQ186" s="143">
        <v>9950</v>
      </c>
      <c r="AR186" s="143">
        <v>43950</v>
      </c>
      <c r="AS186" s="143">
        <v>25047.03</v>
      </c>
      <c r="AT186" s="143">
        <v>9342.9699999999993</v>
      </c>
      <c r="AU186" s="143">
        <v>34390</v>
      </c>
      <c r="AV186" s="142">
        <v>19</v>
      </c>
      <c r="AW186" s="142"/>
      <c r="AX186" s="142"/>
      <c r="AY186" s="142"/>
      <c r="AZ186" s="142"/>
      <c r="BA186" s="142"/>
      <c r="BB186" s="142" t="s">
        <v>282</v>
      </c>
      <c r="BC186" s="122"/>
      <c r="BD186" s="142" t="s">
        <v>1292</v>
      </c>
      <c r="BE186" s="143">
        <v>34000</v>
      </c>
      <c r="BF186" s="142" t="s">
        <v>1161</v>
      </c>
      <c r="BG186" s="142" t="s">
        <v>1363</v>
      </c>
      <c r="BH186" s="135" t="s">
        <v>1616</v>
      </c>
      <c r="BI186" s="130" t="s">
        <v>100</v>
      </c>
      <c r="BJ186" s="135">
        <v>46226</v>
      </c>
      <c r="BK186" s="130" t="s">
        <v>104</v>
      </c>
      <c r="BL186" s="130" t="s">
        <v>119</v>
      </c>
      <c r="BM186" s="131" t="s">
        <v>181</v>
      </c>
      <c r="BN186" s="93" t="s">
        <v>223</v>
      </c>
      <c r="BO186" s="130"/>
      <c r="BP186" s="132"/>
      <c r="BQ186" s="137" t="s">
        <v>1492</v>
      </c>
    </row>
    <row r="187" spans="1:69" hidden="1" x14ac:dyDescent="0.35">
      <c r="A187" s="134">
        <v>183</v>
      </c>
      <c r="B187" s="142" t="s">
        <v>259</v>
      </c>
      <c r="C187" s="142" t="s">
        <v>260</v>
      </c>
      <c r="D187" s="142" t="s">
        <v>261</v>
      </c>
      <c r="E187" s="142" t="s">
        <v>262</v>
      </c>
      <c r="F187" s="142" t="s">
        <v>262</v>
      </c>
      <c r="G187" s="142" t="s">
        <v>263</v>
      </c>
      <c r="H187" s="142" t="s">
        <v>262</v>
      </c>
      <c r="I187" s="142">
        <v>34244</v>
      </c>
      <c r="J187" s="142" t="s">
        <v>264</v>
      </c>
      <c r="K187" s="142">
        <v>34244</v>
      </c>
      <c r="L187" s="142" t="s">
        <v>265</v>
      </c>
      <c r="M187" s="142" t="s">
        <v>266</v>
      </c>
      <c r="N187" s="142">
        <v>51027</v>
      </c>
      <c r="O187" s="142" t="s">
        <v>267</v>
      </c>
      <c r="P187" s="142">
        <v>74779</v>
      </c>
      <c r="Q187" s="142" t="s">
        <v>299</v>
      </c>
      <c r="R187" s="142" t="s">
        <v>693</v>
      </c>
      <c r="S187" s="142" t="s">
        <v>1165</v>
      </c>
      <c r="T187" s="142" t="s">
        <v>1165</v>
      </c>
      <c r="U187" s="142" t="s">
        <v>292</v>
      </c>
      <c r="V187" s="142" t="s">
        <v>272</v>
      </c>
      <c r="W187" s="142">
        <v>0</v>
      </c>
      <c r="X187" s="142" t="s">
        <v>285</v>
      </c>
      <c r="Y187" s="142">
        <v>358829223</v>
      </c>
      <c r="Z187" s="142" t="s">
        <v>1166</v>
      </c>
      <c r="AA187" s="142" t="s">
        <v>1167</v>
      </c>
      <c r="AB187" s="143">
        <v>65000</v>
      </c>
      <c r="AC187" s="142" t="s">
        <v>276</v>
      </c>
      <c r="AD187" s="142">
        <v>24</v>
      </c>
      <c r="AE187" s="142" t="s">
        <v>294</v>
      </c>
      <c r="AF187" s="142" t="s">
        <v>1168</v>
      </c>
      <c r="AG187" s="142" t="s">
        <v>452</v>
      </c>
      <c r="AH187" s="142" t="s">
        <v>280</v>
      </c>
      <c r="AI187" s="142" t="s">
        <v>1164</v>
      </c>
      <c r="AJ187" s="143">
        <v>3430</v>
      </c>
      <c r="AK187" s="143">
        <v>3430</v>
      </c>
      <c r="AL187" s="142" t="s">
        <v>1169</v>
      </c>
      <c r="AM187" s="143">
        <v>45498.73</v>
      </c>
      <c r="AN187" s="143">
        <v>16241.27</v>
      </c>
      <c r="AO187" s="143">
        <v>61740</v>
      </c>
      <c r="AP187" s="143">
        <v>19501.27</v>
      </c>
      <c r="AQ187" s="143">
        <v>1399.73</v>
      </c>
      <c r="AR187" s="143">
        <v>20901</v>
      </c>
      <c r="AS187" s="143">
        <v>3074.7</v>
      </c>
      <c r="AT187" s="143">
        <v>355.3</v>
      </c>
      <c r="AU187" s="143">
        <v>3430</v>
      </c>
      <c r="AV187" s="142">
        <v>19</v>
      </c>
      <c r="AW187" s="142"/>
      <c r="AX187" s="142"/>
      <c r="AY187" s="142"/>
      <c r="AZ187" s="142"/>
      <c r="BA187" s="142"/>
      <c r="BB187" s="142" t="s">
        <v>282</v>
      </c>
      <c r="BC187" s="122"/>
      <c r="BD187" s="142"/>
      <c r="BE187" s="143">
        <v>0</v>
      </c>
      <c r="BF187" s="142" t="s">
        <v>1165</v>
      </c>
      <c r="BG187" s="142" t="s">
        <v>1364</v>
      </c>
      <c r="BH187" s="135" t="s">
        <v>1616</v>
      </c>
      <c r="BI187" s="130" t="s">
        <v>100</v>
      </c>
      <c r="BJ187" s="135">
        <v>46226</v>
      </c>
      <c r="BK187" s="130" t="s">
        <v>104</v>
      </c>
      <c r="BL187" s="130" t="s">
        <v>119</v>
      </c>
      <c r="BM187" s="131" t="s">
        <v>181</v>
      </c>
      <c r="BN187" s="93" t="s">
        <v>223</v>
      </c>
      <c r="BO187" s="130"/>
      <c r="BP187" s="132"/>
      <c r="BQ187" s="137" t="s">
        <v>1492</v>
      </c>
    </row>
    <row r="188" spans="1:69" hidden="1" x14ac:dyDescent="0.35">
      <c r="A188" s="134">
        <v>184</v>
      </c>
      <c r="B188" s="142" t="s">
        <v>259</v>
      </c>
      <c r="C188" s="142" t="s">
        <v>260</v>
      </c>
      <c r="D188" s="142" t="s">
        <v>261</v>
      </c>
      <c r="E188" s="142" t="s">
        <v>262</v>
      </c>
      <c r="F188" s="142" t="s">
        <v>262</v>
      </c>
      <c r="G188" s="142" t="s">
        <v>263</v>
      </c>
      <c r="H188" s="142" t="s">
        <v>262</v>
      </c>
      <c r="I188" s="142">
        <v>34051</v>
      </c>
      <c r="J188" s="142" t="s">
        <v>264</v>
      </c>
      <c r="K188" s="142">
        <v>34051</v>
      </c>
      <c r="L188" s="142" t="s">
        <v>265</v>
      </c>
      <c r="M188" s="142" t="s">
        <v>266</v>
      </c>
      <c r="N188" s="142">
        <v>51196</v>
      </c>
      <c r="O188" s="142" t="s">
        <v>845</v>
      </c>
      <c r="P188" s="142">
        <v>75162</v>
      </c>
      <c r="Q188" s="142" t="s">
        <v>846</v>
      </c>
      <c r="R188" s="142" t="s">
        <v>693</v>
      </c>
      <c r="S188" s="142" t="s">
        <v>1170</v>
      </c>
      <c r="T188" s="142" t="s">
        <v>1170</v>
      </c>
      <c r="U188" s="142" t="s">
        <v>597</v>
      </c>
      <c r="V188" s="142" t="s">
        <v>272</v>
      </c>
      <c r="W188" s="142">
        <v>0</v>
      </c>
      <c r="X188" s="142" t="s">
        <v>285</v>
      </c>
      <c r="Y188" s="142">
        <v>358829224</v>
      </c>
      <c r="Z188" s="142" t="s">
        <v>1171</v>
      </c>
      <c r="AA188" s="142" t="s">
        <v>1172</v>
      </c>
      <c r="AB188" s="143">
        <v>70000</v>
      </c>
      <c r="AC188" s="142" t="s">
        <v>276</v>
      </c>
      <c r="AD188" s="142">
        <v>24</v>
      </c>
      <c r="AE188" s="142" t="s">
        <v>363</v>
      </c>
      <c r="AF188" s="142" t="s">
        <v>1173</v>
      </c>
      <c r="AG188" s="142" t="s">
        <v>1174</v>
      </c>
      <c r="AH188" s="142" t="s">
        <v>280</v>
      </c>
      <c r="AI188" s="142" t="s">
        <v>863</v>
      </c>
      <c r="AJ188" s="143">
        <v>3670</v>
      </c>
      <c r="AK188" s="143">
        <v>3670</v>
      </c>
      <c r="AL188" s="142" t="s">
        <v>1175</v>
      </c>
      <c r="AM188" s="143">
        <v>24765.48</v>
      </c>
      <c r="AN188" s="143">
        <v>12957.52</v>
      </c>
      <c r="AO188" s="143">
        <v>37723</v>
      </c>
      <c r="AP188" s="143">
        <v>45234.52</v>
      </c>
      <c r="AQ188" s="143">
        <v>6006.48</v>
      </c>
      <c r="AR188" s="143">
        <v>51241</v>
      </c>
      <c r="AS188" s="143">
        <v>27130.19</v>
      </c>
      <c r="AT188" s="143">
        <v>4876.8100000000004</v>
      </c>
      <c r="AU188" s="143">
        <v>32007</v>
      </c>
      <c r="AV188" s="142">
        <v>19</v>
      </c>
      <c r="AW188" s="142"/>
      <c r="AX188" s="142"/>
      <c r="AY188" s="142"/>
      <c r="AZ188" s="142"/>
      <c r="BA188" s="142"/>
      <c r="BB188" s="142" t="s">
        <v>282</v>
      </c>
      <c r="BC188" s="122"/>
      <c r="BD188" s="142"/>
      <c r="BE188" s="143">
        <v>0</v>
      </c>
      <c r="BF188" s="142" t="s">
        <v>1170</v>
      </c>
      <c r="BG188" s="142" t="s">
        <v>1365</v>
      </c>
      <c r="BH188" s="135" t="s">
        <v>1616</v>
      </c>
      <c r="BI188" s="94" t="s">
        <v>100</v>
      </c>
      <c r="BJ188" s="121">
        <v>46224</v>
      </c>
      <c r="BK188" s="93" t="s">
        <v>103</v>
      </c>
      <c r="BL188" s="94" t="s">
        <v>108</v>
      </c>
      <c r="BM188" s="95" t="s">
        <v>180</v>
      </c>
      <c r="BN188" s="93" t="s">
        <v>221</v>
      </c>
      <c r="BO188" s="93"/>
      <c r="BP188" s="42" t="s">
        <v>182</v>
      </c>
      <c r="BQ188" s="182" t="s">
        <v>1392</v>
      </c>
    </row>
    <row r="189" spans="1:69" hidden="1" x14ac:dyDescent="0.35">
      <c r="A189" s="134">
        <v>185</v>
      </c>
      <c r="B189" s="142" t="s">
        <v>259</v>
      </c>
      <c r="C189" s="142" t="s">
        <v>260</v>
      </c>
      <c r="D189" s="142" t="s">
        <v>261</v>
      </c>
      <c r="E189" s="142" t="s">
        <v>262</v>
      </c>
      <c r="F189" s="142" t="s">
        <v>262</v>
      </c>
      <c r="G189" s="142" t="s">
        <v>263</v>
      </c>
      <c r="H189" s="142" t="s">
        <v>262</v>
      </c>
      <c r="I189" s="142">
        <v>34072</v>
      </c>
      <c r="J189" s="142" t="s">
        <v>264</v>
      </c>
      <c r="K189" s="142">
        <v>34072</v>
      </c>
      <c r="L189" s="142" t="s">
        <v>265</v>
      </c>
      <c r="M189" s="142" t="s">
        <v>266</v>
      </c>
      <c r="N189" s="142">
        <v>51052</v>
      </c>
      <c r="O189" s="142" t="s">
        <v>1051</v>
      </c>
      <c r="P189" s="142">
        <v>74764</v>
      </c>
      <c r="Q189" s="142" t="s">
        <v>1052</v>
      </c>
      <c r="R189" s="142" t="s">
        <v>693</v>
      </c>
      <c r="S189" s="142" t="s">
        <v>1176</v>
      </c>
      <c r="T189" s="142" t="s">
        <v>1176</v>
      </c>
      <c r="U189" s="142" t="s">
        <v>597</v>
      </c>
      <c r="V189" s="142" t="s">
        <v>272</v>
      </c>
      <c r="W189" s="142">
        <v>0</v>
      </c>
      <c r="X189" s="142" t="s">
        <v>285</v>
      </c>
      <c r="Y189" s="142">
        <v>358829252</v>
      </c>
      <c r="Z189" s="142" t="s">
        <v>1177</v>
      </c>
      <c r="AA189" s="142" t="s">
        <v>1178</v>
      </c>
      <c r="AB189" s="143">
        <v>36000</v>
      </c>
      <c r="AC189" s="142" t="s">
        <v>276</v>
      </c>
      <c r="AD189" s="142">
        <v>24</v>
      </c>
      <c r="AE189" s="142" t="s">
        <v>277</v>
      </c>
      <c r="AF189" s="142" t="s">
        <v>1055</v>
      </c>
      <c r="AG189" s="142" t="s">
        <v>1056</v>
      </c>
      <c r="AH189" s="142" t="s">
        <v>719</v>
      </c>
      <c r="AI189" s="142" t="s">
        <v>1179</v>
      </c>
      <c r="AJ189" s="143">
        <v>1920</v>
      </c>
      <c r="AK189" s="143">
        <v>1920</v>
      </c>
      <c r="AL189" s="142"/>
      <c r="AM189" s="143">
        <v>0</v>
      </c>
      <c r="AN189" s="143">
        <v>0</v>
      </c>
      <c r="AO189" s="143">
        <v>0</v>
      </c>
      <c r="AP189" s="143">
        <v>36000</v>
      </c>
      <c r="AQ189" s="143">
        <v>10639</v>
      </c>
      <c r="AR189" s="143">
        <v>46639</v>
      </c>
      <c r="AS189" s="143">
        <v>26467.81</v>
      </c>
      <c r="AT189" s="143">
        <v>10012.19</v>
      </c>
      <c r="AU189" s="143">
        <v>36480</v>
      </c>
      <c r="AV189" s="142">
        <v>19</v>
      </c>
      <c r="AW189" s="142"/>
      <c r="AX189" s="142"/>
      <c r="AY189" s="142"/>
      <c r="AZ189" s="142"/>
      <c r="BA189" s="142"/>
      <c r="BB189" s="142" t="s">
        <v>282</v>
      </c>
      <c r="BC189" s="122"/>
      <c r="BD189" s="142" t="s">
        <v>1292</v>
      </c>
      <c r="BE189" s="143">
        <v>36000</v>
      </c>
      <c r="BF189" s="142" t="s">
        <v>1176</v>
      </c>
      <c r="BG189" s="142"/>
      <c r="BH189" s="135" t="s">
        <v>1616</v>
      </c>
      <c r="BI189" s="130" t="s">
        <v>100</v>
      </c>
      <c r="BJ189" s="135">
        <v>46226</v>
      </c>
      <c r="BK189" s="130" t="s">
        <v>104</v>
      </c>
      <c r="BL189" s="130" t="s">
        <v>119</v>
      </c>
      <c r="BM189" s="131" t="s">
        <v>181</v>
      </c>
      <c r="BN189" s="93" t="s">
        <v>223</v>
      </c>
      <c r="BO189" s="130"/>
      <c r="BP189" s="132"/>
      <c r="BQ189" s="137" t="s">
        <v>1492</v>
      </c>
    </row>
    <row r="190" spans="1:69" hidden="1" x14ac:dyDescent="0.35">
      <c r="A190" s="134">
        <v>186</v>
      </c>
      <c r="B190" s="142" t="s">
        <v>259</v>
      </c>
      <c r="C190" s="142" t="s">
        <v>260</v>
      </c>
      <c r="D190" s="142" t="s">
        <v>261</v>
      </c>
      <c r="E190" s="142" t="s">
        <v>262</v>
      </c>
      <c r="F190" s="142" t="s">
        <v>262</v>
      </c>
      <c r="G190" s="142" t="s">
        <v>263</v>
      </c>
      <c r="H190" s="142" t="s">
        <v>262</v>
      </c>
      <c r="I190" s="142">
        <v>34072</v>
      </c>
      <c r="J190" s="142" t="s">
        <v>264</v>
      </c>
      <c r="K190" s="142">
        <v>34072</v>
      </c>
      <c r="L190" s="142" t="s">
        <v>265</v>
      </c>
      <c r="M190" s="142" t="s">
        <v>266</v>
      </c>
      <c r="N190" s="142">
        <v>51052</v>
      </c>
      <c r="O190" s="142" t="s">
        <v>1051</v>
      </c>
      <c r="P190" s="142">
        <v>74764</v>
      </c>
      <c r="Q190" s="142" t="s">
        <v>1052</v>
      </c>
      <c r="R190" s="142" t="s">
        <v>693</v>
      </c>
      <c r="S190" s="142" t="s">
        <v>1180</v>
      </c>
      <c r="T190" s="142" t="s">
        <v>1180</v>
      </c>
      <c r="U190" s="142" t="s">
        <v>597</v>
      </c>
      <c r="V190" s="142" t="s">
        <v>272</v>
      </c>
      <c r="W190" s="142">
        <v>0</v>
      </c>
      <c r="X190" s="142" t="s">
        <v>285</v>
      </c>
      <c r="Y190" s="142">
        <v>358829253</v>
      </c>
      <c r="Z190" s="142" t="s">
        <v>1181</v>
      </c>
      <c r="AA190" s="142" t="s">
        <v>1178</v>
      </c>
      <c r="AB190" s="143">
        <v>35000</v>
      </c>
      <c r="AC190" s="142" t="s">
        <v>276</v>
      </c>
      <c r="AD190" s="142">
        <v>24</v>
      </c>
      <c r="AE190" s="142" t="s">
        <v>277</v>
      </c>
      <c r="AF190" s="142" t="s">
        <v>1182</v>
      </c>
      <c r="AG190" s="142" t="s">
        <v>1183</v>
      </c>
      <c r="AH190" s="142" t="s">
        <v>719</v>
      </c>
      <c r="AI190" s="142" t="s">
        <v>1179</v>
      </c>
      <c r="AJ190" s="143">
        <v>1860</v>
      </c>
      <c r="AK190" s="143">
        <v>1860</v>
      </c>
      <c r="AL190" s="142"/>
      <c r="AM190" s="143">
        <v>0</v>
      </c>
      <c r="AN190" s="143">
        <v>0</v>
      </c>
      <c r="AO190" s="143">
        <v>0</v>
      </c>
      <c r="AP190" s="143">
        <v>35000</v>
      </c>
      <c r="AQ190" s="143">
        <v>10388</v>
      </c>
      <c r="AR190" s="143">
        <v>45388</v>
      </c>
      <c r="AS190" s="143">
        <v>25579.5</v>
      </c>
      <c r="AT190" s="143">
        <v>9760.5</v>
      </c>
      <c r="AU190" s="143">
        <v>35340</v>
      </c>
      <c r="AV190" s="142">
        <v>19</v>
      </c>
      <c r="AW190" s="142"/>
      <c r="AX190" s="142"/>
      <c r="AY190" s="142"/>
      <c r="AZ190" s="142"/>
      <c r="BA190" s="142"/>
      <c r="BB190" s="142" t="s">
        <v>282</v>
      </c>
      <c r="BC190" s="122"/>
      <c r="BD190" s="142" t="s">
        <v>1292</v>
      </c>
      <c r="BE190" s="143">
        <v>35000</v>
      </c>
      <c r="BF190" s="142" t="s">
        <v>1180</v>
      </c>
      <c r="BG190" s="142" t="s">
        <v>1366</v>
      </c>
      <c r="BH190" s="135" t="s">
        <v>1616</v>
      </c>
      <c r="BI190" s="130" t="s">
        <v>100</v>
      </c>
      <c r="BJ190" s="135">
        <v>46226</v>
      </c>
      <c r="BK190" s="130" t="s">
        <v>104</v>
      </c>
      <c r="BL190" s="130" t="s">
        <v>119</v>
      </c>
      <c r="BM190" s="131" t="s">
        <v>181</v>
      </c>
      <c r="BN190" s="93" t="s">
        <v>223</v>
      </c>
      <c r="BO190" s="130"/>
      <c r="BP190" s="132"/>
      <c r="BQ190" s="137" t="s">
        <v>1492</v>
      </c>
    </row>
    <row r="191" spans="1:69" hidden="1" x14ac:dyDescent="0.35">
      <c r="A191" s="134">
        <v>187</v>
      </c>
      <c r="B191" s="142" t="s">
        <v>259</v>
      </c>
      <c r="C191" s="142" t="s">
        <v>260</v>
      </c>
      <c r="D191" s="142" t="s">
        <v>261</v>
      </c>
      <c r="E191" s="142" t="s">
        <v>262</v>
      </c>
      <c r="F191" s="142" t="s">
        <v>262</v>
      </c>
      <c r="G191" s="142" t="s">
        <v>263</v>
      </c>
      <c r="H191" s="142" t="s">
        <v>262</v>
      </c>
      <c r="I191" s="142">
        <v>34086</v>
      </c>
      <c r="J191" s="142" t="s">
        <v>315</v>
      </c>
      <c r="K191" s="142">
        <v>34086</v>
      </c>
      <c r="L191" s="142" t="s">
        <v>265</v>
      </c>
      <c r="M191" s="142" t="s">
        <v>266</v>
      </c>
      <c r="N191" s="142">
        <v>51072</v>
      </c>
      <c r="O191" s="142" t="s">
        <v>316</v>
      </c>
      <c r="P191" s="142">
        <v>75096</v>
      </c>
      <c r="Q191" s="142" t="s">
        <v>722</v>
      </c>
      <c r="R191" s="142" t="s">
        <v>693</v>
      </c>
      <c r="S191" s="142" t="s">
        <v>1184</v>
      </c>
      <c r="T191" s="142" t="s">
        <v>1184</v>
      </c>
      <c r="U191" s="142" t="s">
        <v>284</v>
      </c>
      <c r="V191" s="142" t="s">
        <v>272</v>
      </c>
      <c r="W191" s="142">
        <v>0</v>
      </c>
      <c r="X191" s="142" t="s">
        <v>285</v>
      </c>
      <c r="Y191" s="142">
        <v>358829261</v>
      </c>
      <c r="Z191" s="142" t="s">
        <v>1185</v>
      </c>
      <c r="AA191" s="142" t="s">
        <v>1139</v>
      </c>
      <c r="AB191" s="143">
        <v>40000</v>
      </c>
      <c r="AC191" s="142" t="s">
        <v>317</v>
      </c>
      <c r="AD191" s="142">
        <v>24</v>
      </c>
      <c r="AE191" s="142" t="s">
        <v>277</v>
      </c>
      <c r="AF191" s="142" t="s">
        <v>1186</v>
      </c>
      <c r="AG191" s="142" t="s">
        <v>1187</v>
      </c>
      <c r="AH191" s="142" t="s">
        <v>719</v>
      </c>
      <c r="AI191" s="142" t="s">
        <v>1141</v>
      </c>
      <c r="AJ191" s="143">
        <v>2130</v>
      </c>
      <c r="AK191" s="143">
        <v>2130</v>
      </c>
      <c r="AL191" s="142"/>
      <c r="AM191" s="143">
        <v>0</v>
      </c>
      <c r="AN191" s="143">
        <v>0</v>
      </c>
      <c r="AO191" s="143">
        <v>0</v>
      </c>
      <c r="AP191" s="143">
        <v>40000</v>
      </c>
      <c r="AQ191" s="143">
        <v>11543</v>
      </c>
      <c r="AR191" s="143">
        <v>51543</v>
      </c>
      <c r="AS191" s="143">
        <v>29596.07</v>
      </c>
      <c r="AT191" s="143">
        <v>10873.93</v>
      </c>
      <c r="AU191" s="143">
        <v>40470</v>
      </c>
      <c r="AV191" s="142">
        <v>19</v>
      </c>
      <c r="AW191" s="142"/>
      <c r="AX191" s="142"/>
      <c r="AY191" s="142"/>
      <c r="AZ191" s="142"/>
      <c r="BA191" s="142"/>
      <c r="BB191" s="142" t="s">
        <v>282</v>
      </c>
      <c r="BC191" s="122"/>
      <c r="BD191" s="142" t="s">
        <v>1292</v>
      </c>
      <c r="BE191" s="143">
        <v>40000</v>
      </c>
      <c r="BF191" s="142" t="s">
        <v>1184</v>
      </c>
      <c r="BG191" s="142" t="s">
        <v>1367</v>
      </c>
      <c r="BH191" s="135" t="s">
        <v>1616</v>
      </c>
      <c r="BI191" s="94" t="s">
        <v>100</v>
      </c>
      <c r="BJ191" s="121">
        <v>46225</v>
      </c>
      <c r="BK191" s="93" t="s">
        <v>104</v>
      </c>
      <c r="BL191" s="94" t="s">
        <v>119</v>
      </c>
      <c r="BM191" s="95" t="s">
        <v>181</v>
      </c>
      <c r="BN191" s="93" t="s">
        <v>223</v>
      </c>
      <c r="BO191" s="93"/>
      <c r="BP191" s="42"/>
      <c r="BQ191" s="119" t="s">
        <v>1513</v>
      </c>
    </row>
    <row r="192" spans="1:69" hidden="1" x14ac:dyDescent="0.35">
      <c r="A192" s="134">
        <v>188</v>
      </c>
      <c r="B192" s="142" t="s">
        <v>259</v>
      </c>
      <c r="C192" s="142" t="s">
        <v>260</v>
      </c>
      <c r="D192" s="142" t="s">
        <v>261</v>
      </c>
      <c r="E192" s="142" t="s">
        <v>262</v>
      </c>
      <c r="F192" s="142" t="s">
        <v>262</v>
      </c>
      <c r="G192" s="142" t="s">
        <v>263</v>
      </c>
      <c r="H192" s="142" t="s">
        <v>262</v>
      </c>
      <c r="I192" s="142">
        <v>34109</v>
      </c>
      <c r="J192" s="142" t="s">
        <v>331</v>
      </c>
      <c r="K192" s="142">
        <v>34109</v>
      </c>
      <c r="L192" s="142" t="s">
        <v>265</v>
      </c>
      <c r="M192" s="142" t="s">
        <v>266</v>
      </c>
      <c r="N192" s="142">
        <v>51272</v>
      </c>
      <c r="O192" s="142" t="s">
        <v>551</v>
      </c>
      <c r="P192" s="142">
        <v>75132</v>
      </c>
      <c r="Q192" s="142" t="s">
        <v>1032</v>
      </c>
      <c r="R192" s="142" t="s">
        <v>693</v>
      </c>
      <c r="S192" s="142" t="s">
        <v>1188</v>
      </c>
      <c r="T192" s="142" t="s">
        <v>1188</v>
      </c>
      <c r="U192" s="142" t="s">
        <v>597</v>
      </c>
      <c r="V192" s="142" t="s">
        <v>272</v>
      </c>
      <c r="W192" s="142">
        <v>0</v>
      </c>
      <c r="X192" s="142" t="s">
        <v>285</v>
      </c>
      <c r="Y192" s="142">
        <v>358829270</v>
      </c>
      <c r="Z192" s="142" t="s">
        <v>1189</v>
      </c>
      <c r="AA192" s="142" t="s">
        <v>1190</v>
      </c>
      <c r="AB192" s="143">
        <v>42000</v>
      </c>
      <c r="AC192" s="142" t="s">
        <v>338</v>
      </c>
      <c r="AD192" s="142">
        <v>24</v>
      </c>
      <c r="AE192" s="142" t="s">
        <v>277</v>
      </c>
      <c r="AF192" s="142" t="s">
        <v>1191</v>
      </c>
      <c r="AG192" s="142" t="s">
        <v>1192</v>
      </c>
      <c r="AH192" s="142" t="s">
        <v>719</v>
      </c>
      <c r="AI192" s="142" t="s">
        <v>1179</v>
      </c>
      <c r="AJ192" s="143">
        <v>2240</v>
      </c>
      <c r="AK192" s="143">
        <v>2240</v>
      </c>
      <c r="AL192" s="142"/>
      <c r="AM192" s="143">
        <v>0</v>
      </c>
      <c r="AN192" s="143">
        <v>0</v>
      </c>
      <c r="AO192" s="143">
        <v>0</v>
      </c>
      <c r="AP192" s="143">
        <v>42000</v>
      </c>
      <c r="AQ192" s="143">
        <v>12335</v>
      </c>
      <c r="AR192" s="143">
        <v>54335</v>
      </c>
      <c r="AS192" s="143">
        <v>30961.040000000001</v>
      </c>
      <c r="AT192" s="143">
        <v>11598.96</v>
      </c>
      <c r="AU192" s="143">
        <v>42560</v>
      </c>
      <c r="AV192" s="142">
        <v>19</v>
      </c>
      <c r="AW192" s="142"/>
      <c r="AX192" s="142"/>
      <c r="AY192" s="142"/>
      <c r="AZ192" s="142"/>
      <c r="BA192" s="142"/>
      <c r="BB192" s="142" t="s">
        <v>282</v>
      </c>
      <c r="BC192" s="122"/>
      <c r="BD192" s="142" t="s">
        <v>1292</v>
      </c>
      <c r="BE192" s="143">
        <v>42000</v>
      </c>
      <c r="BF192" s="142" t="s">
        <v>1188</v>
      </c>
      <c r="BG192" s="142" t="s">
        <v>1368</v>
      </c>
      <c r="BH192" s="135" t="s">
        <v>1616</v>
      </c>
      <c r="BI192" s="130" t="s">
        <v>100</v>
      </c>
      <c r="BJ192" s="135">
        <v>46227</v>
      </c>
      <c r="BK192" s="130" t="s">
        <v>104</v>
      </c>
      <c r="BL192" s="130" t="s">
        <v>119</v>
      </c>
      <c r="BM192" s="131" t="s">
        <v>181</v>
      </c>
      <c r="BN192" s="130" t="s">
        <v>223</v>
      </c>
      <c r="BO192" s="130"/>
      <c r="BP192" s="132"/>
      <c r="BQ192" s="69" t="s">
        <v>1492</v>
      </c>
    </row>
    <row r="193" spans="1:69" hidden="1" x14ac:dyDescent="0.35">
      <c r="A193" s="134">
        <v>189</v>
      </c>
      <c r="B193" s="142" t="s">
        <v>259</v>
      </c>
      <c r="C193" s="142" t="s">
        <v>260</v>
      </c>
      <c r="D193" s="142" t="s">
        <v>261</v>
      </c>
      <c r="E193" s="142" t="s">
        <v>262</v>
      </c>
      <c r="F193" s="142" t="s">
        <v>262</v>
      </c>
      <c r="G193" s="142" t="s">
        <v>263</v>
      </c>
      <c r="H193" s="142" t="s">
        <v>262</v>
      </c>
      <c r="I193" s="142">
        <v>34244</v>
      </c>
      <c r="J193" s="142" t="s">
        <v>264</v>
      </c>
      <c r="K193" s="142">
        <v>34244</v>
      </c>
      <c r="L193" s="142" t="s">
        <v>265</v>
      </c>
      <c r="M193" s="142" t="s">
        <v>266</v>
      </c>
      <c r="N193" s="142">
        <v>51331</v>
      </c>
      <c r="O193" s="142" t="s">
        <v>1069</v>
      </c>
      <c r="P193" s="142">
        <v>75242</v>
      </c>
      <c r="Q193" s="142" t="s">
        <v>1070</v>
      </c>
      <c r="R193" s="142" t="s">
        <v>693</v>
      </c>
      <c r="S193" s="142" t="s">
        <v>1193</v>
      </c>
      <c r="T193" s="142" t="s">
        <v>1193</v>
      </c>
      <c r="U193" s="142" t="s">
        <v>597</v>
      </c>
      <c r="V193" s="142" t="s">
        <v>272</v>
      </c>
      <c r="W193" s="142">
        <v>0</v>
      </c>
      <c r="X193" s="142" t="s">
        <v>285</v>
      </c>
      <c r="Y193" s="142">
        <v>358829318</v>
      </c>
      <c r="Z193" s="142" t="s">
        <v>1194</v>
      </c>
      <c r="AA193" s="142" t="s">
        <v>1163</v>
      </c>
      <c r="AB193" s="143">
        <v>33000</v>
      </c>
      <c r="AC193" s="142" t="s">
        <v>276</v>
      </c>
      <c r="AD193" s="142">
        <v>24</v>
      </c>
      <c r="AE193" s="142" t="s">
        <v>277</v>
      </c>
      <c r="AF193" s="142" t="s">
        <v>869</v>
      </c>
      <c r="AG193" s="142" t="s">
        <v>1195</v>
      </c>
      <c r="AH193" s="142" t="s">
        <v>719</v>
      </c>
      <c r="AI193" s="142" t="s">
        <v>1164</v>
      </c>
      <c r="AJ193" s="143">
        <v>1760</v>
      </c>
      <c r="AK193" s="143">
        <v>1760</v>
      </c>
      <c r="AL193" s="142"/>
      <c r="AM193" s="143">
        <v>0</v>
      </c>
      <c r="AN193" s="143">
        <v>0</v>
      </c>
      <c r="AO193" s="143">
        <v>0</v>
      </c>
      <c r="AP193" s="143">
        <v>33000</v>
      </c>
      <c r="AQ193" s="143">
        <v>9636</v>
      </c>
      <c r="AR193" s="143">
        <v>42636</v>
      </c>
      <c r="AS193" s="143">
        <v>24384.55</v>
      </c>
      <c r="AT193" s="143">
        <v>9055.4500000000007</v>
      </c>
      <c r="AU193" s="143">
        <v>33440</v>
      </c>
      <c r="AV193" s="142">
        <v>19</v>
      </c>
      <c r="AW193" s="142"/>
      <c r="AX193" s="142"/>
      <c r="AY193" s="142"/>
      <c r="AZ193" s="142"/>
      <c r="BA193" s="142"/>
      <c r="BB193" s="142" t="s">
        <v>282</v>
      </c>
      <c r="BC193" s="122"/>
      <c r="BD193" s="142" t="s">
        <v>1292</v>
      </c>
      <c r="BE193" s="143">
        <v>33000</v>
      </c>
      <c r="BF193" s="142" t="s">
        <v>1193</v>
      </c>
      <c r="BG193" s="142" t="s">
        <v>1369</v>
      </c>
      <c r="BH193" s="135" t="s">
        <v>1616</v>
      </c>
      <c r="BI193" s="130" t="s">
        <v>100</v>
      </c>
      <c r="BJ193" s="135">
        <v>46226</v>
      </c>
      <c r="BK193" s="130" t="s">
        <v>104</v>
      </c>
      <c r="BL193" s="130" t="s">
        <v>119</v>
      </c>
      <c r="BM193" s="131" t="s">
        <v>181</v>
      </c>
      <c r="BN193" s="93" t="s">
        <v>223</v>
      </c>
      <c r="BO193" s="130"/>
      <c r="BP193" s="132"/>
      <c r="BQ193" s="137" t="s">
        <v>1492</v>
      </c>
    </row>
    <row r="194" spans="1:69" hidden="1" x14ac:dyDescent="0.35">
      <c r="A194" s="134">
        <v>190</v>
      </c>
      <c r="B194" s="142" t="s">
        <v>259</v>
      </c>
      <c r="C194" s="142" t="s">
        <v>260</v>
      </c>
      <c r="D194" s="142" t="s">
        <v>261</v>
      </c>
      <c r="E194" s="142" t="s">
        <v>262</v>
      </c>
      <c r="F194" s="142" t="s">
        <v>262</v>
      </c>
      <c r="G194" s="142" t="s">
        <v>263</v>
      </c>
      <c r="H194" s="142" t="s">
        <v>262</v>
      </c>
      <c r="I194" s="142">
        <v>34244</v>
      </c>
      <c r="J194" s="142" t="s">
        <v>264</v>
      </c>
      <c r="K194" s="142">
        <v>34244</v>
      </c>
      <c r="L194" s="142" t="s">
        <v>265</v>
      </c>
      <c r="M194" s="142" t="s">
        <v>266</v>
      </c>
      <c r="N194" s="142">
        <v>51331</v>
      </c>
      <c r="O194" s="142" t="s">
        <v>1069</v>
      </c>
      <c r="P194" s="142">
        <v>75242</v>
      </c>
      <c r="Q194" s="142" t="s">
        <v>1070</v>
      </c>
      <c r="R194" s="142" t="s">
        <v>693</v>
      </c>
      <c r="S194" s="142" t="s">
        <v>1196</v>
      </c>
      <c r="T194" s="142" t="s">
        <v>1196</v>
      </c>
      <c r="U194" s="142" t="s">
        <v>597</v>
      </c>
      <c r="V194" s="142" t="s">
        <v>272</v>
      </c>
      <c r="W194" s="142">
        <v>0</v>
      </c>
      <c r="X194" s="142" t="s">
        <v>285</v>
      </c>
      <c r="Y194" s="142">
        <v>358829319</v>
      </c>
      <c r="Z194" s="142" t="s">
        <v>1197</v>
      </c>
      <c r="AA194" s="142" t="s">
        <v>1163</v>
      </c>
      <c r="AB194" s="143">
        <v>33000</v>
      </c>
      <c r="AC194" s="142" t="s">
        <v>276</v>
      </c>
      <c r="AD194" s="142">
        <v>24</v>
      </c>
      <c r="AE194" s="142" t="s">
        <v>277</v>
      </c>
      <c r="AF194" s="142" t="s">
        <v>869</v>
      </c>
      <c r="AG194" s="142" t="s">
        <v>1195</v>
      </c>
      <c r="AH194" s="142" t="s">
        <v>719</v>
      </c>
      <c r="AI194" s="142" t="s">
        <v>1164</v>
      </c>
      <c r="AJ194" s="143">
        <v>1760</v>
      </c>
      <c r="AK194" s="143">
        <v>1760</v>
      </c>
      <c r="AL194" s="142"/>
      <c r="AM194" s="143">
        <v>0</v>
      </c>
      <c r="AN194" s="143">
        <v>0</v>
      </c>
      <c r="AO194" s="143">
        <v>0</v>
      </c>
      <c r="AP194" s="143">
        <v>33000</v>
      </c>
      <c r="AQ194" s="143">
        <v>9636</v>
      </c>
      <c r="AR194" s="143">
        <v>42636</v>
      </c>
      <c r="AS194" s="143">
        <v>24384.55</v>
      </c>
      <c r="AT194" s="143">
        <v>9055.4500000000007</v>
      </c>
      <c r="AU194" s="143">
        <v>33440</v>
      </c>
      <c r="AV194" s="142">
        <v>19</v>
      </c>
      <c r="AW194" s="142"/>
      <c r="AX194" s="142"/>
      <c r="AY194" s="142"/>
      <c r="AZ194" s="142"/>
      <c r="BA194" s="142"/>
      <c r="BB194" s="142" t="s">
        <v>282</v>
      </c>
      <c r="BC194" s="122"/>
      <c r="BD194" s="142" t="s">
        <v>1292</v>
      </c>
      <c r="BE194" s="143">
        <v>33000</v>
      </c>
      <c r="BF194" s="142" t="s">
        <v>1196</v>
      </c>
      <c r="BG194" s="142" t="s">
        <v>1370</v>
      </c>
      <c r="BH194" s="135" t="s">
        <v>1616</v>
      </c>
      <c r="BI194" s="130" t="s">
        <v>100</v>
      </c>
      <c r="BJ194" s="135">
        <v>46226</v>
      </c>
      <c r="BK194" s="130" t="s">
        <v>104</v>
      </c>
      <c r="BL194" s="130" t="s">
        <v>119</v>
      </c>
      <c r="BM194" s="131" t="s">
        <v>181</v>
      </c>
      <c r="BN194" s="93" t="s">
        <v>223</v>
      </c>
      <c r="BO194" s="130"/>
      <c r="BP194" s="132"/>
      <c r="BQ194" s="137" t="s">
        <v>1492</v>
      </c>
    </row>
    <row r="195" spans="1:69" hidden="1" x14ac:dyDescent="0.35">
      <c r="A195" s="134">
        <v>191</v>
      </c>
      <c r="B195" s="142" t="s">
        <v>259</v>
      </c>
      <c r="C195" s="142" t="s">
        <v>260</v>
      </c>
      <c r="D195" s="142" t="s">
        <v>261</v>
      </c>
      <c r="E195" s="142" t="s">
        <v>262</v>
      </c>
      <c r="F195" s="142" t="s">
        <v>262</v>
      </c>
      <c r="G195" s="142" t="s">
        <v>263</v>
      </c>
      <c r="H195" s="142" t="s">
        <v>262</v>
      </c>
      <c r="I195" s="142">
        <v>34068</v>
      </c>
      <c r="J195" s="142" t="s">
        <v>1393</v>
      </c>
      <c r="K195" s="142">
        <v>34068</v>
      </c>
      <c r="L195" s="142" t="s">
        <v>752</v>
      </c>
      <c r="M195" s="142" t="s">
        <v>753</v>
      </c>
      <c r="N195" s="142">
        <v>51114</v>
      </c>
      <c r="O195" s="142" t="s">
        <v>1394</v>
      </c>
      <c r="P195" s="142">
        <v>74851</v>
      </c>
      <c r="Q195" s="142" t="s">
        <v>1395</v>
      </c>
      <c r="R195" s="142" t="s">
        <v>269</v>
      </c>
      <c r="S195" s="142" t="s">
        <v>1396</v>
      </c>
      <c r="T195" s="142" t="s">
        <v>1396</v>
      </c>
      <c r="U195" s="142" t="s">
        <v>271</v>
      </c>
      <c r="V195" s="142" t="s">
        <v>335</v>
      </c>
      <c r="W195" s="142">
        <v>0</v>
      </c>
      <c r="X195" s="142" t="s">
        <v>561</v>
      </c>
      <c r="Y195" s="142">
        <v>14194849</v>
      </c>
      <c r="Z195" s="142" t="s">
        <v>1397</v>
      </c>
      <c r="AA195" s="142" t="s">
        <v>1398</v>
      </c>
      <c r="AB195" s="143">
        <v>41488</v>
      </c>
      <c r="AC195" s="142" t="s">
        <v>1399</v>
      </c>
      <c r="AD195" s="142">
        <v>52</v>
      </c>
      <c r="AE195" s="142" t="s">
        <v>277</v>
      </c>
      <c r="AF195" s="142" t="s">
        <v>1400</v>
      </c>
      <c r="AG195" s="142" t="s">
        <v>1401</v>
      </c>
      <c r="AH195" s="142" t="s">
        <v>280</v>
      </c>
      <c r="AI195" s="142" t="s">
        <v>1398</v>
      </c>
      <c r="AJ195" s="143">
        <v>0</v>
      </c>
      <c r="AK195" s="143">
        <v>0</v>
      </c>
      <c r="AL195" s="142" t="s">
        <v>325</v>
      </c>
      <c r="AM195" s="143">
        <v>41677.480000000003</v>
      </c>
      <c r="AN195" s="143">
        <v>0</v>
      </c>
      <c r="AO195" s="143">
        <v>41677.480000000003</v>
      </c>
      <c r="AP195" s="143">
        <v>173.52</v>
      </c>
      <c r="AQ195" s="143">
        <v>0</v>
      </c>
      <c r="AR195" s="143">
        <v>173.52</v>
      </c>
      <c r="AS195" s="143">
        <v>174.11</v>
      </c>
      <c r="AT195" s="143">
        <v>0</v>
      </c>
      <c r="AU195" s="143">
        <v>174.11</v>
      </c>
      <c r="AV195" s="142">
        <v>108</v>
      </c>
      <c r="AW195" s="142"/>
      <c r="AX195" s="142"/>
      <c r="AY195" s="142"/>
      <c r="AZ195" s="142"/>
      <c r="BA195" s="142"/>
      <c r="BB195" s="142" t="s">
        <v>282</v>
      </c>
      <c r="BC195" s="122"/>
      <c r="BD195" s="142" t="s">
        <v>1199</v>
      </c>
      <c r="BE195" s="143">
        <v>41488</v>
      </c>
      <c r="BF195" s="142" t="s">
        <v>1396</v>
      </c>
      <c r="BG195" s="142" t="s">
        <v>1476</v>
      </c>
      <c r="BH195" s="135" t="s">
        <v>1616</v>
      </c>
      <c r="BI195" s="94" t="s">
        <v>100</v>
      </c>
      <c r="BJ195" s="121">
        <v>46224</v>
      </c>
      <c r="BK195" s="93" t="s">
        <v>104</v>
      </c>
      <c r="BL195" s="94" t="s">
        <v>119</v>
      </c>
      <c r="BM195" s="95" t="s">
        <v>181</v>
      </c>
      <c r="BN195" s="93" t="s">
        <v>223</v>
      </c>
      <c r="BO195" s="93"/>
      <c r="BP195" s="42"/>
      <c r="BQ195" s="119" t="s">
        <v>1492</v>
      </c>
    </row>
    <row r="196" spans="1:69" hidden="1" x14ac:dyDescent="0.35">
      <c r="A196" s="134">
        <v>192</v>
      </c>
      <c r="B196" s="142" t="s">
        <v>259</v>
      </c>
      <c r="C196" s="142" t="s">
        <v>260</v>
      </c>
      <c r="D196" s="142" t="s">
        <v>261</v>
      </c>
      <c r="E196" s="142" t="s">
        <v>262</v>
      </c>
      <c r="F196" s="142" t="s">
        <v>262</v>
      </c>
      <c r="G196" s="142" t="s">
        <v>263</v>
      </c>
      <c r="H196" s="142" t="s">
        <v>262</v>
      </c>
      <c r="I196" s="142">
        <v>34068</v>
      </c>
      <c r="J196" s="142" t="s">
        <v>1393</v>
      </c>
      <c r="K196" s="142">
        <v>34068</v>
      </c>
      <c r="L196" s="142" t="s">
        <v>752</v>
      </c>
      <c r="M196" s="142" t="s">
        <v>753</v>
      </c>
      <c r="N196" s="142">
        <v>51114</v>
      </c>
      <c r="O196" s="142" t="s">
        <v>1394</v>
      </c>
      <c r="P196" s="142">
        <v>74851</v>
      </c>
      <c r="Q196" s="142" t="s">
        <v>1395</v>
      </c>
      <c r="R196" s="142" t="s">
        <v>308</v>
      </c>
      <c r="S196" s="142" t="s">
        <v>1402</v>
      </c>
      <c r="T196" s="142" t="s">
        <v>1402</v>
      </c>
      <c r="U196" s="142" t="s">
        <v>292</v>
      </c>
      <c r="V196" s="142" t="s">
        <v>272</v>
      </c>
      <c r="W196" s="142">
        <v>0</v>
      </c>
      <c r="X196" s="142" t="s">
        <v>1403</v>
      </c>
      <c r="Y196" s="142">
        <v>17227652</v>
      </c>
      <c r="Z196" s="142" t="s">
        <v>1404</v>
      </c>
      <c r="AA196" s="142" t="s">
        <v>1405</v>
      </c>
      <c r="AB196" s="143">
        <v>41488</v>
      </c>
      <c r="AC196" s="142" t="s">
        <v>1399</v>
      </c>
      <c r="AD196" s="142">
        <v>52</v>
      </c>
      <c r="AE196" s="142" t="s">
        <v>277</v>
      </c>
      <c r="AF196" s="142" t="s">
        <v>1406</v>
      </c>
      <c r="AG196" s="142" t="s">
        <v>1407</v>
      </c>
      <c r="AH196" s="142" t="s">
        <v>280</v>
      </c>
      <c r="AI196" s="142" t="s">
        <v>1405</v>
      </c>
      <c r="AJ196" s="143">
        <v>1290</v>
      </c>
      <c r="AK196" s="143">
        <v>1290</v>
      </c>
      <c r="AL196" s="142" t="s">
        <v>319</v>
      </c>
      <c r="AM196" s="143">
        <v>17901.599999999999</v>
      </c>
      <c r="AN196" s="143">
        <v>548.32000000000005</v>
      </c>
      <c r="AO196" s="143">
        <v>18449.919999999998</v>
      </c>
      <c r="AP196" s="143">
        <v>27827.75</v>
      </c>
      <c r="AQ196" s="143">
        <v>8392.2800000000007</v>
      </c>
      <c r="AR196" s="143">
        <v>36220.03</v>
      </c>
      <c r="AS196" s="143">
        <v>26389.4</v>
      </c>
      <c r="AT196" s="143">
        <v>8392.2800000000007</v>
      </c>
      <c r="AU196" s="143">
        <v>34781.68</v>
      </c>
      <c r="AV196" s="142">
        <v>60</v>
      </c>
      <c r="AW196" s="142"/>
      <c r="AX196" s="142"/>
      <c r="AY196" s="142"/>
      <c r="AZ196" s="142"/>
      <c r="BA196" s="142"/>
      <c r="BB196" s="142" t="s">
        <v>282</v>
      </c>
      <c r="BC196" s="122"/>
      <c r="BD196" s="142" t="s">
        <v>1199</v>
      </c>
      <c r="BE196" s="143">
        <v>41488</v>
      </c>
      <c r="BF196" s="142" t="s">
        <v>1402</v>
      </c>
      <c r="BG196" s="142" t="s">
        <v>1477</v>
      </c>
      <c r="BH196" s="135" t="s">
        <v>1616</v>
      </c>
      <c r="BI196" s="94" t="s">
        <v>100</v>
      </c>
      <c r="BJ196" s="121">
        <v>46224</v>
      </c>
      <c r="BK196" s="93" t="s">
        <v>104</v>
      </c>
      <c r="BL196" s="94" t="s">
        <v>119</v>
      </c>
      <c r="BM196" s="95" t="s">
        <v>181</v>
      </c>
      <c r="BN196" s="93" t="s">
        <v>223</v>
      </c>
      <c r="BO196" s="93"/>
      <c r="BP196" s="42"/>
      <c r="BQ196" s="119" t="s">
        <v>1492</v>
      </c>
    </row>
    <row r="197" spans="1:69" hidden="1" x14ac:dyDescent="0.35">
      <c r="A197" s="134">
        <v>193</v>
      </c>
      <c r="B197" s="142" t="s">
        <v>259</v>
      </c>
      <c r="C197" s="142" t="s">
        <v>260</v>
      </c>
      <c r="D197" s="142" t="s">
        <v>261</v>
      </c>
      <c r="E197" s="142" t="s">
        <v>262</v>
      </c>
      <c r="F197" s="142" t="s">
        <v>262</v>
      </c>
      <c r="G197" s="142" t="s">
        <v>263</v>
      </c>
      <c r="H197" s="142" t="s">
        <v>262</v>
      </c>
      <c r="I197" s="142">
        <v>34068</v>
      </c>
      <c r="J197" s="142" t="s">
        <v>1393</v>
      </c>
      <c r="K197" s="142">
        <v>34068</v>
      </c>
      <c r="L197" s="142" t="s">
        <v>752</v>
      </c>
      <c r="M197" s="142" t="s">
        <v>753</v>
      </c>
      <c r="N197" s="142">
        <v>51114</v>
      </c>
      <c r="O197" s="142" t="s">
        <v>1394</v>
      </c>
      <c r="P197" s="142">
        <v>74851</v>
      </c>
      <c r="Q197" s="142" t="s">
        <v>1395</v>
      </c>
      <c r="R197" s="142" t="s">
        <v>419</v>
      </c>
      <c r="S197" s="142" t="s">
        <v>1408</v>
      </c>
      <c r="T197" s="142" t="s">
        <v>1408</v>
      </c>
      <c r="U197" s="142" t="s">
        <v>271</v>
      </c>
      <c r="V197" s="142" t="s">
        <v>335</v>
      </c>
      <c r="W197" s="142">
        <v>0</v>
      </c>
      <c r="X197" s="142" t="s">
        <v>521</v>
      </c>
      <c r="Y197" s="142">
        <v>19658677</v>
      </c>
      <c r="Z197" s="142" t="s">
        <v>1409</v>
      </c>
      <c r="AA197" s="142" t="s">
        <v>1410</v>
      </c>
      <c r="AB197" s="143">
        <v>41488</v>
      </c>
      <c r="AC197" s="142" t="s">
        <v>1399</v>
      </c>
      <c r="AD197" s="142">
        <v>24</v>
      </c>
      <c r="AE197" s="142" t="s">
        <v>312</v>
      </c>
      <c r="AF197" s="142" t="s">
        <v>329</v>
      </c>
      <c r="AG197" s="142" t="s">
        <v>1411</v>
      </c>
      <c r="AH197" s="142" t="s">
        <v>280</v>
      </c>
      <c r="AI197" s="142" t="s">
        <v>1410</v>
      </c>
      <c r="AJ197" s="143">
        <v>2200</v>
      </c>
      <c r="AK197" s="143">
        <v>2200</v>
      </c>
      <c r="AL197" s="142" t="s">
        <v>281</v>
      </c>
      <c r="AM197" s="143">
        <v>4372.75</v>
      </c>
      <c r="AN197" s="143">
        <v>735</v>
      </c>
      <c r="AO197" s="143">
        <v>5107.75</v>
      </c>
      <c r="AP197" s="143">
        <v>39954.25</v>
      </c>
      <c r="AQ197" s="143">
        <v>2566</v>
      </c>
      <c r="AR197" s="143">
        <v>42520.25</v>
      </c>
      <c r="AS197" s="143">
        <v>37115.25</v>
      </c>
      <c r="AT197" s="143">
        <v>2566</v>
      </c>
      <c r="AU197" s="143">
        <v>39681.25</v>
      </c>
      <c r="AV197" s="142">
        <v>61</v>
      </c>
      <c r="AW197" s="142"/>
      <c r="AX197" s="142"/>
      <c r="AY197" s="142"/>
      <c r="AZ197" s="142"/>
      <c r="BA197" s="142"/>
      <c r="BB197" s="142" t="s">
        <v>282</v>
      </c>
      <c r="BC197" s="122"/>
      <c r="BD197" s="142"/>
      <c r="BE197" s="143">
        <v>0</v>
      </c>
      <c r="BF197" s="142" t="s">
        <v>1408</v>
      </c>
      <c r="BG197" s="142" t="s">
        <v>1478</v>
      </c>
      <c r="BH197" s="135" t="s">
        <v>1616</v>
      </c>
      <c r="BI197" s="94" t="s">
        <v>100</v>
      </c>
      <c r="BJ197" s="121">
        <v>46224</v>
      </c>
      <c r="BK197" s="93" t="s">
        <v>104</v>
      </c>
      <c r="BL197" s="94" t="s">
        <v>119</v>
      </c>
      <c r="BM197" s="95" t="s">
        <v>181</v>
      </c>
      <c r="BN197" s="93" t="s">
        <v>223</v>
      </c>
      <c r="BO197" s="93"/>
      <c r="BP197" s="42"/>
      <c r="BQ197" s="119" t="s">
        <v>1492</v>
      </c>
    </row>
    <row r="198" spans="1:69" hidden="1" x14ac:dyDescent="0.35">
      <c r="A198" s="134">
        <v>194</v>
      </c>
      <c r="B198" s="142" t="s">
        <v>259</v>
      </c>
      <c r="C198" s="142" t="s">
        <v>260</v>
      </c>
      <c r="D198" s="142" t="s">
        <v>261</v>
      </c>
      <c r="E198" s="142" t="s">
        <v>262</v>
      </c>
      <c r="F198" s="142" t="s">
        <v>262</v>
      </c>
      <c r="G198" s="142" t="s">
        <v>263</v>
      </c>
      <c r="H198" s="142" t="s">
        <v>262</v>
      </c>
      <c r="I198" s="142">
        <v>34068</v>
      </c>
      <c r="J198" s="142" t="s">
        <v>1393</v>
      </c>
      <c r="K198" s="142">
        <v>34068</v>
      </c>
      <c r="L198" s="142" t="s">
        <v>752</v>
      </c>
      <c r="M198" s="142" t="s">
        <v>753</v>
      </c>
      <c r="N198" s="142">
        <v>51114</v>
      </c>
      <c r="O198" s="142" t="s">
        <v>1394</v>
      </c>
      <c r="P198" s="142">
        <v>74851</v>
      </c>
      <c r="Q198" s="142" t="s">
        <v>1395</v>
      </c>
      <c r="R198" s="142" t="s">
        <v>495</v>
      </c>
      <c r="S198" s="142" t="s">
        <v>1412</v>
      </c>
      <c r="T198" s="142" t="s">
        <v>1412</v>
      </c>
      <c r="U198" s="142" t="s">
        <v>284</v>
      </c>
      <c r="V198" s="142" t="s">
        <v>272</v>
      </c>
      <c r="W198" s="142">
        <v>0</v>
      </c>
      <c r="X198" s="142" t="s">
        <v>561</v>
      </c>
      <c r="Y198" s="142">
        <v>28848175</v>
      </c>
      <c r="Z198" s="142" t="s">
        <v>1413</v>
      </c>
      <c r="AA198" s="142" t="s">
        <v>1414</v>
      </c>
      <c r="AB198" s="143">
        <v>41488</v>
      </c>
      <c r="AC198" s="142" t="s">
        <v>1399</v>
      </c>
      <c r="AD198" s="142">
        <v>24</v>
      </c>
      <c r="AE198" s="142" t="s">
        <v>277</v>
      </c>
      <c r="AF198" s="142" t="s">
        <v>1415</v>
      </c>
      <c r="AG198" s="142" t="s">
        <v>921</v>
      </c>
      <c r="AH198" s="142" t="s">
        <v>280</v>
      </c>
      <c r="AI198" s="142" t="s">
        <v>1414</v>
      </c>
      <c r="AJ198" s="143">
        <v>2150</v>
      </c>
      <c r="AK198" s="143">
        <v>2150</v>
      </c>
      <c r="AL198" s="142" t="s">
        <v>319</v>
      </c>
      <c r="AM198" s="143">
        <v>14217.78</v>
      </c>
      <c r="AN198" s="143">
        <v>5362.46</v>
      </c>
      <c r="AO198" s="143">
        <v>19580.240000000002</v>
      </c>
      <c r="AP198" s="143">
        <v>27574.1</v>
      </c>
      <c r="AQ198" s="143">
        <v>3568.77</v>
      </c>
      <c r="AR198" s="143">
        <v>31142.87</v>
      </c>
      <c r="AS198" s="143">
        <v>27574.22</v>
      </c>
      <c r="AT198" s="143">
        <v>3568.77</v>
      </c>
      <c r="AU198" s="143">
        <v>31142.99</v>
      </c>
      <c r="AV198" s="142">
        <v>60</v>
      </c>
      <c r="AW198" s="142"/>
      <c r="AX198" s="142"/>
      <c r="AY198" s="142"/>
      <c r="AZ198" s="142"/>
      <c r="BA198" s="142"/>
      <c r="BB198" s="142" t="s">
        <v>282</v>
      </c>
      <c r="BC198" s="122"/>
      <c r="BD198" s="142"/>
      <c r="BE198" s="143">
        <v>0</v>
      </c>
      <c r="BF198" s="142" t="s">
        <v>1412</v>
      </c>
      <c r="BG198" s="142" t="s">
        <v>1479</v>
      </c>
      <c r="BH198" s="135" t="s">
        <v>1616</v>
      </c>
      <c r="BI198" s="94" t="s">
        <v>100</v>
      </c>
      <c r="BJ198" s="121">
        <v>46224</v>
      </c>
      <c r="BK198" s="93" t="s">
        <v>103</v>
      </c>
      <c r="BL198" s="94" t="s">
        <v>108</v>
      </c>
      <c r="BM198" s="95" t="s">
        <v>180</v>
      </c>
      <c r="BN198" s="93" t="s">
        <v>222</v>
      </c>
      <c r="BO198" s="93"/>
      <c r="BP198" s="42"/>
      <c r="BQ198" s="119" t="s">
        <v>1493</v>
      </c>
    </row>
    <row r="199" spans="1:69" hidden="1" x14ac:dyDescent="0.35">
      <c r="A199" s="134">
        <v>195</v>
      </c>
      <c r="B199" s="142" t="s">
        <v>259</v>
      </c>
      <c r="C199" s="142" t="s">
        <v>260</v>
      </c>
      <c r="D199" s="142" t="s">
        <v>261</v>
      </c>
      <c r="E199" s="142" t="s">
        <v>262</v>
      </c>
      <c r="F199" s="142" t="s">
        <v>262</v>
      </c>
      <c r="G199" s="142" t="s">
        <v>263</v>
      </c>
      <c r="H199" s="142" t="s">
        <v>262</v>
      </c>
      <c r="I199" s="142">
        <v>34068</v>
      </c>
      <c r="J199" s="142" t="s">
        <v>1393</v>
      </c>
      <c r="K199" s="142">
        <v>34068</v>
      </c>
      <c r="L199" s="142" t="s">
        <v>752</v>
      </c>
      <c r="M199" s="142" t="s">
        <v>753</v>
      </c>
      <c r="N199" s="142">
        <v>51114</v>
      </c>
      <c r="O199" s="142" t="s">
        <v>1394</v>
      </c>
      <c r="P199" s="142">
        <v>74851</v>
      </c>
      <c r="Q199" s="142" t="s">
        <v>1395</v>
      </c>
      <c r="R199" s="142" t="s">
        <v>495</v>
      </c>
      <c r="S199" s="142" t="s">
        <v>1416</v>
      </c>
      <c r="T199" s="142" t="s">
        <v>1416</v>
      </c>
      <c r="U199" s="142" t="s">
        <v>386</v>
      </c>
      <c r="V199" s="142" t="s">
        <v>272</v>
      </c>
      <c r="W199" s="142">
        <v>0</v>
      </c>
      <c r="X199" s="142" t="s">
        <v>285</v>
      </c>
      <c r="Y199" s="142">
        <v>29480462</v>
      </c>
      <c r="Z199" s="142" t="s">
        <v>1417</v>
      </c>
      <c r="AA199" s="142" t="s">
        <v>1418</v>
      </c>
      <c r="AB199" s="143">
        <v>62432</v>
      </c>
      <c r="AC199" s="142" t="s">
        <v>1399</v>
      </c>
      <c r="AD199" s="142">
        <v>24</v>
      </c>
      <c r="AE199" s="142" t="s">
        <v>294</v>
      </c>
      <c r="AF199" s="142" t="s">
        <v>1419</v>
      </c>
      <c r="AG199" s="142" t="s">
        <v>1420</v>
      </c>
      <c r="AH199" s="142" t="s">
        <v>280</v>
      </c>
      <c r="AI199" s="142" t="s">
        <v>1418</v>
      </c>
      <c r="AJ199" s="143">
        <v>3250</v>
      </c>
      <c r="AK199" s="143">
        <v>3250</v>
      </c>
      <c r="AL199" s="142" t="s">
        <v>319</v>
      </c>
      <c r="AM199" s="143">
        <v>29462.13</v>
      </c>
      <c r="AN199" s="143">
        <v>7350.88</v>
      </c>
      <c r="AO199" s="143">
        <v>36813.01</v>
      </c>
      <c r="AP199" s="143">
        <v>33389.21</v>
      </c>
      <c r="AQ199" s="143">
        <v>3796.75</v>
      </c>
      <c r="AR199" s="143">
        <v>37185.96</v>
      </c>
      <c r="AS199" s="143">
        <v>33389.870000000003</v>
      </c>
      <c r="AT199" s="143">
        <v>3796.75</v>
      </c>
      <c r="AU199" s="143">
        <v>37186.620000000003</v>
      </c>
      <c r="AV199" s="142">
        <v>60</v>
      </c>
      <c r="AW199" s="142"/>
      <c r="AX199" s="142"/>
      <c r="AY199" s="142"/>
      <c r="AZ199" s="142"/>
      <c r="BA199" s="142"/>
      <c r="BB199" s="142" t="s">
        <v>282</v>
      </c>
      <c r="BC199" s="122"/>
      <c r="BD199" s="142"/>
      <c r="BE199" s="143">
        <v>0</v>
      </c>
      <c r="BF199" s="142" t="s">
        <v>1416</v>
      </c>
      <c r="BG199" s="142" t="s">
        <v>1480</v>
      </c>
      <c r="BH199" s="135" t="s">
        <v>1616</v>
      </c>
      <c r="BI199" s="94" t="s">
        <v>100</v>
      </c>
      <c r="BJ199" s="121">
        <v>46224</v>
      </c>
      <c r="BK199" s="93" t="s">
        <v>104</v>
      </c>
      <c r="BL199" s="94" t="s">
        <v>119</v>
      </c>
      <c r="BM199" s="95" t="s">
        <v>181</v>
      </c>
      <c r="BN199" s="93" t="s">
        <v>223</v>
      </c>
      <c r="BO199" s="93"/>
      <c r="BP199" s="42"/>
      <c r="BQ199" s="119" t="s">
        <v>1492</v>
      </c>
    </row>
    <row r="200" spans="1:69" hidden="1" x14ac:dyDescent="0.35">
      <c r="A200" s="134">
        <v>196</v>
      </c>
      <c r="B200" s="142" t="s">
        <v>259</v>
      </c>
      <c r="C200" s="142" t="s">
        <v>260</v>
      </c>
      <c r="D200" s="142" t="s">
        <v>261</v>
      </c>
      <c r="E200" s="142" t="s">
        <v>262</v>
      </c>
      <c r="F200" s="142" t="s">
        <v>262</v>
      </c>
      <c r="G200" s="142" t="s">
        <v>263</v>
      </c>
      <c r="H200" s="142" t="s">
        <v>262</v>
      </c>
      <c r="I200" s="142">
        <v>34068</v>
      </c>
      <c r="J200" s="142" t="s">
        <v>1393</v>
      </c>
      <c r="K200" s="142">
        <v>34068</v>
      </c>
      <c r="L200" s="142" t="s">
        <v>752</v>
      </c>
      <c r="M200" s="142" t="s">
        <v>753</v>
      </c>
      <c r="N200" s="142">
        <v>51114</v>
      </c>
      <c r="O200" s="142" t="s">
        <v>1394</v>
      </c>
      <c r="P200" s="142">
        <v>74851</v>
      </c>
      <c r="Q200" s="142" t="s">
        <v>1395</v>
      </c>
      <c r="R200" s="142" t="s">
        <v>490</v>
      </c>
      <c r="S200" s="142" t="s">
        <v>1402</v>
      </c>
      <c r="T200" s="142" t="s">
        <v>1402</v>
      </c>
      <c r="U200" s="142" t="s">
        <v>292</v>
      </c>
      <c r="V200" s="142" t="s">
        <v>272</v>
      </c>
      <c r="W200" s="142">
        <v>0</v>
      </c>
      <c r="X200" s="142" t="s">
        <v>285</v>
      </c>
      <c r="Y200" s="142">
        <v>31246561</v>
      </c>
      <c r="Z200" s="142" t="s">
        <v>1404</v>
      </c>
      <c r="AA200" s="142" t="s">
        <v>678</v>
      </c>
      <c r="AB200" s="143">
        <v>11580</v>
      </c>
      <c r="AC200" s="142" t="s">
        <v>1399</v>
      </c>
      <c r="AD200" s="142">
        <v>20</v>
      </c>
      <c r="AE200" s="142" t="s">
        <v>277</v>
      </c>
      <c r="AF200" s="142" t="s">
        <v>1406</v>
      </c>
      <c r="AG200" s="142" t="s">
        <v>1407</v>
      </c>
      <c r="AH200" s="142" t="s">
        <v>280</v>
      </c>
      <c r="AI200" s="142" t="s">
        <v>678</v>
      </c>
      <c r="AJ200" s="143">
        <v>700</v>
      </c>
      <c r="AK200" s="143">
        <v>700</v>
      </c>
      <c r="AL200" s="142" t="s">
        <v>429</v>
      </c>
      <c r="AM200" s="143">
        <v>652.01</v>
      </c>
      <c r="AN200" s="143">
        <v>0</v>
      </c>
      <c r="AO200" s="143">
        <v>652.01</v>
      </c>
      <c r="AP200" s="143">
        <v>11031.28</v>
      </c>
      <c r="AQ200" s="143">
        <v>1532.01</v>
      </c>
      <c r="AR200" s="143">
        <v>12563.29</v>
      </c>
      <c r="AS200" s="143">
        <v>11031.99</v>
      </c>
      <c r="AT200" s="143">
        <v>1532.01</v>
      </c>
      <c r="AU200" s="143">
        <v>12564</v>
      </c>
      <c r="AV200" s="142">
        <v>60</v>
      </c>
      <c r="AW200" s="142"/>
      <c r="AX200" s="142"/>
      <c r="AY200" s="142"/>
      <c r="AZ200" s="142"/>
      <c r="BA200" s="142"/>
      <c r="BB200" s="142" t="s">
        <v>282</v>
      </c>
      <c r="BC200" s="122"/>
      <c r="BD200" s="142" t="s">
        <v>710</v>
      </c>
      <c r="BE200" s="143">
        <v>11580</v>
      </c>
      <c r="BF200" s="142" t="s">
        <v>1402</v>
      </c>
      <c r="BG200" s="142" t="s">
        <v>1477</v>
      </c>
      <c r="BH200" s="135" t="s">
        <v>1616</v>
      </c>
      <c r="BI200" s="94" t="s">
        <v>100</v>
      </c>
      <c r="BJ200" s="121">
        <v>46224</v>
      </c>
      <c r="BK200" s="93" t="s">
        <v>104</v>
      </c>
      <c r="BL200" s="94" t="s">
        <v>119</v>
      </c>
      <c r="BM200" s="95" t="s">
        <v>181</v>
      </c>
      <c r="BN200" s="93" t="s">
        <v>223</v>
      </c>
      <c r="BO200" s="93"/>
      <c r="BP200" s="42"/>
      <c r="BQ200" s="119" t="s">
        <v>1492</v>
      </c>
    </row>
    <row r="201" spans="1:69" x14ac:dyDescent="0.35">
      <c r="A201" s="134">
        <v>197</v>
      </c>
      <c r="B201" s="142" t="s">
        <v>259</v>
      </c>
      <c r="C201" s="142" t="s">
        <v>260</v>
      </c>
      <c r="D201" s="142" t="s">
        <v>261</v>
      </c>
      <c r="E201" s="142" t="s">
        <v>262</v>
      </c>
      <c r="F201" s="142" t="s">
        <v>262</v>
      </c>
      <c r="G201" s="142" t="s">
        <v>263</v>
      </c>
      <c r="H201" s="142" t="s">
        <v>262</v>
      </c>
      <c r="I201" s="142">
        <v>34068</v>
      </c>
      <c r="J201" s="142" t="s">
        <v>1393</v>
      </c>
      <c r="K201" s="142">
        <v>34068</v>
      </c>
      <c r="L201" s="142" t="s">
        <v>752</v>
      </c>
      <c r="M201" s="142" t="s">
        <v>753</v>
      </c>
      <c r="N201" s="142">
        <v>51114</v>
      </c>
      <c r="O201" s="142" t="s">
        <v>1394</v>
      </c>
      <c r="P201" s="142">
        <v>74851</v>
      </c>
      <c r="Q201" s="142" t="s">
        <v>1395</v>
      </c>
      <c r="R201" s="142" t="s">
        <v>693</v>
      </c>
      <c r="S201" s="142" t="s">
        <v>1421</v>
      </c>
      <c r="T201" s="142" t="s">
        <v>1421</v>
      </c>
      <c r="U201" s="142" t="s">
        <v>271</v>
      </c>
      <c r="V201" s="142" t="s">
        <v>335</v>
      </c>
      <c r="W201" s="142">
        <v>541</v>
      </c>
      <c r="X201" s="142" t="s">
        <v>1422</v>
      </c>
      <c r="Y201" s="142">
        <v>349847352</v>
      </c>
      <c r="Z201" s="142" t="s">
        <v>1423</v>
      </c>
      <c r="AA201" s="142" t="s">
        <v>1424</v>
      </c>
      <c r="AB201" s="143">
        <v>73266</v>
      </c>
      <c r="AC201" s="142" t="s">
        <v>1399</v>
      </c>
      <c r="AD201" s="142">
        <v>24</v>
      </c>
      <c r="AE201" s="142" t="s">
        <v>535</v>
      </c>
      <c r="AF201" s="142" t="s">
        <v>1425</v>
      </c>
      <c r="AG201" s="142" t="s">
        <v>921</v>
      </c>
      <c r="AH201" s="142" t="s">
        <v>280</v>
      </c>
      <c r="AI201" s="142" t="s">
        <v>1426</v>
      </c>
      <c r="AJ201" s="143">
        <v>4474</v>
      </c>
      <c r="AK201" s="143">
        <v>3950</v>
      </c>
      <c r="AL201" s="142" t="s">
        <v>1427</v>
      </c>
      <c r="AM201" s="143">
        <v>51217.75</v>
      </c>
      <c r="AN201" s="143">
        <v>20406.25</v>
      </c>
      <c r="AO201" s="143">
        <v>71624</v>
      </c>
      <c r="AP201" s="143">
        <v>22048.25</v>
      </c>
      <c r="AQ201" s="143">
        <v>1651.75</v>
      </c>
      <c r="AR201" s="143">
        <v>23700</v>
      </c>
      <c r="AS201" s="143">
        <v>22048.25</v>
      </c>
      <c r="AT201" s="143">
        <v>1651.75</v>
      </c>
      <c r="AU201" s="143">
        <v>23700</v>
      </c>
      <c r="AV201" s="142">
        <v>42</v>
      </c>
      <c r="AW201" s="142"/>
      <c r="AX201" s="142"/>
      <c r="AY201" s="142"/>
      <c r="AZ201" s="142"/>
      <c r="BA201" s="142"/>
      <c r="BB201" s="142" t="s">
        <v>282</v>
      </c>
      <c r="BC201" s="122"/>
      <c r="BD201" s="142" t="s">
        <v>1288</v>
      </c>
      <c r="BE201" s="143">
        <v>73266</v>
      </c>
      <c r="BF201" s="142" t="s">
        <v>1421</v>
      </c>
      <c r="BG201" s="142" t="s">
        <v>1481</v>
      </c>
      <c r="BH201" s="135" t="s">
        <v>1616</v>
      </c>
      <c r="BI201" s="94" t="s">
        <v>100</v>
      </c>
      <c r="BJ201" s="121">
        <v>46224</v>
      </c>
      <c r="BK201" s="93" t="s">
        <v>103</v>
      </c>
      <c r="BL201" s="94" t="s">
        <v>108</v>
      </c>
      <c r="BM201" s="95" t="s">
        <v>180</v>
      </c>
      <c r="BN201" s="93" t="s">
        <v>221</v>
      </c>
      <c r="BO201" s="93">
        <v>31600</v>
      </c>
      <c r="BP201" s="42" t="s">
        <v>182</v>
      </c>
      <c r="BQ201" s="181" t="s">
        <v>1494</v>
      </c>
    </row>
    <row r="202" spans="1:69" hidden="1" x14ac:dyDescent="0.35">
      <c r="A202" s="134">
        <v>198</v>
      </c>
      <c r="B202" s="142" t="s">
        <v>259</v>
      </c>
      <c r="C202" s="142" t="s">
        <v>260</v>
      </c>
      <c r="D202" s="142" t="s">
        <v>261</v>
      </c>
      <c r="E202" s="142" t="s">
        <v>262</v>
      </c>
      <c r="F202" s="142" t="s">
        <v>262</v>
      </c>
      <c r="G202" s="142" t="s">
        <v>263</v>
      </c>
      <c r="H202" s="142" t="s">
        <v>262</v>
      </c>
      <c r="I202" s="142">
        <v>171349</v>
      </c>
      <c r="J202" s="142" t="s">
        <v>1393</v>
      </c>
      <c r="K202" s="142">
        <v>171349</v>
      </c>
      <c r="L202" s="142" t="s">
        <v>752</v>
      </c>
      <c r="M202" s="142" t="s">
        <v>753</v>
      </c>
      <c r="N202" s="142">
        <v>293161</v>
      </c>
      <c r="O202" s="142" t="s">
        <v>277</v>
      </c>
      <c r="P202" s="142">
        <v>388320</v>
      </c>
      <c r="Q202" s="142" t="s">
        <v>1428</v>
      </c>
      <c r="R202" s="142" t="s">
        <v>693</v>
      </c>
      <c r="S202" s="142" t="s">
        <v>1429</v>
      </c>
      <c r="T202" s="142" t="s">
        <v>1429</v>
      </c>
      <c r="U202" s="142" t="s">
        <v>597</v>
      </c>
      <c r="V202" s="142" t="s">
        <v>272</v>
      </c>
      <c r="W202" s="142">
        <v>541</v>
      </c>
      <c r="X202" s="142" t="s">
        <v>714</v>
      </c>
      <c r="Y202" s="142">
        <v>350640238</v>
      </c>
      <c r="Z202" s="142" t="s">
        <v>1430</v>
      </c>
      <c r="AA202" s="142" t="s">
        <v>1431</v>
      </c>
      <c r="AB202" s="143">
        <v>41952</v>
      </c>
      <c r="AC202" s="142" t="s">
        <v>1399</v>
      </c>
      <c r="AD202" s="142">
        <v>24</v>
      </c>
      <c r="AE202" s="142" t="s">
        <v>312</v>
      </c>
      <c r="AF202" s="142" t="s">
        <v>1432</v>
      </c>
      <c r="AG202" s="142" t="s">
        <v>1433</v>
      </c>
      <c r="AH202" s="142" t="s">
        <v>719</v>
      </c>
      <c r="AI202" s="142" t="s">
        <v>778</v>
      </c>
      <c r="AJ202" s="143">
        <v>2658</v>
      </c>
      <c r="AK202" s="143">
        <v>2250</v>
      </c>
      <c r="AL202" s="142" t="s">
        <v>634</v>
      </c>
      <c r="AM202" s="143">
        <v>21842.43</v>
      </c>
      <c r="AN202" s="143">
        <v>10065.57</v>
      </c>
      <c r="AO202" s="143">
        <v>31908</v>
      </c>
      <c r="AP202" s="143">
        <v>20109.57</v>
      </c>
      <c r="AQ202" s="143">
        <v>2390.4299999999998</v>
      </c>
      <c r="AR202" s="143">
        <v>22500</v>
      </c>
      <c r="AS202" s="143">
        <v>20109.57</v>
      </c>
      <c r="AT202" s="143">
        <v>2390.4299999999998</v>
      </c>
      <c r="AU202" s="143">
        <v>22500</v>
      </c>
      <c r="AV202" s="142">
        <v>41</v>
      </c>
      <c r="AW202" s="142"/>
      <c r="AX202" s="142"/>
      <c r="AY202" s="142"/>
      <c r="AZ202" s="142"/>
      <c r="BA202" s="142"/>
      <c r="BB202" s="142" t="s">
        <v>282</v>
      </c>
      <c r="BC202" s="122"/>
      <c r="BD202" s="142" t="s">
        <v>1080</v>
      </c>
      <c r="BE202" s="143">
        <v>41952</v>
      </c>
      <c r="BF202" s="142" t="s">
        <v>1429</v>
      </c>
      <c r="BG202" s="142" t="s">
        <v>1482</v>
      </c>
      <c r="BH202" s="135" t="s">
        <v>1616</v>
      </c>
      <c r="BI202" s="94" t="s">
        <v>100</v>
      </c>
      <c r="BJ202" s="121">
        <v>46224</v>
      </c>
      <c r="BK202" s="93" t="s">
        <v>104</v>
      </c>
      <c r="BL202" s="94" t="s">
        <v>119</v>
      </c>
      <c r="BM202" s="95" t="s">
        <v>181</v>
      </c>
      <c r="BN202" s="93" t="s">
        <v>223</v>
      </c>
      <c r="BO202" s="93"/>
      <c r="BP202" s="42"/>
      <c r="BQ202" s="119" t="s">
        <v>1492</v>
      </c>
    </row>
    <row r="203" spans="1:69" hidden="1" x14ac:dyDescent="0.35">
      <c r="A203" s="134">
        <v>199</v>
      </c>
      <c r="B203" s="142" t="s">
        <v>259</v>
      </c>
      <c r="C203" s="142" t="s">
        <v>260</v>
      </c>
      <c r="D203" s="142" t="s">
        <v>261</v>
      </c>
      <c r="E203" s="142" t="s">
        <v>262</v>
      </c>
      <c r="F203" s="142" t="s">
        <v>262</v>
      </c>
      <c r="G203" s="142" t="s">
        <v>263</v>
      </c>
      <c r="H203" s="142" t="s">
        <v>262</v>
      </c>
      <c r="I203" s="142">
        <v>171349</v>
      </c>
      <c r="J203" s="142" t="s">
        <v>1393</v>
      </c>
      <c r="K203" s="142">
        <v>171349</v>
      </c>
      <c r="L203" s="142" t="s">
        <v>752</v>
      </c>
      <c r="M203" s="142" t="s">
        <v>753</v>
      </c>
      <c r="N203" s="142">
        <v>293161</v>
      </c>
      <c r="O203" s="142" t="s">
        <v>277</v>
      </c>
      <c r="P203" s="142">
        <v>388320</v>
      </c>
      <c r="Q203" s="142" t="s">
        <v>1428</v>
      </c>
      <c r="R203" s="142" t="s">
        <v>693</v>
      </c>
      <c r="S203" s="142" t="s">
        <v>1434</v>
      </c>
      <c r="T203" s="142" t="s">
        <v>1434</v>
      </c>
      <c r="U203" s="142" t="s">
        <v>597</v>
      </c>
      <c r="V203" s="142" t="s">
        <v>272</v>
      </c>
      <c r="W203" s="142">
        <v>541</v>
      </c>
      <c r="X203" s="142" t="s">
        <v>1435</v>
      </c>
      <c r="Y203" s="142">
        <v>350715550</v>
      </c>
      <c r="Z203" s="142" t="s">
        <v>1436</v>
      </c>
      <c r="AA203" s="142" t="s">
        <v>774</v>
      </c>
      <c r="AB203" s="143">
        <v>41952</v>
      </c>
      <c r="AC203" s="142" t="s">
        <v>1399</v>
      </c>
      <c r="AD203" s="142">
        <v>24</v>
      </c>
      <c r="AE203" s="142" t="s">
        <v>312</v>
      </c>
      <c r="AF203" s="142" t="s">
        <v>1140</v>
      </c>
      <c r="AG203" s="142" t="s">
        <v>1437</v>
      </c>
      <c r="AH203" s="142" t="s">
        <v>719</v>
      </c>
      <c r="AI203" s="142" t="s">
        <v>778</v>
      </c>
      <c r="AJ203" s="143">
        <v>2486</v>
      </c>
      <c r="AK203" s="143">
        <v>2250</v>
      </c>
      <c r="AL203" s="142" t="s">
        <v>1438</v>
      </c>
      <c r="AM203" s="143">
        <v>37587.019999999997</v>
      </c>
      <c r="AN203" s="143">
        <v>12148.98</v>
      </c>
      <c r="AO203" s="143">
        <v>49736</v>
      </c>
      <c r="AP203" s="143">
        <v>4364.9799999999996</v>
      </c>
      <c r="AQ203" s="143">
        <v>135.02000000000001</v>
      </c>
      <c r="AR203" s="143">
        <v>4500</v>
      </c>
      <c r="AS203" s="143">
        <v>4364.9799999999996</v>
      </c>
      <c r="AT203" s="143">
        <v>135.02000000000001</v>
      </c>
      <c r="AU203" s="143">
        <v>4500</v>
      </c>
      <c r="AV203" s="142">
        <v>41</v>
      </c>
      <c r="AW203" s="142"/>
      <c r="AX203" s="142"/>
      <c r="AY203" s="142"/>
      <c r="AZ203" s="142"/>
      <c r="BA203" s="142"/>
      <c r="BB203" s="142" t="s">
        <v>282</v>
      </c>
      <c r="BC203" s="122"/>
      <c r="BD203" s="142" t="s">
        <v>1292</v>
      </c>
      <c r="BE203" s="143">
        <v>41952</v>
      </c>
      <c r="BF203" s="142" t="s">
        <v>1434</v>
      </c>
      <c r="BG203" s="142" t="s">
        <v>1483</v>
      </c>
      <c r="BH203" s="135" t="s">
        <v>1616</v>
      </c>
      <c r="BI203" s="94" t="s">
        <v>100</v>
      </c>
      <c r="BJ203" s="121">
        <v>46224</v>
      </c>
      <c r="BK203" s="93" t="s">
        <v>104</v>
      </c>
      <c r="BL203" s="94" t="s">
        <v>119</v>
      </c>
      <c r="BM203" s="95" t="s">
        <v>181</v>
      </c>
      <c r="BN203" s="93" t="s">
        <v>223</v>
      </c>
      <c r="BO203" s="93"/>
      <c r="BP203" s="42"/>
      <c r="BQ203" s="119" t="s">
        <v>1492</v>
      </c>
    </row>
    <row r="204" spans="1:69" hidden="1" x14ac:dyDescent="0.35">
      <c r="A204" s="134">
        <v>200</v>
      </c>
      <c r="B204" s="142" t="s">
        <v>259</v>
      </c>
      <c r="C204" s="142" t="s">
        <v>260</v>
      </c>
      <c r="D204" s="142" t="s">
        <v>261</v>
      </c>
      <c r="E204" s="142" t="s">
        <v>262</v>
      </c>
      <c r="F204" s="142" t="s">
        <v>262</v>
      </c>
      <c r="G204" s="142" t="s">
        <v>263</v>
      </c>
      <c r="H204" s="142" t="s">
        <v>262</v>
      </c>
      <c r="I204" s="142">
        <v>34068</v>
      </c>
      <c r="J204" s="142" t="s">
        <v>1393</v>
      </c>
      <c r="K204" s="142">
        <v>34068</v>
      </c>
      <c r="L204" s="142" t="s">
        <v>752</v>
      </c>
      <c r="M204" s="142" t="s">
        <v>753</v>
      </c>
      <c r="N204" s="142">
        <v>51114</v>
      </c>
      <c r="O204" s="142" t="s">
        <v>1394</v>
      </c>
      <c r="P204" s="142">
        <v>74851</v>
      </c>
      <c r="Q204" s="142" t="s">
        <v>1395</v>
      </c>
      <c r="R204" s="142" t="s">
        <v>693</v>
      </c>
      <c r="S204" s="142" t="s">
        <v>1439</v>
      </c>
      <c r="T204" s="142" t="s">
        <v>1439</v>
      </c>
      <c r="U204" s="142" t="s">
        <v>271</v>
      </c>
      <c r="V204" s="142" t="s">
        <v>272</v>
      </c>
      <c r="W204" s="142">
        <v>541</v>
      </c>
      <c r="X204" s="142" t="s">
        <v>1440</v>
      </c>
      <c r="Y204" s="142">
        <v>352968102</v>
      </c>
      <c r="Z204" s="142" t="s">
        <v>1441</v>
      </c>
      <c r="AA204" s="142" t="s">
        <v>296</v>
      </c>
      <c r="AB204" s="143">
        <v>42000</v>
      </c>
      <c r="AC204" s="142" t="s">
        <v>1399</v>
      </c>
      <c r="AD204" s="142">
        <v>24</v>
      </c>
      <c r="AE204" s="142" t="s">
        <v>312</v>
      </c>
      <c r="AF204" s="142" t="s">
        <v>854</v>
      </c>
      <c r="AG204" s="142" t="s">
        <v>1442</v>
      </c>
      <c r="AH204" s="142" t="s">
        <v>719</v>
      </c>
      <c r="AI204" s="142" t="s">
        <v>1443</v>
      </c>
      <c r="AJ204" s="143">
        <v>2240</v>
      </c>
      <c r="AK204" s="143">
        <v>2240</v>
      </c>
      <c r="AL204" s="142" t="s">
        <v>1444</v>
      </c>
      <c r="AM204" s="143">
        <v>37908.46</v>
      </c>
      <c r="AN204" s="143">
        <v>11371.54</v>
      </c>
      <c r="AO204" s="143">
        <v>49280</v>
      </c>
      <c r="AP204" s="143">
        <v>4091.54</v>
      </c>
      <c r="AQ204" s="143">
        <v>128.46</v>
      </c>
      <c r="AR204" s="143">
        <v>4220</v>
      </c>
      <c r="AS204" s="143">
        <v>4091.54</v>
      </c>
      <c r="AT204" s="143">
        <v>128.46</v>
      </c>
      <c r="AU204" s="143">
        <v>4220</v>
      </c>
      <c r="AV204" s="142">
        <v>35</v>
      </c>
      <c r="AW204" s="142"/>
      <c r="AX204" s="142"/>
      <c r="AY204" s="142"/>
      <c r="AZ204" s="142"/>
      <c r="BA204" s="142"/>
      <c r="BB204" s="142" t="s">
        <v>282</v>
      </c>
      <c r="BC204" s="122"/>
      <c r="BD204" s="142" t="s">
        <v>1308</v>
      </c>
      <c r="BE204" s="143">
        <v>42000</v>
      </c>
      <c r="BF204" s="142" t="s">
        <v>1439</v>
      </c>
      <c r="BG204" s="142" t="s">
        <v>1484</v>
      </c>
      <c r="BH204" s="135" t="s">
        <v>1616</v>
      </c>
      <c r="BI204" s="94" t="s">
        <v>100</v>
      </c>
      <c r="BJ204" s="121">
        <v>46224</v>
      </c>
      <c r="BK204" s="93" t="s">
        <v>104</v>
      </c>
      <c r="BL204" s="94" t="s">
        <v>119</v>
      </c>
      <c r="BM204" s="95" t="s">
        <v>181</v>
      </c>
      <c r="BN204" s="93" t="s">
        <v>223</v>
      </c>
      <c r="BO204" s="93"/>
      <c r="BP204" s="42"/>
      <c r="BQ204" s="119" t="s">
        <v>1492</v>
      </c>
    </row>
    <row r="205" spans="1:69" hidden="1" x14ac:dyDescent="0.35">
      <c r="A205" s="134">
        <v>201</v>
      </c>
      <c r="B205" s="142" t="s">
        <v>259</v>
      </c>
      <c r="C205" s="142" t="s">
        <v>260</v>
      </c>
      <c r="D205" s="142" t="s">
        <v>261</v>
      </c>
      <c r="E205" s="142" t="s">
        <v>262</v>
      </c>
      <c r="F205" s="142" t="s">
        <v>262</v>
      </c>
      <c r="G205" s="142" t="s">
        <v>263</v>
      </c>
      <c r="H205" s="142" t="s">
        <v>262</v>
      </c>
      <c r="I205" s="142">
        <v>171349</v>
      </c>
      <c r="J205" s="142" t="s">
        <v>1393</v>
      </c>
      <c r="K205" s="142">
        <v>171349</v>
      </c>
      <c r="L205" s="142" t="s">
        <v>752</v>
      </c>
      <c r="M205" s="142" t="s">
        <v>753</v>
      </c>
      <c r="N205" s="142">
        <v>293161</v>
      </c>
      <c r="O205" s="142" t="s">
        <v>277</v>
      </c>
      <c r="P205" s="142">
        <v>388320</v>
      </c>
      <c r="Q205" s="142" t="s">
        <v>1428</v>
      </c>
      <c r="R205" s="142" t="s">
        <v>693</v>
      </c>
      <c r="S205" s="142" t="s">
        <v>1445</v>
      </c>
      <c r="T205" s="142" t="s">
        <v>1445</v>
      </c>
      <c r="U205" s="142" t="s">
        <v>597</v>
      </c>
      <c r="V205" s="142" t="s">
        <v>272</v>
      </c>
      <c r="W205" s="142">
        <v>0</v>
      </c>
      <c r="X205" s="142" t="s">
        <v>1446</v>
      </c>
      <c r="Y205" s="142">
        <v>358745170</v>
      </c>
      <c r="Z205" s="142" t="s">
        <v>1447</v>
      </c>
      <c r="AA205" s="142" t="s">
        <v>1144</v>
      </c>
      <c r="AB205" s="143">
        <v>65000</v>
      </c>
      <c r="AC205" s="142" t="s">
        <v>1399</v>
      </c>
      <c r="AD205" s="142">
        <v>24</v>
      </c>
      <c r="AE205" s="142" t="s">
        <v>1198</v>
      </c>
      <c r="AF205" s="142" t="s">
        <v>1432</v>
      </c>
      <c r="AG205" s="142" t="s">
        <v>1433</v>
      </c>
      <c r="AH205" s="142" t="s">
        <v>719</v>
      </c>
      <c r="AI205" s="142" t="s">
        <v>1448</v>
      </c>
      <c r="AJ205" s="143">
        <v>3460</v>
      </c>
      <c r="AK205" s="143">
        <v>3460</v>
      </c>
      <c r="AL205" s="142" t="s">
        <v>1449</v>
      </c>
      <c r="AM205" s="143">
        <v>28733.66</v>
      </c>
      <c r="AN205" s="143">
        <v>12786.34</v>
      </c>
      <c r="AO205" s="143">
        <v>41520</v>
      </c>
      <c r="AP205" s="143">
        <v>36266.339999999997</v>
      </c>
      <c r="AQ205" s="143">
        <v>5018.66</v>
      </c>
      <c r="AR205" s="143">
        <v>41285</v>
      </c>
      <c r="AS205" s="143">
        <v>23322.41</v>
      </c>
      <c r="AT205" s="143">
        <v>4357.59</v>
      </c>
      <c r="AU205" s="143">
        <v>27680</v>
      </c>
      <c r="AV205" s="142">
        <v>20</v>
      </c>
      <c r="AW205" s="142"/>
      <c r="AX205" s="142"/>
      <c r="AY205" s="142"/>
      <c r="AZ205" s="142"/>
      <c r="BA205" s="142"/>
      <c r="BB205" s="142" t="s">
        <v>282</v>
      </c>
      <c r="BC205" s="122"/>
      <c r="BD205" s="142"/>
      <c r="BE205" s="143">
        <v>0</v>
      </c>
      <c r="BF205" s="142" t="s">
        <v>1445</v>
      </c>
      <c r="BG205" s="142" t="s">
        <v>1485</v>
      </c>
      <c r="BH205" s="135" t="s">
        <v>1616</v>
      </c>
      <c r="BI205" s="94" t="s">
        <v>100</v>
      </c>
      <c r="BJ205" s="121">
        <v>46224</v>
      </c>
      <c r="BK205" s="93" t="s">
        <v>104</v>
      </c>
      <c r="BL205" s="94" t="s">
        <v>119</v>
      </c>
      <c r="BM205" s="95" t="s">
        <v>181</v>
      </c>
      <c r="BN205" s="93" t="s">
        <v>223</v>
      </c>
      <c r="BO205" s="93"/>
      <c r="BP205" s="42"/>
      <c r="BQ205" s="119" t="s">
        <v>1492</v>
      </c>
    </row>
    <row r="206" spans="1:69" hidden="1" x14ac:dyDescent="0.35">
      <c r="A206" s="134">
        <v>202</v>
      </c>
      <c r="B206" s="142" t="s">
        <v>259</v>
      </c>
      <c r="C206" s="142" t="s">
        <v>260</v>
      </c>
      <c r="D206" s="142" t="s">
        <v>261</v>
      </c>
      <c r="E206" s="142" t="s">
        <v>262</v>
      </c>
      <c r="F206" s="142" t="s">
        <v>262</v>
      </c>
      <c r="G206" s="142" t="s">
        <v>263</v>
      </c>
      <c r="H206" s="142" t="s">
        <v>262</v>
      </c>
      <c r="I206" s="142">
        <v>171349</v>
      </c>
      <c r="J206" s="142" t="s">
        <v>1393</v>
      </c>
      <c r="K206" s="142">
        <v>171349</v>
      </c>
      <c r="L206" s="142" t="s">
        <v>752</v>
      </c>
      <c r="M206" s="142" t="s">
        <v>753</v>
      </c>
      <c r="N206" s="142">
        <v>293161</v>
      </c>
      <c r="O206" s="142" t="s">
        <v>277</v>
      </c>
      <c r="P206" s="142">
        <v>388320</v>
      </c>
      <c r="Q206" s="142" t="s">
        <v>1428</v>
      </c>
      <c r="R206" s="142" t="s">
        <v>693</v>
      </c>
      <c r="S206" s="142" t="s">
        <v>1450</v>
      </c>
      <c r="T206" s="142" t="s">
        <v>1450</v>
      </c>
      <c r="U206" s="142" t="s">
        <v>597</v>
      </c>
      <c r="V206" s="142" t="s">
        <v>272</v>
      </c>
      <c r="W206" s="142">
        <v>0</v>
      </c>
      <c r="X206" s="142" t="s">
        <v>977</v>
      </c>
      <c r="Y206" s="142">
        <v>358939187</v>
      </c>
      <c r="Z206" s="142" t="s">
        <v>1451</v>
      </c>
      <c r="AA206" s="142" t="s">
        <v>1144</v>
      </c>
      <c r="AB206" s="143">
        <v>65000</v>
      </c>
      <c r="AC206" s="142" t="s">
        <v>1399</v>
      </c>
      <c r="AD206" s="142">
        <v>24</v>
      </c>
      <c r="AE206" s="142" t="s">
        <v>1198</v>
      </c>
      <c r="AF206" s="142" t="s">
        <v>1140</v>
      </c>
      <c r="AG206" s="142" t="s">
        <v>1437</v>
      </c>
      <c r="AH206" s="142" t="s">
        <v>719</v>
      </c>
      <c r="AI206" s="142" t="s">
        <v>1448</v>
      </c>
      <c r="AJ206" s="143">
        <v>3460</v>
      </c>
      <c r="AK206" s="143">
        <v>3460</v>
      </c>
      <c r="AL206" s="142" t="s">
        <v>1452</v>
      </c>
      <c r="AM206" s="143">
        <v>48976.36</v>
      </c>
      <c r="AN206" s="143">
        <v>16763.64</v>
      </c>
      <c r="AO206" s="143">
        <v>65740</v>
      </c>
      <c r="AP206" s="143">
        <v>16023.64</v>
      </c>
      <c r="AQ206" s="143">
        <v>1041.3599999999999</v>
      </c>
      <c r="AR206" s="143">
        <v>17065</v>
      </c>
      <c r="AS206" s="143">
        <v>3079.71</v>
      </c>
      <c r="AT206" s="143">
        <v>380.29</v>
      </c>
      <c r="AU206" s="143">
        <v>3460</v>
      </c>
      <c r="AV206" s="142">
        <v>20</v>
      </c>
      <c r="AW206" s="142"/>
      <c r="AX206" s="142"/>
      <c r="AY206" s="142"/>
      <c r="AZ206" s="142"/>
      <c r="BA206" s="142"/>
      <c r="BB206" s="142" t="s">
        <v>282</v>
      </c>
      <c r="BC206" s="122"/>
      <c r="BD206" s="142"/>
      <c r="BE206" s="143">
        <v>0</v>
      </c>
      <c r="BF206" s="142" t="s">
        <v>1450</v>
      </c>
      <c r="BG206" s="142" t="s">
        <v>1486</v>
      </c>
      <c r="BH206" s="135" t="s">
        <v>1616</v>
      </c>
      <c r="BI206" s="94" t="s">
        <v>100</v>
      </c>
      <c r="BJ206" s="121">
        <v>46224</v>
      </c>
      <c r="BK206" s="93" t="s">
        <v>103</v>
      </c>
      <c r="BL206" s="94" t="s">
        <v>108</v>
      </c>
      <c r="BM206" s="95" t="s">
        <v>180</v>
      </c>
      <c r="BN206" s="93" t="s">
        <v>222</v>
      </c>
      <c r="BO206" s="93"/>
      <c r="BP206" s="42"/>
      <c r="BQ206" s="119" t="s">
        <v>1493</v>
      </c>
    </row>
    <row r="207" spans="1:69" hidden="1" x14ac:dyDescent="0.35">
      <c r="A207" s="134">
        <v>203</v>
      </c>
      <c r="B207" s="142" t="s">
        <v>259</v>
      </c>
      <c r="C207" s="142" t="s">
        <v>260</v>
      </c>
      <c r="D207" s="142" t="s">
        <v>261</v>
      </c>
      <c r="E207" s="142" t="s">
        <v>262</v>
      </c>
      <c r="F207" s="142" t="s">
        <v>262</v>
      </c>
      <c r="G207" s="142" t="s">
        <v>263</v>
      </c>
      <c r="H207" s="142" t="s">
        <v>262</v>
      </c>
      <c r="I207" s="142">
        <v>34068</v>
      </c>
      <c r="J207" s="142" t="s">
        <v>1393</v>
      </c>
      <c r="K207" s="142">
        <v>34068</v>
      </c>
      <c r="L207" s="142" t="s">
        <v>752</v>
      </c>
      <c r="M207" s="142" t="s">
        <v>753</v>
      </c>
      <c r="N207" s="142">
        <v>51114</v>
      </c>
      <c r="O207" s="142" t="s">
        <v>1394</v>
      </c>
      <c r="P207" s="142">
        <v>74851</v>
      </c>
      <c r="Q207" s="142" t="s">
        <v>1395</v>
      </c>
      <c r="R207" s="142" t="s">
        <v>693</v>
      </c>
      <c r="S207" s="142" t="s">
        <v>1453</v>
      </c>
      <c r="T207" s="142" t="s">
        <v>1453</v>
      </c>
      <c r="U207" s="142" t="s">
        <v>597</v>
      </c>
      <c r="V207" s="142" t="s">
        <v>335</v>
      </c>
      <c r="W207" s="142">
        <v>0</v>
      </c>
      <c r="X207" s="142" t="s">
        <v>1454</v>
      </c>
      <c r="Y207" s="142">
        <v>359377307</v>
      </c>
      <c r="Z207" s="142" t="s">
        <v>1455</v>
      </c>
      <c r="AA207" s="142" t="s">
        <v>1456</v>
      </c>
      <c r="AB207" s="143">
        <v>65000</v>
      </c>
      <c r="AC207" s="142" t="s">
        <v>1399</v>
      </c>
      <c r="AD207" s="142">
        <v>24</v>
      </c>
      <c r="AE207" s="142" t="s">
        <v>1198</v>
      </c>
      <c r="AF207" s="142" t="s">
        <v>1457</v>
      </c>
      <c r="AG207" s="142" t="s">
        <v>718</v>
      </c>
      <c r="AH207" s="142" t="s">
        <v>719</v>
      </c>
      <c r="AI207" s="142" t="s">
        <v>1458</v>
      </c>
      <c r="AJ207" s="143">
        <v>3440</v>
      </c>
      <c r="AK207" s="143">
        <v>3440</v>
      </c>
      <c r="AL207" s="142" t="s">
        <v>918</v>
      </c>
      <c r="AM207" s="143">
        <v>31834.22</v>
      </c>
      <c r="AN207" s="143">
        <v>12885.78</v>
      </c>
      <c r="AO207" s="143">
        <v>44720</v>
      </c>
      <c r="AP207" s="143">
        <v>33165.78</v>
      </c>
      <c r="AQ207" s="143">
        <v>4207.22</v>
      </c>
      <c r="AR207" s="143">
        <v>37373</v>
      </c>
      <c r="AS207" s="143">
        <v>0</v>
      </c>
      <c r="AT207" s="143">
        <v>0</v>
      </c>
      <c r="AU207" s="143">
        <v>0</v>
      </c>
      <c r="AV207" s="142">
        <v>13</v>
      </c>
      <c r="AW207" s="142"/>
      <c r="AX207" s="142"/>
      <c r="AY207" s="142"/>
      <c r="AZ207" s="142"/>
      <c r="BA207" s="142"/>
      <c r="BB207" s="142" t="s">
        <v>282</v>
      </c>
      <c r="BC207" s="122"/>
      <c r="BD207" s="142"/>
      <c r="BE207" s="143">
        <v>0</v>
      </c>
      <c r="BF207" s="142" t="s">
        <v>1453</v>
      </c>
      <c r="BG207" s="142" t="s">
        <v>1487</v>
      </c>
      <c r="BH207" s="135" t="s">
        <v>1616</v>
      </c>
      <c r="BI207" s="94" t="s">
        <v>100</v>
      </c>
      <c r="BJ207" s="121">
        <v>46224</v>
      </c>
      <c r="BK207" s="93" t="s">
        <v>103</v>
      </c>
      <c r="BL207" s="94" t="s">
        <v>108</v>
      </c>
      <c r="BM207" s="95" t="s">
        <v>180</v>
      </c>
      <c r="BN207" s="93" t="s">
        <v>222</v>
      </c>
      <c r="BO207" s="93"/>
      <c r="BP207" s="42"/>
      <c r="BQ207" s="119" t="s">
        <v>1493</v>
      </c>
    </row>
    <row r="208" spans="1:69" hidden="1" x14ac:dyDescent="0.35">
      <c r="A208" s="134">
        <v>204</v>
      </c>
      <c r="B208" s="142" t="s">
        <v>259</v>
      </c>
      <c r="C208" s="142" t="s">
        <v>260</v>
      </c>
      <c r="D208" s="142" t="s">
        <v>261</v>
      </c>
      <c r="E208" s="142" t="s">
        <v>262</v>
      </c>
      <c r="F208" s="142" t="s">
        <v>262</v>
      </c>
      <c r="G208" s="142" t="s">
        <v>263</v>
      </c>
      <c r="H208" s="142" t="s">
        <v>262</v>
      </c>
      <c r="I208" s="142">
        <v>34068</v>
      </c>
      <c r="J208" s="142" t="s">
        <v>1393</v>
      </c>
      <c r="K208" s="142">
        <v>34068</v>
      </c>
      <c r="L208" s="142" t="s">
        <v>752</v>
      </c>
      <c r="M208" s="142" t="s">
        <v>753</v>
      </c>
      <c r="N208" s="142">
        <v>51114</v>
      </c>
      <c r="O208" s="142" t="s">
        <v>1394</v>
      </c>
      <c r="P208" s="142">
        <v>74851</v>
      </c>
      <c r="Q208" s="142" t="s">
        <v>1395</v>
      </c>
      <c r="R208" s="142" t="s">
        <v>693</v>
      </c>
      <c r="S208" s="142" t="s">
        <v>1459</v>
      </c>
      <c r="T208" s="142" t="s">
        <v>1459</v>
      </c>
      <c r="U208" s="142" t="s">
        <v>597</v>
      </c>
      <c r="V208" s="142" t="s">
        <v>335</v>
      </c>
      <c r="W208" s="142">
        <v>0</v>
      </c>
      <c r="X208" s="142" t="s">
        <v>285</v>
      </c>
      <c r="Y208" s="142">
        <v>359680636</v>
      </c>
      <c r="Z208" s="142" t="s">
        <v>1460</v>
      </c>
      <c r="AA208" s="142" t="s">
        <v>1461</v>
      </c>
      <c r="AB208" s="143">
        <v>60000</v>
      </c>
      <c r="AC208" s="142" t="s">
        <v>1399</v>
      </c>
      <c r="AD208" s="142">
        <v>24</v>
      </c>
      <c r="AE208" s="142" t="s">
        <v>1462</v>
      </c>
      <c r="AF208" s="142" t="s">
        <v>1463</v>
      </c>
      <c r="AG208" s="142" t="s">
        <v>1464</v>
      </c>
      <c r="AH208" s="142" t="s">
        <v>1465</v>
      </c>
      <c r="AI208" s="142" t="s">
        <v>1466</v>
      </c>
      <c r="AJ208" s="143">
        <v>3190</v>
      </c>
      <c r="AK208" s="143">
        <v>3190</v>
      </c>
      <c r="AL208" s="142" t="s">
        <v>1467</v>
      </c>
      <c r="AM208" s="143">
        <v>21570.66</v>
      </c>
      <c r="AN208" s="143">
        <v>10329.34</v>
      </c>
      <c r="AO208" s="143">
        <v>31900</v>
      </c>
      <c r="AP208" s="143">
        <v>38429.339999999997</v>
      </c>
      <c r="AQ208" s="143">
        <v>6335.66</v>
      </c>
      <c r="AR208" s="143">
        <v>44765</v>
      </c>
      <c r="AS208" s="143">
        <v>0</v>
      </c>
      <c r="AT208" s="143">
        <v>0</v>
      </c>
      <c r="AU208" s="143">
        <v>0</v>
      </c>
      <c r="AV208" s="142">
        <v>10</v>
      </c>
      <c r="AW208" s="142"/>
      <c r="AX208" s="142"/>
      <c r="AY208" s="142"/>
      <c r="AZ208" s="142"/>
      <c r="BA208" s="142"/>
      <c r="BB208" s="142" t="s">
        <v>282</v>
      </c>
      <c r="BC208" s="122"/>
      <c r="BD208" s="142"/>
      <c r="BE208" s="143">
        <v>0</v>
      </c>
      <c r="BF208" s="142" t="s">
        <v>1459</v>
      </c>
      <c r="BG208" s="142" t="s">
        <v>1488</v>
      </c>
      <c r="BH208" s="135" t="s">
        <v>1616</v>
      </c>
      <c r="BI208" s="94" t="s">
        <v>100</v>
      </c>
      <c r="BJ208" s="121">
        <v>46224</v>
      </c>
      <c r="BK208" s="93" t="s">
        <v>103</v>
      </c>
      <c r="BL208" s="94" t="s">
        <v>108</v>
      </c>
      <c r="BM208" s="95" t="s">
        <v>180</v>
      </c>
      <c r="BN208" s="93" t="s">
        <v>222</v>
      </c>
      <c r="BO208" s="93"/>
      <c r="BP208" s="42"/>
      <c r="BQ208" s="119" t="s">
        <v>1493</v>
      </c>
    </row>
    <row r="209" spans="1:69" hidden="1" x14ac:dyDescent="0.35">
      <c r="A209" s="134">
        <v>205</v>
      </c>
      <c r="B209" s="142" t="s">
        <v>259</v>
      </c>
      <c r="C209" s="142" t="s">
        <v>260</v>
      </c>
      <c r="D209" s="142" t="s">
        <v>261</v>
      </c>
      <c r="E209" s="142" t="s">
        <v>262</v>
      </c>
      <c r="F209" s="142" t="s">
        <v>262</v>
      </c>
      <c r="G209" s="142" t="s">
        <v>263</v>
      </c>
      <c r="H209" s="142" t="s">
        <v>262</v>
      </c>
      <c r="I209" s="142">
        <v>34068</v>
      </c>
      <c r="J209" s="142" t="s">
        <v>1393</v>
      </c>
      <c r="K209" s="142">
        <v>34068</v>
      </c>
      <c r="L209" s="142" t="s">
        <v>752</v>
      </c>
      <c r="M209" s="142" t="s">
        <v>753</v>
      </c>
      <c r="N209" s="142">
        <v>51114</v>
      </c>
      <c r="O209" s="142" t="s">
        <v>1394</v>
      </c>
      <c r="P209" s="142">
        <v>74851</v>
      </c>
      <c r="Q209" s="142" t="s">
        <v>1395</v>
      </c>
      <c r="R209" s="142" t="s">
        <v>693</v>
      </c>
      <c r="S209" s="142" t="s">
        <v>1468</v>
      </c>
      <c r="T209" s="142" t="s">
        <v>1468</v>
      </c>
      <c r="U209" s="142" t="s">
        <v>271</v>
      </c>
      <c r="V209" s="142" t="s">
        <v>272</v>
      </c>
      <c r="W209" s="142">
        <v>0</v>
      </c>
      <c r="X209" s="142" t="s">
        <v>1469</v>
      </c>
      <c r="Y209" s="142">
        <v>359747526</v>
      </c>
      <c r="Z209" s="142" t="s">
        <v>1470</v>
      </c>
      <c r="AA209" s="142" t="s">
        <v>1471</v>
      </c>
      <c r="AB209" s="143">
        <v>50000</v>
      </c>
      <c r="AC209" s="142" t="s">
        <v>1399</v>
      </c>
      <c r="AD209" s="142">
        <v>24</v>
      </c>
      <c r="AE209" s="142" t="s">
        <v>1198</v>
      </c>
      <c r="AF209" s="142" t="s">
        <v>869</v>
      </c>
      <c r="AG209" s="142" t="s">
        <v>855</v>
      </c>
      <c r="AH209" s="142" t="s">
        <v>719</v>
      </c>
      <c r="AI209" s="142" t="s">
        <v>1472</v>
      </c>
      <c r="AJ209" s="143">
        <v>2670</v>
      </c>
      <c r="AK209" s="143">
        <v>2670</v>
      </c>
      <c r="AL209" s="142" t="s">
        <v>1473</v>
      </c>
      <c r="AM209" s="143">
        <v>15794.32</v>
      </c>
      <c r="AN209" s="143">
        <v>8235.68</v>
      </c>
      <c r="AO209" s="143">
        <v>24030</v>
      </c>
      <c r="AP209" s="143">
        <v>34205.68</v>
      </c>
      <c r="AQ209" s="143">
        <v>6019.32</v>
      </c>
      <c r="AR209" s="143">
        <v>40225</v>
      </c>
      <c r="AS209" s="143">
        <v>0</v>
      </c>
      <c r="AT209" s="143">
        <v>0</v>
      </c>
      <c r="AU209" s="143">
        <v>0</v>
      </c>
      <c r="AV209" s="142">
        <v>9</v>
      </c>
      <c r="AW209" s="142"/>
      <c r="AX209" s="142"/>
      <c r="AY209" s="142"/>
      <c r="AZ209" s="142"/>
      <c r="BA209" s="142"/>
      <c r="BB209" s="142" t="s">
        <v>282</v>
      </c>
      <c r="BC209" s="122"/>
      <c r="BD209" s="142"/>
      <c r="BE209" s="143">
        <v>0</v>
      </c>
      <c r="BF209" s="142" t="s">
        <v>1468</v>
      </c>
      <c r="BG209" s="142" t="s">
        <v>1489</v>
      </c>
      <c r="BH209" s="135" t="s">
        <v>1616</v>
      </c>
      <c r="BI209" s="94" t="s">
        <v>100</v>
      </c>
      <c r="BJ209" s="121">
        <v>46224</v>
      </c>
      <c r="BK209" s="93" t="s">
        <v>103</v>
      </c>
      <c r="BL209" s="94" t="s">
        <v>108</v>
      </c>
      <c r="BM209" s="95" t="s">
        <v>180</v>
      </c>
      <c r="BN209" s="93" t="s">
        <v>222</v>
      </c>
      <c r="BO209" s="93"/>
      <c r="BP209" s="42"/>
      <c r="BQ209" s="119" t="s">
        <v>1493</v>
      </c>
    </row>
    <row r="210" spans="1:69" hidden="1" x14ac:dyDescent="0.35">
      <c r="A210" s="134">
        <v>206</v>
      </c>
      <c r="B210" s="142" t="s">
        <v>259</v>
      </c>
      <c r="C210" s="142" t="s">
        <v>260</v>
      </c>
      <c r="D210" s="142" t="s">
        <v>261</v>
      </c>
      <c r="E210" s="142" t="s">
        <v>262</v>
      </c>
      <c r="F210" s="142" t="s">
        <v>262</v>
      </c>
      <c r="G210" s="142" t="s">
        <v>263</v>
      </c>
      <c r="H210" s="142" t="s">
        <v>262</v>
      </c>
      <c r="I210" s="142">
        <v>34068</v>
      </c>
      <c r="J210" s="142" t="s">
        <v>1393</v>
      </c>
      <c r="K210" s="142">
        <v>34068</v>
      </c>
      <c r="L210" s="142" t="s">
        <v>752</v>
      </c>
      <c r="M210" s="142" t="s">
        <v>753</v>
      </c>
      <c r="N210" s="142">
        <v>51114</v>
      </c>
      <c r="O210" s="142" t="s">
        <v>1394</v>
      </c>
      <c r="P210" s="142">
        <v>74851</v>
      </c>
      <c r="Q210" s="142" t="s">
        <v>1395</v>
      </c>
      <c r="R210" s="142" t="s">
        <v>824</v>
      </c>
      <c r="S210" s="142" t="s">
        <v>1453</v>
      </c>
      <c r="T210" s="142" t="s">
        <v>1453</v>
      </c>
      <c r="U210" s="142" t="s">
        <v>597</v>
      </c>
      <c r="V210" s="142" t="s">
        <v>335</v>
      </c>
      <c r="W210" s="142">
        <v>0</v>
      </c>
      <c r="X210" s="142" t="s">
        <v>1454</v>
      </c>
      <c r="Y210" s="142">
        <v>360301031</v>
      </c>
      <c r="Z210" s="142" t="s">
        <v>1455</v>
      </c>
      <c r="AA210" s="142" t="s">
        <v>1474</v>
      </c>
      <c r="AB210" s="143">
        <v>50000</v>
      </c>
      <c r="AC210" s="142" t="s">
        <v>1399</v>
      </c>
      <c r="AD210" s="142">
        <v>24</v>
      </c>
      <c r="AE210" s="142" t="s">
        <v>1475</v>
      </c>
      <c r="AF210" s="142" t="s">
        <v>1457</v>
      </c>
      <c r="AG210" s="142" t="s">
        <v>718</v>
      </c>
      <c r="AH210" s="142" t="s">
        <v>719</v>
      </c>
      <c r="AI210" s="142" t="s">
        <v>744</v>
      </c>
      <c r="AJ210" s="143">
        <v>2670</v>
      </c>
      <c r="AK210" s="143">
        <v>2670</v>
      </c>
      <c r="AL210" s="142" t="s">
        <v>918</v>
      </c>
      <c r="AM210" s="143">
        <v>6888.79</v>
      </c>
      <c r="AN210" s="143">
        <v>3791.21</v>
      </c>
      <c r="AO210" s="143">
        <v>10680</v>
      </c>
      <c r="AP210" s="143">
        <v>43111.21</v>
      </c>
      <c r="AQ210" s="143">
        <v>10027.790000000001</v>
      </c>
      <c r="AR210" s="143">
        <v>53139</v>
      </c>
      <c r="AS210" s="143">
        <v>0</v>
      </c>
      <c r="AT210" s="143">
        <v>0</v>
      </c>
      <c r="AU210" s="143">
        <v>0</v>
      </c>
      <c r="AV210" s="142">
        <v>4</v>
      </c>
      <c r="AW210" s="142"/>
      <c r="AX210" s="142"/>
      <c r="AY210" s="142"/>
      <c r="AZ210" s="142"/>
      <c r="BA210" s="142"/>
      <c r="BB210" s="142" t="s">
        <v>282</v>
      </c>
      <c r="BC210" s="122"/>
      <c r="BD210" s="142"/>
      <c r="BE210" s="143">
        <v>0</v>
      </c>
      <c r="BF210" s="142" t="s">
        <v>1453</v>
      </c>
      <c r="BG210" s="142" t="s">
        <v>1487</v>
      </c>
      <c r="BH210" s="135" t="s">
        <v>1616</v>
      </c>
      <c r="BI210" s="94" t="s">
        <v>100</v>
      </c>
      <c r="BJ210" s="121">
        <v>46224</v>
      </c>
      <c r="BK210" s="93" t="s">
        <v>103</v>
      </c>
      <c r="BL210" s="94" t="s">
        <v>108</v>
      </c>
      <c r="BM210" s="95" t="s">
        <v>180</v>
      </c>
      <c r="BN210" s="93" t="s">
        <v>222</v>
      </c>
      <c r="BO210" s="93"/>
      <c r="BP210" s="42"/>
      <c r="BQ210" s="119" t="s">
        <v>1493</v>
      </c>
    </row>
    <row r="211" spans="1:69" hidden="1" x14ac:dyDescent="0.35">
      <c r="A211" s="134">
        <v>207</v>
      </c>
      <c r="B211" s="122" t="s">
        <v>259</v>
      </c>
      <c r="C211" s="122" t="s">
        <v>260</v>
      </c>
      <c r="D211" s="122" t="s">
        <v>261</v>
      </c>
      <c r="E211" s="122" t="s">
        <v>262</v>
      </c>
      <c r="F211" s="122" t="s">
        <v>262</v>
      </c>
      <c r="G211" s="122" t="s">
        <v>263</v>
      </c>
      <c r="H211" s="122" t="s">
        <v>262</v>
      </c>
      <c r="I211" s="122">
        <v>34084</v>
      </c>
      <c r="J211" s="122" t="s">
        <v>1527</v>
      </c>
      <c r="K211" s="122">
        <v>34084</v>
      </c>
      <c r="L211" s="122" t="s">
        <v>265</v>
      </c>
      <c r="M211" s="122" t="s">
        <v>266</v>
      </c>
      <c r="N211" s="122">
        <v>51139</v>
      </c>
      <c r="O211" s="122" t="s">
        <v>1528</v>
      </c>
      <c r="P211" s="122">
        <v>74879</v>
      </c>
      <c r="Q211" s="122" t="s">
        <v>1529</v>
      </c>
      <c r="R211" s="122" t="s">
        <v>693</v>
      </c>
      <c r="S211" s="122" t="s">
        <v>1530</v>
      </c>
      <c r="T211" s="122" t="s">
        <v>1530</v>
      </c>
      <c r="U211" s="122" t="s">
        <v>284</v>
      </c>
      <c r="V211" s="122" t="s">
        <v>272</v>
      </c>
      <c r="W211" s="122">
        <v>0</v>
      </c>
      <c r="X211" s="122" t="s">
        <v>285</v>
      </c>
      <c r="Y211" s="122">
        <v>355667316</v>
      </c>
      <c r="Z211" s="122" t="s">
        <v>1531</v>
      </c>
      <c r="AA211" s="122" t="s">
        <v>699</v>
      </c>
      <c r="AB211" s="123">
        <v>43000</v>
      </c>
      <c r="AC211" s="122" t="s">
        <v>1532</v>
      </c>
      <c r="AD211" s="122">
        <v>30</v>
      </c>
      <c r="AE211" s="122" t="s">
        <v>370</v>
      </c>
      <c r="AF211" s="122" t="s">
        <v>1533</v>
      </c>
      <c r="AG211" s="122" t="s">
        <v>1534</v>
      </c>
      <c r="AH211" s="122" t="s">
        <v>366</v>
      </c>
      <c r="AI211" s="122" t="s">
        <v>1535</v>
      </c>
      <c r="AJ211" s="123">
        <v>1940</v>
      </c>
      <c r="AK211" s="123">
        <v>1940</v>
      </c>
      <c r="AL211" s="122" t="s">
        <v>1536</v>
      </c>
      <c r="AM211" s="123">
        <v>37288.22</v>
      </c>
      <c r="AN211" s="123">
        <v>15091.78</v>
      </c>
      <c r="AO211" s="123">
        <v>52380</v>
      </c>
      <c r="AP211" s="123">
        <v>5711.78</v>
      </c>
      <c r="AQ211" s="123">
        <v>242.22</v>
      </c>
      <c r="AR211" s="123">
        <v>5954</v>
      </c>
      <c r="AS211" s="123">
        <v>0</v>
      </c>
      <c r="AT211" s="123">
        <v>0</v>
      </c>
      <c r="AU211" s="123">
        <v>0</v>
      </c>
      <c r="AV211" s="122">
        <v>27</v>
      </c>
      <c r="AW211" s="122"/>
      <c r="AX211" s="122"/>
      <c r="AY211" s="122"/>
      <c r="AZ211" s="122"/>
      <c r="BA211" s="122"/>
      <c r="BB211" s="122" t="s">
        <v>282</v>
      </c>
      <c r="BC211" s="122"/>
      <c r="BD211" s="122"/>
      <c r="BE211" s="123">
        <v>0</v>
      </c>
      <c r="BF211" s="122" t="s">
        <v>1530</v>
      </c>
      <c r="BG211" s="122" t="s">
        <v>1537</v>
      </c>
      <c r="BH211" s="144" t="s">
        <v>1538</v>
      </c>
      <c r="BI211" s="94" t="s">
        <v>100</v>
      </c>
      <c r="BJ211" s="121">
        <v>46209</v>
      </c>
      <c r="BK211" s="93" t="s">
        <v>103</v>
      </c>
      <c r="BL211" s="94" t="s">
        <v>108</v>
      </c>
      <c r="BM211" s="95" t="s">
        <v>180</v>
      </c>
      <c r="BN211" s="93" t="s">
        <v>222</v>
      </c>
      <c r="BO211" s="93"/>
      <c r="BP211" s="42"/>
      <c r="BQ211" s="119" t="s">
        <v>1539</v>
      </c>
    </row>
    <row r="212" spans="1:69" hidden="1" x14ac:dyDescent="0.35">
      <c r="A212" s="134">
        <v>208</v>
      </c>
      <c r="B212" s="122" t="s">
        <v>259</v>
      </c>
      <c r="C212" s="122" t="s">
        <v>260</v>
      </c>
      <c r="D212" s="122" t="s">
        <v>261</v>
      </c>
      <c r="E212" s="122" t="s">
        <v>262</v>
      </c>
      <c r="F212" s="122" t="s">
        <v>262</v>
      </c>
      <c r="G212" s="122" t="s">
        <v>263</v>
      </c>
      <c r="H212" s="122" t="s">
        <v>262</v>
      </c>
      <c r="I212" s="122">
        <v>34075</v>
      </c>
      <c r="J212" s="122" t="s">
        <v>1540</v>
      </c>
      <c r="K212" s="122">
        <v>34075</v>
      </c>
      <c r="L212" s="122" t="s">
        <v>265</v>
      </c>
      <c r="M212" s="122" t="s">
        <v>266</v>
      </c>
      <c r="N212" s="122">
        <v>398250</v>
      </c>
      <c r="O212" s="122" t="s">
        <v>1541</v>
      </c>
      <c r="P212" s="122">
        <v>594021</v>
      </c>
      <c r="Q212" s="122" t="s">
        <v>1542</v>
      </c>
      <c r="R212" s="122" t="s">
        <v>693</v>
      </c>
      <c r="S212" s="122" t="s">
        <v>1543</v>
      </c>
      <c r="T212" s="122" t="s">
        <v>1543</v>
      </c>
      <c r="U212" s="122" t="s">
        <v>597</v>
      </c>
      <c r="V212" s="122" t="s">
        <v>335</v>
      </c>
      <c r="W212" s="122">
        <v>0</v>
      </c>
      <c r="X212" s="122" t="s">
        <v>738</v>
      </c>
      <c r="Y212" s="122">
        <v>356862218</v>
      </c>
      <c r="Z212" s="122" t="s">
        <v>1544</v>
      </c>
      <c r="AA212" s="122" t="s">
        <v>1545</v>
      </c>
      <c r="AB212" s="123">
        <v>80000</v>
      </c>
      <c r="AC212" s="122" t="s">
        <v>276</v>
      </c>
      <c r="AD212" s="122">
        <v>24</v>
      </c>
      <c r="AE212" s="122" t="s">
        <v>370</v>
      </c>
      <c r="AF212" s="122" t="s">
        <v>1546</v>
      </c>
      <c r="AG212" s="122" t="s">
        <v>532</v>
      </c>
      <c r="AH212" s="122" t="s">
        <v>280</v>
      </c>
      <c r="AI212" s="122" t="s">
        <v>736</v>
      </c>
      <c r="AJ212" s="123">
        <v>4230</v>
      </c>
      <c r="AK212" s="123">
        <v>4230</v>
      </c>
      <c r="AL212" s="122" t="s">
        <v>1547</v>
      </c>
      <c r="AM212" s="123">
        <v>74520.14</v>
      </c>
      <c r="AN212" s="123">
        <v>22769.86</v>
      </c>
      <c r="AO212" s="123">
        <v>97290</v>
      </c>
      <c r="AP212" s="123">
        <v>5479.86</v>
      </c>
      <c r="AQ212" s="123">
        <v>126.14</v>
      </c>
      <c r="AR212" s="123">
        <v>5606</v>
      </c>
      <c r="AS212" s="123">
        <v>0</v>
      </c>
      <c r="AT212" s="123">
        <v>0</v>
      </c>
      <c r="AU212" s="123">
        <v>0</v>
      </c>
      <c r="AV212" s="122">
        <v>23</v>
      </c>
      <c r="AW212" s="122"/>
      <c r="AX212" s="122"/>
      <c r="AY212" s="122"/>
      <c r="AZ212" s="122"/>
      <c r="BA212" s="122"/>
      <c r="BB212" s="122" t="s">
        <v>282</v>
      </c>
      <c r="BC212" s="122"/>
      <c r="BD212" s="122"/>
      <c r="BE212" s="123">
        <v>0</v>
      </c>
      <c r="BF212" s="122" t="s">
        <v>1543</v>
      </c>
      <c r="BG212" s="122" t="s">
        <v>1548</v>
      </c>
      <c r="BH212" s="144" t="s">
        <v>1538</v>
      </c>
      <c r="BI212" s="94" t="s">
        <v>100</v>
      </c>
      <c r="BJ212" s="121">
        <v>46209</v>
      </c>
      <c r="BK212" s="93" t="s">
        <v>103</v>
      </c>
      <c r="BL212" s="94" t="s">
        <v>108</v>
      </c>
      <c r="BM212" s="95" t="s">
        <v>180</v>
      </c>
      <c r="BN212" s="93" t="s">
        <v>222</v>
      </c>
      <c r="BO212" s="93"/>
      <c r="BP212" s="42"/>
      <c r="BQ212" s="119" t="s">
        <v>1539</v>
      </c>
    </row>
    <row r="213" spans="1:69" hidden="1" x14ac:dyDescent="0.35">
      <c r="A213" s="134">
        <v>209</v>
      </c>
      <c r="B213" s="122" t="s">
        <v>259</v>
      </c>
      <c r="C213" s="122" t="s">
        <v>260</v>
      </c>
      <c r="D213" s="122" t="s">
        <v>261</v>
      </c>
      <c r="E213" s="122" t="s">
        <v>262</v>
      </c>
      <c r="F213" s="122" t="s">
        <v>262</v>
      </c>
      <c r="G213" s="122" t="s">
        <v>263</v>
      </c>
      <c r="H213" s="122" t="s">
        <v>262</v>
      </c>
      <c r="I213" s="122">
        <v>34189</v>
      </c>
      <c r="J213" s="122" t="s">
        <v>1549</v>
      </c>
      <c r="K213" s="122">
        <v>34189</v>
      </c>
      <c r="L213" s="122" t="s">
        <v>265</v>
      </c>
      <c r="M213" s="122" t="s">
        <v>266</v>
      </c>
      <c r="N213" s="122">
        <v>51226</v>
      </c>
      <c r="O213" s="122" t="s">
        <v>1550</v>
      </c>
      <c r="P213" s="122">
        <v>805000</v>
      </c>
      <c r="Q213" s="122" t="s">
        <v>1551</v>
      </c>
      <c r="R213" s="122" t="s">
        <v>693</v>
      </c>
      <c r="S213" s="122" t="s">
        <v>1552</v>
      </c>
      <c r="T213" s="122" t="s">
        <v>1552</v>
      </c>
      <c r="U213" s="122" t="s">
        <v>597</v>
      </c>
      <c r="V213" s="122" t="s">
        <v>272</v>
      </c>
      <c r="W213" s="122">
        <v>0</v>
      </c>
      <c r="X213" s="122" t="s">
        <v>285</v>
      </c>
      <c r="Y213" s="122">
        <v>356947965</v>
      </c>
      <c r="Z213" s="122" t="s">
        <v>1553</v>
      </c>
      <c r="AA213" s="122" t="s">
        <v>877</v>
      </c>
      <c r="AB213" s="123">
        <v>42000</v>
      </c>
      <c r="AC213" s="122" t="s">
        <v>1554</v>
      </c>
      <c r="AD213" s="122">
        <v>24</v>
      </c>
      <c r="AE213" s="122" t="s">
        <v>1021</v>
      </c>
      <c r="AF213" s="122" t="s">
        <v>1555</v>
      </c>
      <c r="AG213" s="122" t="s">
        <v>1556</v>
      </c>
      <c r="AH213" s="122" t="s">
        <v>719</v>
      </c>
      <c r="AI213" s="122" t="s">
        <v>871</v>
      </c>
      <c r="AJ213" s="123">
        <v>2240</v>
      </c>
      <c r="AK213" s="123">
        <v>2240</v>
      </c>
      <c r="AL213" s="122" t="s">
        <v>1557</v>
      </c>
      <c r="AM213" s="123">
        <v>39738.97</v>
      </c>
      <c r="AN213" s="123">
        <v>11781.03</v>
      </c>
      <c r="AO213" s="123">
        <v>51520</v>
      </c>
      <c r="AP213" s="123">
        <v>2261.0300000000002</v>
      </c>
      <c r="AQ213" s="123">
        <v>43.97</v>
      </c>
      <c r="AR213" s="123">
        <v>2305</v>
      </c>
      <c r="AS213" s="123">
        <v>2261.0300000000002</v>
      </c>
      <c r="AT213" s="123">
        <v>43.97</v>
      </c>
      <c r="AU213" s="123">
        <v>2305</v>
      </c>
      <c r="AV213" s="122">
        <v>25</v>
      </c>
      <c r="AW213" s="122"/>
      <c r="AX213" s="122"/>
      <c r="AY213" s="122"/>
      <c r="AZ213" s="122"/>
      <c r="BA213" s="122"/>
      <c r="BB213" s="122" t="s">
        <v>282</v>
      </c>
      <c r="BC213" s="122"/>
      <c r="BD213" s="122"/>
      <c r="BE213" s="123">
        <v>0</v>
      </c>
      <c r="BF213" s="122" t="s">
        <v>1552</v>
      </c>
      <c r="BG213" s="122" t="s">
        <v>1558</v>
      </c>
      <c r="BH213" s="144" t="s">
        <v>1538</v>
      </c>
      <c r="BI213" s="94" t="s">
        <v>100</v>
      </c>
      <c r="BJ213" s="121">
        <v>46209</v>
      </c>
      <c r="BK213" s="93" t="s">
        <v>103</v>
      </c>
      <c r="BL213" s="94" t="s">
        <v>108</v>
      </c>
      <c r="BM213" s="95" t="s">
        <v>180</v>
      </c>
      <c r="BN213" s="93" t="s">
        <v>222</v>
      </c>
      <c r="BO213" s="93"/>
      <c r="BP213" s="42"/>
      <c r="BQ213" s="119" t="s">
        <v>1539</v>
      </c>
    </row>
    <row r="214" spans="1:69" ht="22.75" hidden="1" customHeight="1" x14ac:dyDescent="0.35">
      <c r="A214" s="134">
        <v>210</v>
      </c>
      <c r="B214" s="122" t="s">
        <v>259</v>
      </c>
      <c r="C214" s="122" t="s">
        <v>260</v>
      </c>
      <c r="D214" s="122" t="s">
        <v>261</v>
      </c>
      <c r="E214" s="122" t="s">
        <v>262</v>
      </c>
      <c r="F214" s="122" t="s">
        <v>262</v>
      </c>
      <c r="G214" s="122" t="s">
        <v>263</v>
      </c>
      <c r="H214" s="122" t="s">
        <v>262</v>
      </c>
      <c r="I214" s="122">
        <v>34123</v>
      </c>
      <c r="J214" s="122" t="s">
        <v>1559</v>
      </c>
      <c r="K214" s="122">
        <v>34123</v>
      </c>
      <c r="L214" s="122" t="s">
        <v>265</v>
      </c>
      <c r="M214" s="122" t="s">
        <v>266</v>
      </c>
      <c r="N214" s="122">
        <v>51123</v>
      </c>
      <c r="O214" s="122" t="s">
        <v>1560</v>
      </c>
      <c r="P214" s="122">
        <v>74857</v>
      </c>
      <c r="Q214" s="122" t="s">
        <v>359</v>
      </c>
      <c r="R214" s="122" t="s">
        <v>693</v>
      </c>
      <c r="S214" s="122" t="s">
        <v>1561</v>
      </c>
      <c r="T214" s="122" t="s">
        <v>1561</v>
      </c>
      <c r="U214" s="122" t="s">
        <v>597</v>
      </c>
      <c r="V214" s="122" t="s">
        <v>272</v>
      </c>
      <c r="W214" s="122">
        <v>0</v>
      </c>
      <c r="X214" s="122" t="s">
        <v>285</v>
      </c>
      <c r="Y214" s="122">
        <v>356958945</v>
      </c>
      <c r="Z214" s="122" t="s">
        <v>1562</v>
      </c>
      <c r="AA214" s="122" t="s">
        <v>634</v>
      </c>
      <c r="AB214" s="123">
        <v>80000</v>
      </c>
      <c r="AC214" s="122" t="s">
        <v>338</v>
      </c>
      <c r="AD214" s="122">
        <v>30</v>
      </c>
      <c r="AE214" s="122" t="s">
        <v>1462</v>
      </c>
      <c r="AF214" s="122" t="s">
        <v>1563</v>
      </c>
      <c r="AG214" s="122" t="s">
        <v>596</v>
      </c>
      <c r="AH214" s="122" t="s">
        <v>280</v>
      </c>
      <c r="AI214" s="122" t="s">
        <v>999</v>
      </c>
      <c r="AJ214" s="123">
        <v>3610</v>
      </c>
      <c r="AK214" s="123">
        <v>3610</v>
      </c>
      <c r="AL214" s="122" t="s">
        <v>1564</v>
      </c>
      <c r="AM214" s="123">
        <v>56087.44</v>
      </c>
      <c r="AN214" s="123">
        <v>26942.560000000001</v>
      </c>
      <c r="AO214" s="123">
        <v>83030</v>
      </c>
      <c r="AP214" s="123">
        <v>23912.560000000001</v>
      </c>
      <c r="AQ214" s="123">
        <v>2103.44</v>
      </c>
      <c r="AR214" s="123">
        <v>26016</v>
      </c>
      <c r="AS214" s="123">
        <v>3151.4</v>
      </c>
      <c r="AT214" s="123">
        <v>458.6</v>
      </c>
      <c r="AU214" s="123">
        <v>3610</v>
      </c>
      <c r="AV214" s="122">
        <v>24</v>
      </c>
      <c r="AW214" s="122"/>
      <c r="AX214" s="122"/>
      <c r="AY214" s="122"/>
      <c r="AZ214" s="122"/>
      <c r="BA214" s="122"/>
      <c r="BB214" s="122" t="s">
        <v>282</v>
      </c>
      <c r="BC214" s="122"/>
      <c r="BD214" s="122"/>
      <c r="BE214" s="123">
        <v>0</v>
      </c>
      <c r="BF214" s="122" t="s">
        <v>1561</v>
      </c>
      <c r="BG214" s="122" t="s">
        <v>1565</v>
      </c>
      <c r="BH214" s="144" t="s">
        <v>1538</v>
      </c>
      <c r="BI214" s="128" t="s">
        <v>100</v>
      </c>
      <c r="BJ214" s="121">
        <v>46209</v>
      </c>
      <c r="BK214" s="130" t="s">
        <v>103</v>
      </c>
      <c r="BL214" s="94" t="s">
        <v>108</v>
      </c>
      <c r="BM214" s="95" t="s">
        <v>180</v>
      </c>
      <c r="BN214" s="93" t="s">
        <v>222</v>
      </c>
      <c r="BO214" s="93"/>
      <c r="BP214" s="42"/>
      <c r="BQ214" s="119" t="s">
        <v>1539</v>
      </c>
    </row>
    <row r="215" spans="1:69" hidden="1" x14ac:dyDescent="0.35">
      <c r="A215" s="134">
        <v>211</v>
      </c>
      <c r="B215" s="122" t="s">
        <v>259</v>
      </c>
      <c r="C215" s="122" t="s">
        <v>260</v>
      </c>
      <c r="D215" s="122" t="s">
        <v>261</v>
      </c>
      <c r="E215" s="122" t="s">
        <v>262</v>
      </c>
      <c r="F215" s="122" t="s">
        <v>262</v>
      </c>
      <c r="G215" s="122" t="s">
        <v>263</v>
      </c>
      <c r="H215" s="122" t="s">
        <v>262</v>
      </c>
      <c r="I215" s="122">
        <v>34075</v>
      </c>
      <c r="J215" s="122" t="s">
        <v>1540</v>
      </c>
      <c r="K215" s="122">
        <v>34075</v>
      </c>
      <c r="L215" s="122" t="s">
        <v>265</v>
      </c>
      <c r="M215" s="122" t="s">
        <v>266</v>
      </c>
      <c r="N215" s="122">
        <v>51059</v>
      </c>
      <c r="O215" s="122" t="s">
        <v>1566</v>
      </c>
      <c r="P215" s="122">
        <v>75053</v>
      </c>
      <c r="Q215" s="122" t="s">
        <v>1567</v>
      </c>
      <c r="R215" s="122" t="s">
        <v>693</v>
      </c>
      <c r="S215" s="122" t="s">
        <v>1568</v>
      </c>
      <c r="T215" s="122" t="s">
        <v>1568</v>
      </c>
      <c r="U215" s="122" t="s">
        <v>271</v>
      </c>
      <c r="V215" s="122" t="s">
        <v>272</v>
      </c>
      <c r="W215" s="122">
        <v>0</v>
      </c>
      <c r="X215" s="122" t="s">
        <v>285</v>
      </c>
      <c r="Y215" s="122">
        <v>357325585</v>
      </c>
      <c r="Z215" s="122" t="s">
        <v>1569</v>
      </c>
      <c r="AA215" s="122" t="s">
        <v>1570</v>
      </c>
      <c r="AB215" s="123">
        <v>80000</v>
      </c>
      <c r="AC215" s="122" t="s">
        <v>276</v>
      </c>
      <c r="AD215" s="122">
        <v>24</v>
      </c>
      <c r="AE215" s="122" t="s">
        <v>1571</v>
      </c>
      <c r="AF215" s="122" t="s">
        <v>1572</v>
      </c>
      <c r="AG215" s="122" t="s">
        <v>1573</v>
      </c>
      <c r="AH215" s="122" t="s">
        <v>280</v>
      </c>
      <c r="AI215" s="122" t="s">
        <v>736</v>
      </c>
      <c r="AJ215" s="123">
        <v>4270</v>
      </c>
      <c r="AK215" s="123">
        <v>4270</v>
      </c>
      <c r="AL215" s="122" t="s">
        <v>1574</v>
      </c>
      <c r="AM215" s="123">
        <v>75348.350000000006</v>
      </c>
      <c r="AN215" s="123">
        <v>22861.65</v>
      </c>
      <c r="AO215" s="123">
        <v>98210</v>
      </c>
      <c r="AP215" s="123">
        <v>4651.6499999999996</v>
      </c>
      <c r="AQ215" s="123">
        <v>112.35</v>
      </c>
      <c r="AR215" s="123">
        <v>4764</v>
      </c>
      <c r="AS215" s="123">
        <v>0</v>
      </c>
      <c r="AT215" s="123">
        <v>0</v>
      </c>
      <c r="AU215" s="123">
        <v>0</v>
      </c>
      <c r="AV215" s="122">
        <v>23</v>
      </c>
      <c r="AW215" s="122"/>
      <c r="AX215" s="122"/>
      <c r="AY215" s="122"/>
      <c r="AZ215" s="122"/>
      <c r="BA215" s="122"/>
      <c r="BB215" s="122" t="s">
        <v>282</v>
      </c>
      <c r="BC215" s="122"/>
      <c r="BD215" s="122"/>
      <c r="BE215" s="123">
        <v>0</v>
      </c>
      <c r="BF215" s="122" t="s">
        <v>1568</v>
      </c>
      <c r="BG215" s="122" t="s">
        <v>1575</v>
      </c>
      <c r="BH215" s="144" t="s">
        <v>1538</v>
      </c>
      <c r="BI215" s="94" t="s">
        <v>100</v>
      </c>
      <c r="BJ215" s="121">
        <v>46209</v>
      </c>
      <c r="BK215" s="93" t="s">
        <v>103</v>
      </c>
      <c r="BL215" s="94" t="s">
        <v>108</v>
      </c>
      <c r="BM215" s="95" t="s">
        <v>180</v>
      </c>
      <c r="BN215" s="93" t="s">
        <v>222</v>
      </c>
      <c r="BO215" s="93"/>
      <c r="BP215" s="42"/>
      <c r="BQ215" s="119" t="s">
        <v>1539</v>
      </c>
    </row>
    <row r="216" spans="1:69" hidden="1" x14ac:dyDescent="0.35">
      <c r="A216" s="134">
        <v>212</v>
      </c>
      <c r="B216" s="122" t="s">
        <v>259</v>
      </c>
      <c r="C216" s="122" t="s">
        <v>260</v>
      </c>
      <c r="D216" s="122" t="s">
        <v>261</v>
      </c>
      <c r="E216" s="122" t="s">
        <v>262</v>
      </c>
      <c r="F216" s="122" t="s">
        <v>262</v>
      </c>
      <c r="G216" s="122" t="s">
        <v>263</v>
      </c>
      <c r="H216" s="122" t="s">
        <v>262</v>
      </c>
      <c r="I216" s="122">
        <v>34181</v>
      </c>
      <c r="J216" s="122" t="s">
        <v>410</v>
      </c>
      <c r="K216" s="122">
        <v>34181</v>
      </c>
      <c r="L216" s="122" t="s">
        <v>265</v>
      </c>
      <c r="M216" s="122" t="s">
        <v>266</v>
      </c>
      <c r="N216" s="122">
        <v>51216</v>
      </c>
      <c r="O216" s="122" t="s">
        <v>411</v>
      </c>
      <c r="P216" s="122">
        <v>75217</v>
      </c>
      <c r="Q216" s="122" t="s">
        <v>834</v>
      </c>
      <c r="R216" s="122" t="s">
        <v>693</v>
      </c>
      <c r="S216" s="122" t="s">
        <v>1576</v>
      </c>
      <c r="T216" s="122" t="s">
        <v>1576</v>
      </c>
      <c r="U216" s="122" t="s">
        <v>597</v>
      </c>
      <c r="V216" s="122" t="s">
        <v>272</v>
      </c>
      <c r="W216" s="122">
        <v>0</v>
      </c>
      <c r="X216" s="122" t="s">
        <v>285</v>
      </c>
      <c r="Y216" s="122">
        <v>357830542</v>
      </c>
      <c r="Z216" s="122" t="s">
        <v>1577</v>
      </c>
      <c r="AA216" s="122" t="s">
        <v>1578</v>
      </c>
      <c r="AB216" s="123">
        <v>65000</v>
      </c>
      <c r="AC216" s="122" t="s">
        <v>317</v>
      </c>
      <c r="AD216" s="122">
        <v>24</v>
      </c>
      <c r="AE216" s="122" t="s">
        <v>1198</v>
      </c>
      <c r="AF216" s="122" t="s">
        <v>1092</v>
      </c>
      <c r="AG216" s="122" t="s">
        <v>839</v>
      </c>
      <c r="AH216" s="122" t="s">
        <v>719</v>
      </c>
      <c r="AI216" s="122" t="s">
        <v>1579</v>
      </c>
      <c r="AJ216" s="123">
        <v>3470</v>
      </c>
      <c r="AK216" s="123">
        <v>3470</v>
      </c>
      <c r="AL216" s="122" t="s">
        <v>1580</v>
      </c>
      <c r="AM216" s="123">
        <v>58066.33</v>
      </c>
      <c r="AN216" s="123">
        <v>18273.669999999998</v>
      </c>
      <c r="AO216" s="123">
        <v>76340</v>
      </c>
      <c r="AP216" s="123">
        <v>6933.67</v>
      </c>
      <c r="AQ216" s="123">
        <v>219.33</v>
      </c>
      <c r="AR216" s="123">
        <v>7153</v>
      </c>
      <c r="AS216" s="123">
        <v>0</v>
      </c>
      <c r="AT216" s="123">
        <v>0</v>
      </c>
      <c r="AU216" s="123">
        <v>0</v>
      </c>
      <c r="AV216" s="122">
        <v>22</v>
      </c>
      <c r="AW216" s="122"/>
      <c r="AX216" s="122"/>
      <c r="AY216" s="122"/>
      <c r="AZ216" s="122"/>
      <c r="BA216" s="122"/>
      <c r="BB216" s="122" t="s">
        <v>282</v>
      </c>
      <c r="BC216" s="122"/>
      <c r="BD216" s="122"/>
      <c r="BE216" s="123">
        <v>0</v>
      </c>
      <c r="BF216" s="122" t="s">
        <v>1576</v>
      </c>
      <c r="BG216" s="122" t="s">
        <v>1581</v>
      </c>
      <c r="BH216" s="144" t="s">
        <v>1538</v>
      </c>
      <c r="BI216" s="94" t="s">
        <v>100</v>
      </c>
      <c r="BJ216" s="121">
        <v>46209</v>
      </c>
      <c r="BK216" s="93" t="s">
        <v>103</v>
      </c>
      <c r="BL216" s="94" t="s">
        <v>108</v>
      </c>
      <c r="BM216" s="95" t="s">
        <v>180</v>
      </c>
      <c r="BN216" s="93" t="s">
        <v>222</v>
      </c>
      <c r="BO216" s="93"/>
      <c r="BP216" s="42"/>
      <c r="BQ216" s="119" t="s">
        <v>1539</v>
      </c>
    </row>
    <row r="217" spans="1:69" hidden="1" x14ac:dyDescent="0.35">
      <c r="A217" s="134">
        <v>213</v>
      </c>
      <c r="B217" s="122" t="s">
        <v>259</v>
      </c>
      <c r="C217" s="122" t="s">
        <v>260</v>
      </c>
      <c r="D217" s="122" t="s">
        <v>261</v>
      </c>
      <c r="E217" s="122" t="s">
        <v>262</v>
      </c>
      <c r="F217" s="122" t="s">
        <v>262</v>
      </c>
      <c r="G217" s="122" t="s">
        <v>263</v>
      </c>
      <c r="H217" s="122" t="s">
        <v>262</v>
      </c>
      <c r="I217" s="122">
        <v>34086</v>
      </c>
      <c r="J217" s="122" t="s">
        <v>315</v>
      </c>
      <c r="K217" s="122">
        <v>34086</v>
      </c>
      <c r="L217" s="122" t="s">
        <v>265</v>
      </c>
      <c r="M217" s="122" t="s">
        <v>266</v>
      </c>
      <c r="N217" s="122">
        <v>51223</v>
      </c>
      <c r="O217" s="122" t="s">
        <v>443</v>
      </c>
      <c r="P217" s="122">
        <v>75070</v>
      </c>
      <c r="Q217" s="122" t="s">
        <v>1582</v>
      </c>
      <c r="R217" s="122" t="s">
        <v>693</v>
      </c>
      <c r="S217" s="122" t="s">
        <v>1583</v>
      </c>
      <c r="T217" s="122" t="s">
        <v>1583</v>
      </c>
      <c r="U217" s="122" t="s">
        <v>271</v>
      </c>
      <c r="V217" s="122" t="s">
        <v>272</v>
      </c>
      <c r="W217" s="122">
        <v>0</v>
      </c>
      <c r="X217" s="122" t="s">
        <v>285</v>
      </c>
      <c r="Y217" s="122">
        <v>358469362</v>
      </c>
      <c r="Z217" s="122" t="s">
        <v>1584</v>
      </c>
      <c r="AA217" s="122" t="s">
        <v>762</v>
      </c>
      <c r="AB217" s="123">
        <v>80000</v>
      </c>
      <c r="AC217" s="122" t="s">
        <v>317</v>
      </c>
      <c r="AD217" s="122">
        <v>24</v>
      </c>
      <c r="AE217" s="122" t="s">
        <v>1585</v>
      </c>
      <c r="AF217" s="122" t="s">
        <v>1586</v>
      </c>
      <c r="AG217" s="122" t="s">
        <v>1587</v>
      </c>
      <c r="AH217" s="122" t="s">
        <v>366</v>
      </c>
      <c r="AI217" s="122" t="s">
        <v>1588</v>
      </c>
      <c r="AJ217" s="123">
        <v>4060</v>
      </c>
      <c r="AK217" s="123">
        <v>4060</v>
      </c>
      <c r="AL217" s="122" t="s">
        <v>1580</v>
      </c>
      <c r="AM217" s="123">
        <v>64221.65</v>
      </c>
      <c r="AN217" s="123">
        <v>16978.349999999999</v>
      </c>
      <c r="AO217" s="123">
        <v>81200</v>
      </c>
      <c r="AP217" s="123">
        <v>15778.35</v>
      </c>
      <c r="AQ217" s="123">
        <v>699.65</v>
      </c>
      <c r="AR217" s="123">
        <v>16478</v>
      </c>
      <c r="AS217" s="123">
        <v>0</v>
      </c>
      <c r="AT217" s="123">
        <v>0</v>
      </c>
      <c r="AU217" s="123">
        <v>0</v>
      </c>
      <c r="AV217" s="122">
        <v>20</v>
      </c>
      <c r="AW217" s="122"/>
      <c r="AX217" s="122"/>
      <c r="AY217" s="122"/>
      <c r="AZ217" s="122"/>
      <c r="BA217" s="122"/>
      <c r="BB217" s="122" t="s">
        <v>282</v>
      </c>
      <c r="BC217" s="122"/>
      <c r="BD217" s="122"/>
      <c r="BE217" s="123">
        <v>0</v>
      </c>
      <c r="BF217" s="122" t="s">
        <v>1583</v>
      </c>
      <c r="BG217" s="122" t="s">
        <v>1589</v>
      </c>
      <c r="BH217" s="144" t="s">
        <v>1538</v>
      </c>
      <c r="BI217" s="94" t="s">
        <v>100</v>
      </c>
      <c r="BJ217" s="121">
        <v>46209</v>
      </c>
      <c r="BK217" s="93" t="s">
        <v>103</v>
      </c>
      <c r="BL217" s="94" t="s">
        <v>108</v>
      </c>
      <c r="BM217" s="95" t="s">
        <v>180</v>
      </c>
      <c r="BN217" s="93" t="s">
        <v>222</v>
      </c>
      <c r="BO217" s="93"/>
      <c r="BP217" s="42"/>
      <c r="BQ217" s="119" t="s">
        <v>1590</v>
      </c>
    </row>
    <row r="218" spans="1:69" hidden="1" x14ac:dyDescent="0.35">
      <c r="A218" s="134">
        <v>214</v>
      </c>
      <c r="B218" s="122" t="s">
        <v>259</v>
      </c>
      <c r="C218" s="122" t="s">
        <v>260</v>
      </c>
      <c r="D218" s="122" t="s">
        <v>261</v>
      </c>
      <c r="E218" s="122" t="s">
        <v>262</v>
      </c>
      <c r="F218" s="122" t="s">
        <v>262</v>
      </c>
      <c r="G218" s="122" t="s">
        <v>263</v>
      </c>
      <c r="H218" s="122" t="s">
        <v>262</v>
      </c>
      <c r="I218" s="122">
        <v>34124</v>
      </c>
      <c r="J218" s="122" t="s">
        <v>1591</v>
      </c>
      <c r="K218" s="122">
        <v>34124</v>
      </c>
      <c r="L218" s="122" t="s">
        <v>265</v>
      </c>
      <c r="M218" s="122" t="s">
        <v>266</v>
      </c>
      <c r="N218" s="122">
        <v>51125</v>
      </c>
      <c r="O218" s="122" t="s">
        <v>1592</v>
      </c>
      <c r="P218" s="122">
        <v>550594</v>
      </c>
      <c r="Q218" s="122" t="s">
        <v>1593</v>
      </c>
      <c r="R218" s="122" t="s">
        <v>693</v>
      </c>
      <c r="S218" s="122" t="s">
        <v>1594</v>
      </c>
      <c r="T218" s="122" t="s">
        <v>1594</v>
      </c>
      <c r="U218" s="122" t="s">
        <v>271</v>
      </c>
      <c r="V218" s="122" t="s">
        <v>272</v>
      </c>
      <c r="W218" s="122">
        <v>0</v>
      </c>
      <c r="X218" s="122" t="s">
        <v>285</v>
      </c>
      <c r="Y218" s="122">
        <v>358577471</v>
      </c>
      <c r="Z218" s="122" t="s">
        <v>1595</v>
      </c>
      <c r="AA218" s="122" t="s">
        <v>762</v>
      </c>
      <c r="AB218" s="123">
        <v>80000</v>
      </c>
      <c r="AC218" s="122" t="s">
        <v>338</v>
      </c>
      <c r="AD218" s="122">
        <v>24</v>
      </c>
      <c r="AE218" s="122" t="s">
        <v>1462</v>
      </c>
      <c r="AF218" s="122" t="s">
        <v>1596</v>
      </c>
      <c r="AG218" s="122" t="s">
        <v>1597</v>
      </c>
      <c r="AH218" s="122" t="s">
        <v>280</v>
      </c>
      <c r="AI218" s="122" t="s">
        <v>1132</v>
      </c>
      <c r="AJ218" s="123">
        <v>4220</v>
      </c>
      <c r="AK218" s="123">
        <v>4220</v>
      </c>
      <c r="AL218" s="122" t="s">
        <v>1598</v>
      </c>
      <c r="AM218" s="123">
        <v>61274.29</v>
      </c>
      <c r="AN218" s="123">
        <v>20705.71</v>
      </c>
      <c r="AO218" s="123">
        <v>81980</v>
      </c>
      <c r="AP218" s="123">
        <v>18725.71</v>
      </c>
      <c r="AQ218" s="123">
        <v>813.29</v>
      </c>
      <c r="AR218" s="123">
        <v>19539</v>
      </c>
      <c r="AS218" s="123">
        <v>2420</v>
      </c>
      <c r="AT218" s="123">
        <v>0</v>
      </c>
      <c r="AU218" s="123">
        <v>2420</v>
      </c>
      <c r="AV218" s="122">
        <v>20</v>
      </c>
      <c r="AW218" s="122"/>
      <c r="AX218" s="122"/>
      <c r="AY218" s="122"/>
      <c r="AZ218" s="122"/>
      <c r="BA218" s="122"/>
      <c r="BB218" s="122" t="s">
        <v>282</v>
      </c>
      <c r="BC218" s="122"/>
      <c r="BD218" s="122"/>
      <c r="BE218" s="123">
        <v>0</v>
      </c>
      <c r="BF218" s="122" t="s">
        <v>1594</v>
      </c>
      <c r="BG218" s="122" t="s">
        <v>1599</v>
      </c>
      <c r="BH218" s="144" t="s">
        <v>1538</v>
      </c>
      <c r="BI218" s="94" t="s">
        <v>100</v>
      </c>
      <c r="BJ218" s="121">
        <v>46209</v>
      </c>
      <c r="BK218" s="93" t="s">
        <v>103</v>
      </c>
      <c r="BL218" s="94" t="s">
        <v>108</v>
      </c>
      <c r="BM218" s="95" t="s">
        <v>180</v>
      </c>
      <c r="BN218" s="93" t="s">
        <v>222</v>
      </c>
      <c r="BO218" s="93"/>
      <c r="BP218" s="42"/>
      <c r="BQ218" s="119" t="s">
        <v>1539</v>
      </c>
    </row>
    <row r="219" spans="1:69" hidden="1" x14ac:dyDescent="0.35">
      <c r="A219" s="134">
        <v>215</v>
      </c>
      <c r="B219" s="122" t="s">
        <v>259</v>
      </c>
      <c r="C219" s="122" t="s">
        <v>260</v>
      </c>
      <c r="D219" s="122" t="s">
        <v>261</v>
      </c>
      <c r="E219" s="122" t="s">
        <v>262</v>
      </c>
      <c r="F219" s="122" t="s">
        <v>262</v>
      </c>
      <c r="G219" s="122" t="s">
        <v>263</v>
      </c>
      <c r="H219" s="122" t="s">
        <v>262</v>
      </c>
      <c r="I219" s="122">
        <v>34100</v>
      </c>
      <c r="J219" s="122" t="s">
        <v>1600</v>
      </c>
      <c r="K219" s="122">
        <v>34100</v>
      </c>
      <c r="L219" s="122" t="s">
        <v>265</v>
      </c>
      <c r="M219" s="122" t="s">
        <v>266</v>
      </c>
      <c r="N219" s="122">
        <v>51089</v>
      </c>
      <c r="O219" s="122" t="s">
        <v>1601</v>
      </c>
      <c r="P219" s="122">
        <v>75179</v>
      </c>
      <c r="Q219" s="122" t="s">
        <v>846</v>
      </c>
      <c r="R219" s="122" t="s">
        <v>824</v>
      </c>
      <c r="S219" s="122" t="s">
        <v>1602</v>
      </c>
      <c r="T219" s="122" t="s">
        <v>1602</v>
      </c>
      <c r="U219" s="122" t="s">
        <v>386</v>
      </c>
      <c r="V219" s="122" t="s">
        <v>272</v>
      </c>
      <c r="W219" s="122">
        <v>0</v>
      </c>
      <c r="X219" s="122" t="s">
        <v>285</v>
      </c>
      <c r="Y219" s="122">
        <v>358807304</v>
      </c>
      <c r="Z219" s="122" t="s">
        <v>1603</v>
      </c>
      <c r="AA219" s="122" t="s">
        <v>1156</v>
      </c>
      <c r="AB219" s="123">
        <v>40000</v>
      </c>
      <c r="AC219" s="122" t="s">
        <v>1532</v>
      </c>
      <c r="AD219" s="122">
        <v>18</v>
      </c>
      <c r="AE219" s="122" t="s">
        <v>1604</v>
      </c>
      <c r="AF219" s="122" t="s">
        <v>1605</v>
      </c>
      <c r="AG219" s="122" t="s">
        <v>1606</v>
      </c>
      <c r="AH219" s="122" t="s">
        <v>366</v>
      </c>
      <c r="AI219" s="122" t="s">
        <v>1164</v>
      </c>
      <c r="AJ219" s="123">
        <v>2590</v>
      </c>
      <c r="AK219" s="123">
        <v>2590</v>
      </c>
      <c r="AL219" s="122" t="s">
        <v>1564</v>
      </c>
      <c r="AM219" s="123">
        <v>37125.81</v>
      </c>
      <c r="AN219" s="123">
        <v>6904.19</v>
      </c>
      <c r="AO219" s="123">
        <v>44030</v>
      </c>
      <c r="AP219" s="123">
        <v>2874.19</v>
      </c>
      <c r="AQ219" s="123">
        <v>43.81</v>
      </c>
      <c r="AR219" s="123">
        <v>2918</v>
      </c>
      <c r="AS219" s="123">
        <v>2874.19</v>
      </c>
      <c r="AT219" s="123">
        <v>43.81</v>
      </c>
      <c r="AU219" s="123">
        <v>2918</v>
      </c>
      <c r="AV219" s="122">
        <v>19</v>
      </c>
      <c r="AW219" s="122"/>
      <c r="AX219" s="122"/>
      <c r="AY219" s="122"/>
      <c r="AZ219" s="122"/>
      <c r="BA219" s="122"/>
      <c r="BB219" s="122" t="s">
        <v>282</v>
      </c>
      <c r="BC219" s="122"/>
      <c r="BD219" s="122"/>
      <c r="BE219" s="123">
        <v>0</v>
      </c>
      <c r="BF219" s="122" t="s">
        <v>1602</v>
      </c>
      <c r="BG219" s="122" t="s">
        <v>1607</v>
      </c>
      <c r="BH219" s="144" t="s">
        <v>1538</v>
      </c>
      <c r="BI219" s="94" t="s">
        <v>100</v>
      </c>
      <c r="BJ219" s="121">
        <v>46209</v>
      </c>
      <c r="BK219" s="93" t="s">
        <v>103</v>
      </c>
      <c r="BL219" s="94" t="s">
        <v>108</v>
      </c>
      <c r="BM219" s="95" t="s">
        <v>180</v>
      </c>
      <c r="BN219" s="93" t="s">
        <v>222</v>
      </c>
      <c r="BO219" s="93"/>
      <c r="BP219" s="42"/>
      <c r="BQ219" s="119" t="s">
        <v>1539</v>
      </c>
    </row>
    <row r="220" spans="1:69" hidden="1" x14ac:dyDescent="0.35">
      <c r="A220" s="134">
        <v>216</v>
      </c>
      <c r="B220" s="122" t="s">
        <v>259</v>
      </c>
      <c r="C220" s="122" t="s">
        <v>260</v>
      </c>
      <c r="D220" s="122" t="s">
        <v>261</v>
      </c>
      <c r="E220" s="122" t="s">
        <v>262</v>
      </c>
      <c r="F220" s="122" t="s">
        <v>262</v>
      </c>
      <c r="G220" s="122" t="s">
        <v>263</v>
      </c>
      <c r="H220" s="122" t="s">
        <v>262</v>
      </c>
      <c r="I220" s="122">
        <v>34072</v>
      </c>
      <c r="J220" s="122" t="s">
        <v>264</v>
      </c>
      <c r="K220" s="122">
        <v>34072</v>
      </c>
      <c r="L220" s="122" t="s">
        <v>265</v>
      </c>
      <c r="M220" s="122" t="s">
        <v>266</v>
      </c>
      <c r="N220" s="122">
        <v>51027</v>
      </c>
      <c r="O220" s="122" t="s">
        <v>267</v>
      </c>
      <c r="P220" s="122">
        <v>74779</v>
      </c>
      <c r="Q220" s="122" t="s">
        <v>299</v>
      </c>
      <c r="R220" s="122" t="s">
        <v>693</v>
      </c>
      <c r="S220" s="122" t="s">
        <v>1165</v>
      </c>
      <c r="T220" s="122" t="s">
        <v>1165</v>
      </c>
      <c r="U220" s="122" t="s">
        <v>292</v>
      </c>
      <c r="V220" s="122" t="s">
        <v>272</v>
      </c>
      <c r="W220" s="122">
        <v>0</v>
      </c>
      <c r="X220" s="122" t="s">
        <v>285</v>
      </c>
      <c r="Y220" s="122">
        <v>358829223</v>
      </c>
      <c r="Z220" s="122" t="s">
        <v>1166</v>
      </c>
      <c r="AA220" s="122" t="s">
        <v>1167</v>
      </c>
      <c r="AB220" s="123">
        <v>65000</v>
      </c>
      <c r="AC220" s="122" t="s">
        <v>276</v>
      </c>
      <c r="AD220" s="122">
        <v>24</v>
      </c>
      <c r="AE220" s="122" t="s">
        <v>294</v>
      </c>
      <c r="AF220" s="122" t="s">
        <v>1608</v>
      </c>
      <c r="AG220" s="122" t="s">
        <v>452</v>
      </c>
      <c r="AH220" s="122" t="s">
        <v>280</v>
      </c>
      <c r="AI220" s="122" t="s">
        <v>1164</v>
      </c>
      <c r="AJ220" s="123">
        <v>3430</v>
      </c>
      <c r="AK220" s="123">
        <v>3430</v>
      </c>
      <c r="AL220" s="122" t="s">
        <v>1557</v>
      </c>
      <c r="AM220" s="123">
        <v>42479.040000000001</v>
      </c>
      <c r="AN220" s="123">
        <v>15830.96</v>
      </c>
      <c r="AO220" s="123">
        <v>58310</v>
      </c>
      <c r="AP220" s="123">
        <v>22520.959999999999</v>
      </c>
      <c r="AQ220" s="123">
        <v>1810.04</v>
      </c>
      <c r="AR220" s="123">
        <v>24331</v>
      </c>
      <c r="AS220" s="123">
        <v>3019.69</v>
      </c>
      <c r="AT220" s="123">
        <v>410.31</v>
      </c>
      <c r="AU220" s="123">
        <v>3430</v>
      </c>
      <c r="AV220" s="122">
        <v>18</v>
      </c>
      <c r="AW220" s="122"/>
      <c r="AX220" s="122"/>
      <c r="AY220" s="122"/>
      <c r="AZ220" s="122"/>
      <c r="BA220" s="122"/>
      <c r="BB220" s="122" t="s">
        <v>282</v>
      </c>
      <c r="BC220" s="122"/>
      <c r="BD220" s="122"/>
      <c r="BE220" s="123">
        <v>0</v>
      </c>
      <c r="BF220" s="122" t="s">
        <v>1165</v>
      </c>
      <c r="BG220" s="122" t="s">
        <v>1364</v>
      </c>
      <c r="BH220" s="144" t="s">
        <v>1538</v>
      </c>
      <c r="BI220" s="94" t="s">
        <v>100</v>
      </c>
      <c r="BJ220" s="121">
        <v>46209</v>
      </c>
      <c r="BK220" s="93" t="s">
        <v>103</v>
      </c>
      <c r="BL220" s="94" t="s">
        <v>108</v>
      </c>
      <c r="BM220" s="95" t="s">
        <v>180</v>
      </c>
      <c r="BN220" s="93" t="s">
        <v>222</v>
      </c>
      <c r="BO220" s="93"/>
      <c r="BP220" s="42"/>
      <c r="BQ220" s="119" t="s">
        <v>1539</v>
      </c>
    </row>
    <row r="221" spans="1:69" hidden="1" x14ac:dyDescent="0.35">
      <c r="A221" s="134">
        <v>217</v>
      </c>
      <c r="B221" s="122" t="s">
        <v>259</v>
      </c>
      <c r="C221" s="122" t="s">
        <v>260</v>
      </c>
      <c r="D221" s="122" t="s">
        <v>261</v>
      </c>
      <c r="E221" s="122" t="s">
        <v>262</v>
      </c>
      <c r="F221" s="122" t="s">
        <v>262</v>
      </c>
      <c r="G221" s="122" t="s">
        <v>263</v>
      </c>
      <c r="H221" s="122" t="s">
        <v>262</v>
      </c>
      <c r="I221" s="122">
        <v>34084</v>
      </c>
      <c r="J221" s="122" t="s">
        <v>1527</v>
      </c>
      <c r="K221" s="122">
        <v>34084</v>
      </c>
      <c r="L221" s="122" t="s">
        <v>265</v>
      </c>
      <c r="M221" s="122" t="s">
        <v>266</v>
      </c>
      <c r="N221" s="122">
        <v>51139</v>
      </c>
      <c r="O221" s="122" t="s">
        <v>1528</v>
      </c>
      <c r="P221" s="122">
        <v>75182</v>
      </c>
      <c r="Q221" s="122" t="s">
        <v>342</v>
      </c>
      <c r="R221" s="122" t="s">
        <v>693</v>
      </c>
      <c r="S221" s="122" t="s">
        <v>1609</v>
      </c>
      <c r="T221" s="122" t="s">
        <v>1609</v>
      </c>
      <c r="U221" s="122" t="s">
        <v>597</v>
      </c>
      <c r="V221" s="122" t="s">
        <v>272</v>
      </c>
      <c r="W221" s="122">
        <v>0</v>
      </c>
      <c r="X221" s="122" t="s">
        <v>285</v>
      </c>
      <c r="Y221" s="122">
        <v>358829259</v>
      </c>
      <c r="Z221" s="122" t="s">
        <v>1610</v>
      </c>
      <c r="AA221" s="122" t="s">
        <v>1163</v>
      </c>
      <c r="AB221" s="123">
        <v>32000</v>
      </c>
      <c r="AC221" s="122" t="s">
        <v>1532</v>
      </c>
      <c r="AD221" s="122">
        <v>24</v>
      </c>
      <c r="AE221" s="122" t="s">
        <v>409</v>
      </c>
      <c r="AF221" s="122" t="s">
        <v>1611</v>
      </c>
      <c r="AG221" s="122" t="s">
        <v>1612</v>
      </c>
      <c r="AH221" s="122" t="s">
        <v>366</v>
      </c>
      <c r="AI221" s="122" t="s">
        <v>1613</v>
      </c>
      <c r="AJ221" s="123">
        <v>1620</v>
      </c>
      <c r="AK221" s="123">
        <v>1620</v>
      </c>
      <c r="AL221" s="122" t="s">
        <v>1614</v>
      </c>
      <c r="AM221" s="123">
        <v>22376.85</v>
      </c>
      <c r="AN221" s="123">
        <v>6783.15</v>
      </c>
      <c r="AO221" s="123">
        <v>29160</v>
      </c>
      <c r="AP221" s="123">
        <v>9623.15</v>
      </c>
      <c r="AQ221" s="123">
        <v>579.85</v>
      </c>
      <c r="AR221" s="123">
        <v>10203</v>
      </c>
      <c r="AS221" s="123">
        <v>0</v>
      </c>
      <c r="AT221" s="123">
        <v>0</v>
      </c>
      <c r="AU221" s="123">
        <v>0</v>
      </c>
      <c r="AV221" s="122">
        <v>18</v>
      </c>
      <c r="AW221" s="122"/>
      <c r="AX221" s="122"/>
      <c r="AY221" s="122"/>
      <c r="AZ221" s="122"/>
      <c r="BA221" s="122"/>
      <c r="BB221" s="122" t="s">
        <v>282</v>
      </c>
      <c r="BC221" s="122"/>
      <c r="BD221" s="122"/>
      <c r="BE221" s="123">
        <v>0</v>
      </c>
      <c r="BF221" s="122" t="s">
        <v>1609</v>
      </c>
      <c r="BG221" s="122" t="s">
        <v>1615</v>
      </c>
      <c r="BH221" s="144" t="s">
        <v>1538</v>
      </c>
      <c r="BI221" s="94" t="s">
        <v>100</v>
      </c>
      <c r="BJ221" s="121">
        <v>46209</v>
      </c>
      <c r="BK221" s="93" t="s">
        <v>103</v>
      </c>
      <c r="BL221" s="94" t="s">
        <v>108</v>
      </c>
      <c r="BM221" s="95" t="s">
        <v>180</v>
      </c>
      <c r="BN221" s="93" t="s">
        <v>222</v>
      </c>
      <c r="BO221" s="93"/>
      <c r="BP221" s="42"/>
      <c r="BQ221" s="119" t="s">
        <v>1539</v>
      </c>
    </row>
    <row r="222" spans="1:69" hidden="1" x14ac:dyDescent="0.35">
      <c r="A222" s="134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94"/>
      <c r="BI222" s="94"/>
      <c r="BJ222" s="94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94"/>
      <c r="BI223" s="94"/>
      <c r="BJ223" s="94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94"/>
      <c r="BI224" s="94"/>
      <c r="BJ224" s="94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94"/>
      <c r="BI225" s="94"/>
      <c r="BJ225" s="94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94"/>
      <c r="BI226" s="94"/>
      <c r="BJ226" s="94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94"/>
      <c r="BI227" s="94"/>
      <c r="BJ227" s="94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94"/>
      <c r="BI228" s="94"/>
      <c r="BJ228" s="94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hidden="1" x14ac:dyDescent="0.35">
      <c r="A233" s="134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idden="1" x14ac:dyDescent="0.35">
      <c r="A243" s="134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t="34.25" hidden="1" customHeight="1" x14ac:dyDescent="0.35">
      <c r="A244" s="134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34.25" hidden="1" customHeight="1" x14ac:dyDescent="0.35">
      <c r="A245" s="134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22.75" hidden="1" customHeight="1" x14ac:dyDescent="0.35">
      <c r="A248" s="134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t="34.25" hidden="1" customHeight="1" x14ac:dyDescent="0.35">
      <c r="A252" s="134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34.25" hidden="1" customHeight="1" x14ac:dyDescent="0.35">
      <c r="A253" s="134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34.25" hidden="1" customHeight="1" x14ac:dyDescent="0.35">
      <c r="A254" s="134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34.25" hidden="1" customHeight="1" x14ac:dyDescent="0.35">
      <c r="A255" s="134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34.25" hidden="1" customHeight="1" x14ac:dyDescent="0.35">
      <c r="A256" s="134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34.25" hidden="1" customHeight="1" x14ac:dyDescent="0.35">
      <c r="A257" s="134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2.75" hidden="1" customHeight="1" x14ac:dyDescent="0.35">
      <c r="A260" s="134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34.25" hidden="1" customHeight="1" x14ac:dyDescent="0.35">
      <c r="A261" s="134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idden="1" x14ac:dyDescent="0.35">
      <c r="A273" s="134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idden="1" x14ac:dyDescent="0.35">
      <c r="A274" s="134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t="34.25" hidden="1" customHeight="1" x14ac:dyDescent="0.35">
      <c r="A275" s="134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34.25" hidden="1" customHeight="1" x14ac:dyDescent="0.35">
      <c r="A278" s="134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idden="1" x14ac:dyDescent="0.35">
      <c r="A281" s="134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idden="1" x14ac:dyDescent="0.35">
      <c r="A283" s="134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idden="1" x14ac:dyDescent="0.35">
      <c r="A284" s="134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idden="1" x14ac:dyDescent="0.35">
      <c r="A285" s="134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idden="1" x14ac:dyDescent="0.35">
      <c r="A286" s="134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34.25" hidden="1" customHeight="1" x14ac:dyDescent="0.35">
      <c r="A288" s="134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idden="1" x14ac:dyDescent="0.35">
      <c r="A290" s="134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2.75" hidden="1" customHeight="1" x14ac:dyDescent="0.35">
      <c r="A294" s="134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22.75" hidden="1" customHeight="1" x14ac:dyDescent="0.35">
      <c r="A304" s="134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2.75" hidden="1" customHeight="1" x14ac:dyDescent="0.35">
      <c r="A305" s="134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idden="1" x14ac:dyDescent="0.35">
      <c r="A306" s="134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22.75" hidden="1" customHeight="1" x14ac:dyDescent="0.35">
      <c r="A307" s="134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2.75" hidden="1" customHeight="1" x14ac:dyDescent="0.35">
      <c r="A308" s="134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2.75" hidden="1" customHeight="1" x14ac:dyDescent="0.35">
      <c r="A309" s="134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2.75" hidden="1" customHeight="1" x14ac:dyDescent="0.35">
      <c r="A310" s="134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22.75" hidden="1" customHeight="1" x14ac:dyDescent="0.35">
      <c r="A311" s="134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2.75" hidden="1" customHeight="1" x14ac:dyDescent="0.35">
      <c r="A312" s="134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2.75" hidden="1" customHeight="1" x14ac:dyDescent="0.35">
      <c r="A313" s="134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2.75" hidden="1" customHeight="1" x14ac:dyDescent="0.35">
      <c r="A315" s="134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2.75" hidden="1" customHeight="1" x14ac:dyDescent="0.35">
      <c r="A316" s="134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22.75" hidden="1" customHeight="1" x14ac:dyDescent="0.35">
      <c r="A317" s="134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2.75" hidden="1" customHeight="1" x14ac:dyDescent="0.35">
      <c r="A319" s="134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idden="1" x14ac:dyDescent="0.35">
      <c r="A323" s="134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2.75" hidden="1" customHeight="1" x14ac:dyDescent="0.35">
      <c r="A325" s="134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2.75" hidden="1" customHeight="1" x14ac:dyDescent="0.35">
      <c r="A326" s="134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2.75" hidden="1" customHeight="1" x14ac:dyDescent="0.35">
      <c r="A327" s="134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2.75" hidden="1" customHeight="1" x14ac:dyDescent="0.35">
      <c r="A328" s="134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75" hidden="1" customHeight="1" x14ac:dyDescent="0.35">
      <c r="A329" s="134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hidden="1" customHeight="1" x14ac:dyDescent="0.35">
      <c r="A330" s="134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idden="1" x14ac:dyDescent="0.35">
      <c r="A333" s="134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idden="1" x14ac:dyDescent="0.35">
      <c r="A334" s="134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2.75" hidden="1" customHeight="1" x14ac:dyDescent="0.35">
      <c r="A335" s="134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idden="1" x14ac:dyDescent="0.35">
      <c r="A338" s="134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75" hidden="1" customHeight="1" x14ac:dyDescent="0.35">
      <c r="A343" s="134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idden="1" x14ac:dyDescent="0.35">
      <c r="A344" s="134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2.75" hidden="1" customHeight="1" x14ac:dyDescent="0.35">
      <c r="A349" s="134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idden="1" x14ac:dyDescent="0.35">
      <c r="A354" s="134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idden="1" x14ac:dyDescent="0.35">
      <c r="A355" s="134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idden="1" x14ac:dyDescent="0.35">
      <c r="A356" s="134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idden="1" x14ac:dyDescent="0.35">
      <c r="A357" s="134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idden="1" x14ac:dyDescent="0.35">
      <c r="A358" s="134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idden="1" x14ac:dyDescent="0.35">
      <c r="A359" s="134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2.75" hidden="1" customHeight="1" x14ac:dyDescent="0.35">
      <c r="A360" s="134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2.75" hidden="1" customHeight="1" x14ac:dyDescent="0.35">
      <c r="A367" s="134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idden="1" x14ac:dyDescent="0.35">
      <c r="A372" s="134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idden="1" x14ac:dyDescent="0.35">
      <c r="A374" s="134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idden="1" x14ac:dyDescent="0.35">
      <c r="A375" s="134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idden="1" x14ac:dyDescent="0.35">
      <c r="A376" s="134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t="22.75" hidden="1" customHeight="1" x14ac:dyDescent="0.35">
      <c r="A379" s="134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2.75" hidden="1" customHeight="1" x14ac:dyDescent="0.35">
      <c r="A380" s="134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2.75" hidden="1" customHeight="1" x14ac:dyDescent="0.35">
      <c r="A381" s="134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2.75" hidden="1" customHeight="1" x14ac:dyDescent="0.35">
      <c r="A382" s="134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2.75" hidden="1" customHeight="1" x14ac:dyDescent="0.35">
      <c r="A383" s="134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2.75" hidden="1" customHeight="1" x14ac:dyDescent="0.35">
      <c r="A384" s="134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2.75" hidden="1" customHeight="1" x14ac:dyDescent="0.35">
      <c r="A385" s="134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2.75" hidden="1" customHeight="1" x14ac:dyDescent="0.35">
      <c r="A386" s="134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2.75" hidden="1" customHeight="1" x14ac:dyDescent="0.35">
      <c r="A390" s="134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2.75" hidden="1" customHeight="1" x14ac:dyDescent="0.35">
      <c r="A391" s="134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2.75" hidden="1" customHeight="1" x14ac:dyDescent="0.35">
      <c r="A392" s="134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idden="1" x14ac:dyDescent="0.35">
      <c r="A397" s="134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idden="1" x14ac:dyDescent="0.35">
      <c r="A398" s="134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idden="1" x14ac:dyDescent="0.35">
      <c r="A399" s="134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idden="1" x14ac:dyDescent="0.35">
      <c r="A400" s="134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idden="1" x14ac:dyDescent="0.35">
      <c r="A406" s="134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idden="1" x14ac:dyDescent="0.35">
      <c r="A407" s="134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idden="1" x14ac:dyDescent="0.35">
      <c r="A408" s="134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idden="1" x14ac:dyDescent="0.35">
      <c r="A409" s="134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idden="1" x14ac:dyDescent="0.35">
      <c r="A410" s="134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idden="1" x14ac:dyDescent="0.35">
      <c r="A411" s="134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idden="1" x14ac:dyDescent="0.35">
      <c r="A412" s="134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idden="1" x14ac:dyDescent="0.35">
      <c r="A413" s="134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idden="1" x14ac:dyDescent="0.35">
      <c r="A414" s="134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idden="1" x14ac:dyDescent="0.35">
      <c r="A415" s="134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idden="1" x14ac:dyDescent="0.35">
      <c r="A418" s="134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idden="1" x14ac:dyDescent="0.35">
      <c r="A419" s="134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idden="1" x14ac:dyDescent="0.35">
      <c r="A420" s="134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idden="1" x14ac:dyDescent="0.35">
      <c r="A421" s="134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idden="1" x14ac:dyDescent="0.35">
      <c r="A422" s="134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idden="1" x14ac:dyDescent="0.35">
      <c r="A423" s="134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idden="1" x14ac:dyDescent="0.35">
      <c r="A424" s="134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idden="1" x14ac:dyDescent="0.35">
      <c r="A425" s="134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2.75" hidden="1" customHeight="1" x14ac:dyDescent="0.35">
      <c r="A431" s="134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2.75" hidden="1" customHeight="1" x14ac:dyDescent="0.35">
      <c r="A443" s="134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2.75" hidden="1" customHeight="1" x14ac:dyDescent="0.35">
      <c r="A444" s="134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2.75" hidden="1" customHeight="1" x14ac:dyDescent="0.35">
      <c r="A445" s="134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2.75" hidden="1" customHeight="1" x14ac:dyDescent="0.35">
      <c r="A446" s="134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2.75" hidden="1" customHeight="1" x14ac:dyDescent="0.35">
      <c r="A447" s="134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2.75" hidden="1" customHeight="1" x14ac:dyDescent="0.35">
      <c r="A448" s="134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2.75" hidden="1" customHeight="1" x14ac:dyDescent="0.35">
      <c r="A449" s="134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2.75" hidden="1" customHeight="1" x14ac:dyDescent="0.35">
      <c r="A450" s="134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2.75" hidden="1" customHeight="1" x14ac:dyDescent="0.35">
      <c r="A451" s="134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2.75" hidden="1" customHeight="1" x14ac:dyDescent="0.35">
      <c r="A452" s="134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2.75" hidden="1" customHeight="1" x14ac:dyDescent="0.35">
      <c r="A453" s="134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2.75" hidden="1" customHeight="1" x14ac:dyDescent="0.35">
      <c r="A454" s="134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2.75" hidden="1" customHeight="1" x14ac:dyDescent="0.35">
      <c r="A455" s="134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2.75" hidden="1" customHeight="1" x14ac:dyDescent="0.35">
      <c r="A456" s="134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idden="1" x14ac:dyDescent="0.35">
      <c r="A460" s="134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2.75" hidden="1" customHeight="1" x14ac:dyDescent="0.35">
      <c r="A461" s="134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2.75" hidden="1" customHeight="1" x14ac:dyDescent="0.35">
      <c r="A464" s="134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2.75" hidden="1" customHeight="1" x14ac:dyDescent="0.35">
      <c r="A466" s="134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2.75" hidden="1" customHeight="1" x14ac:dyDescent="0.35">
      <c r="A467" s="134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2.75" hidden="1" customHeight="1" x14ac:dyDescent="0.35">
      <c r="A468" s="134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75" hidden="1" customHeight="1" x14ac:dyDescent="0.35">
      <c r="A469" s="134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75" hidden="1" customHeight="1" x14ac:dyDescent="0.35">
      <c r="A470" s="134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75" hidden="1" customHeight="1" x14ac:dyDescent="0.35">
      <c r="A471" s="134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idden="1" x14ac:dyDescent="0.35">
      <c r="A472" s="134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idden="1" x14ac:dyDescent="0.35">
      <c r="A474" s="134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idden="1" x14ac:dyDescent="0.35">
      <c r="A476" s="134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idden="1" x14ac:dyDescent="0.35">
      <c r="A477" s="134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idden="1" x14ac:dyDescent="0.35">
      <c r="A478" s="134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idden="1" x14ac:dyDescent="0.35">
      <c r="A479" s="134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idden="1" x14ac:dyDescent="0.35">
      <c r="A480" s="134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idden="1" x14ac:dyDescent="0.35">
      <c r="A481" s="134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idden="1" x14ac:dyDescent="0.35">
      <c r="A482" s="134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idden="1" x14ac:dyDescent="0.35">
      <c r="A483" s="134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2.75" hidden="1" customHeight="1" x14ac:dyDescent="0.35">
      <c r="A487" s="134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2.75" hidden="1" customHeight="1" x14ac:dyDescent="0.35">
      <c r="A488" s="134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idden="1" x14ac:dyDescent="0.35">
      <c r="A490" s="134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idden="1" x14ac:dyDescent="0.35">
      <c r="A493" s="134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idden="1" x14ac:dyDescent="0.35">
      <c r="A495" s="134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idden="1" x14ac:dyDescent="0.35">
      <c r="A496" s="134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idden="1" x14ac:dyDescent="0.35">
      <c r="A497" s="134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idden="1" x14ac:dyDescent="0.35">
      <c r="A498" s="134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idden="1" x14ac:dyDescent="0.35">
      <c r="A499" s="134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idden="1" x14ac:dyDescent="0.35">
      <c r="A500" s="134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idden="1" x14ac:dyDescent="0.35">
      <c r="A502" s="134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idden="1" x14ac:dyDescent="0.35">
      <c r="A504" s="134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t="22.75" hidden="1" customHeight="1" x14ac:dyDescent="0.35">
      <c r="A508" s="134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2.75" hidden="1" customHeight="1" x14ac:dyDescent="0.35">
      <c r="A509" s="134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idden="1" x14ac:dyDescent="0.35">
      <c r="A513" s="134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idden="1" x14ac:dyDescent="0.35">
      <c r="A514" s="134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idden="1" x14ac:dyDescent="0.35">
      <c r="A516" s="134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idden="1" x14ac:dyDescent="0.35">
      <c r="A517" s="134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22.75" hidden="1" customHeight="1" x14ac:dyDescent="0.35">
      <c r="A518" s="134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t="22.75" hidden="1" customHeight="1" x14ac:dyDescent="0.35">
      <c r="A530" s="134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t="22.75" hidden="1" customHeight="1" x14ac:dyDescent="0.35">
      <c r="A531" s="134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22.75" hidden="1" customHeight="1" x14ac:dyDescent="0.35">
      <c r="A532" s="134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22.75" hidden="1" customHeight="1" x14ac:dyDescent="0.35">
      <c r="A536" s="134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idden="1" x14ac:dyDescent="0.35">
      <c r="A537" s="134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idden="1" x14ac:dyDescent="0.35">
      <c r="A538" s="134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2.75" hidden="1" customHeight="1" x14ac:dyDescent="0.35">
      <c r="A543" s="134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34.25" hidden="1" customHeight="1" x14ac:dyDescent="0.35">
      <c r="A546" s="134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idden="1" x14ac:dyDescent="0.35">
      <c r="A547" s="134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34.25" hidden="1" customHeight="1" x14ac:dyDescent="0.35">
      <c r="A549" s="134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34.25" hidden="1" customHeight="1" x14ac:dyDescent="0.35">
      <c r="A550" s="134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idden="1" x14ac:dyDescent="0.35">
      <c r="A559" s="134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idden="1" x14ac:dyDescent="0.35">
      <c r="A560" s="134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34.25" hidden="1" customHeight="1" x14ac:dyDescent="0.35">
      <c r="A561" s="134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idden="1" x14ac:dyDescent="0.35">
      <c r="A565" s="134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idden="1" x14ac:dyDescent="0.35">
      <c r="A572" s="134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idden="1" x14ac:dyDescent="0.35">
      <c r="A575" s="134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idden="1" x14ac:dyDescent="0.35">
      <c r="A578" s="134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idden="1" x14ac:dyDescent="0.35">
      <c r="A579" s="134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34.25" hidden="1" customHeight="1" x14ac:dyDescent="0.35">
      <c r="A580" s="134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idden="1" x14ac:dyDescent="0.35">
      <c r="A590" s="134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idden="1" x14ac:dyDescent="0.35">
      <c r="A609" s="134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34.25" hidden="1" customHeight="1" x14ac:dyDescent="0.35">
      <c r="A611" s="134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34.25" hidden="1" customHeight="1" x14ac:dyDescent="0.35">
      <c r="A619" s="134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34.25" hidden="1" customHeight="1" x14ac:dyDescent="0.35">
      <c r="A622" s="134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34.25" hidden="1" customHeight="1" x14ac:dyDescent="0.35">
      <c r="A631" s="134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34.25" hidden="1" customHeight="1" x14ac:dyDescent="0.35">
      <c r="A638" s="134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34.25" hidden="1" customHeight="1" x14ac:dyDescent="0.35">
      <c r="A641" s="134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34.25" hidden="1" customHeight="1" x14ac:dyDescent="0.35">
      <c r="A647" s="134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idden="1" x14ac:dyDescent="0.35">
      <c r="A648" s="134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34.25" hidden="1" customHeight="1" x14ac:dyDescent="0.35">
      <c r="A649" s="134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34.25" hidden="1" customHeight="1" x14ac:dyDescent="0.35">
      <c r="A650" s="134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idden="1" x14ac:dyDescent="0.35">
      <c r="A651" s="134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34.25" hidden="1" customHeight="1" x14ac:dyDescent="0.35">
      <c r="A652" s="134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34.25" hidden="1" customHeight="1" x14ac:dyDescent="0.35">
      <c r="A655" s="134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34.25" hidden="1" customHeight="1" x14ac:dyDescent="0.35">
      <c r="A656" s="134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idden="1" x14ac:dyDescent="0.35">
      <c r="A660" s="134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idden="1" x14ac:dyDescent="0.35">
      <c r="A667" s="134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idden="1" x14ac:dyDescent="0.35">
      <c r="A669" s="134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idden="1" x14ac:dyDescent="0.35">
      <c r="A670" s="134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idden="1" x14ac:dyDescent="0.35">
      <c r="A676" s="134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idden="1" x14ac:dyDescent="0.35">
      <c r="A678" s="134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idden="1" x14ac:dyDescent="0.35">
      <c r="A679" s="134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idden="1" x14ac:dyDescent="0.35">
      <c r="A681" s="134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idden="1" x14ac:dyDescent="0.35">
      <c r="A685" s="134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34.25" hidden="1" customHeight="1" x14ac:dyDescent="0.35">
      <c r="A688" s="134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34.25" hidden="1" customHeight="1" x14ac:dyDescent="0.35">
      <c r="A693" s="134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34.25" hidden="1" customHeight="1" x14ac:dyDescent="0.35">
      <c r="A695" s="134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34.25" hidden="1" customHeight="1" x14ac:dyDescent="0.35">
      <c r="A696" s="134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34.25" hidden="1" customHeight="1" x14ac:dyDescent="0.35">
      <c r="A703" s="134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34.25" hidden="1" customHeight="1" x14ac:dyDescent="0.35">
      <c r="A708" s="134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idden="1" x14ac:dyDescent="0.35">
      <c r="A713" s="134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idden="1" x14ac:dyDescent="0.35">
      <c r="A717" s="134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34.25" hidden="1" customHeight="1" x14ac:dyDescent="0.35">
      <c r="A718" s="134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idden="1" x14ac:dyDescent="0.35">
      <c r="A722" s="134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34.25" hidden="1" customHeight="1" x14ac:dyDescent="0.35">
      <c r="A723" s="134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idden="1" x14ac:dyDescent="0.35">
      <c r="A725" s="134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34.25" hidden="1" customHeight="1" x14ac:dyDescent="0.35">
      <c r="A730" s="134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idden="1" x14ac:dyDescent="0.35">
      <c r="A732" s="134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idden="1" x14ac:dyDescent="0.35">
      <c r="A737" s="134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34.25" hidden="1" customHeight="1" x14ac:dyDescent="0.35">
      <c r="A738" s="134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34.25" hidden="1" customHeight="1" x14ac:dyDescent="0.35">
      <c r="A741" s="134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34.25" hidden="1" customHeight="1" x14ac:dyDescent="0.35">
      <c r="A746" s="134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idden="1" x14ac:dyDescent="0.35">
      <c r="A747" s="134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34.25" hidden="1" customHeight="1" x14ac:dyDescent="0.35">
      <c r="A750" s="134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34.25" hidden="1" customHeight="1" x14ac:dyDescent="0.35">
      <c r="A751" s="134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idden="1" x14ac:dyDescent="0.35">
      <c r="A752" s="134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idden="1" x14ac:dyDescent="0.35">
      <c r="A753" s="134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34.25" hidden="1" customHeight="1" x14ac:dyDescent="0.35">
      <c r="A756" s="134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34.25" hidden="1" customHeight="1" x14ac:dyDescent="0.35">
      <c r="A757" s="134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34.25" hidden="1" customHeight="1" x14ac:dyDescent="0.35">
      <c r="A758" s="134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idden="1" x14ac:dyDescent="0.35">
      <c r="A759" s="134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34.25" hidden="1" customHeight="1" x14ac:dyDescent="0.35">
      <c r="A761" s="134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34.25" hidden="1" customHeight="1" x14ac:dyDescent="0.35">
      <c r="A763" s="134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34.25" hidden="1" customHeight="1" x14ac:dyDescent="0.35">
      <c r="A764" s="134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34.25" hidden="1" customHeight="1" x14ac:dyDescent="0.35">
      <c r="A765" s="134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34.25" hidden="1" customHeight="1" x14ac:dyDescent="0.35">
      <c r="A768" s="134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34.25" hidden="1" customHeight="1" x14ac:dyDescent="0.35">
      <c r="A769" s="134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34.25" hidden="1" customHeight="1" x14ac:dyDescent="0.35">
      <c r="A772" s="134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idden="1" x14ac:dyDescent="0.35">
      <c r="A775" s="134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25" hidden="1" customHeight="1" x14ac:dyDescent="0.35">
      <c r="A783" s="134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34.25" hidden="1" customHeight="1" x14ac:dyDescent="0.35">
      <c r="A784" s="134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34.25" hidden="1" customHeight="1" x14ac:dyDescent="0.35">
      <c r="A788" s="134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25" hidden="1" customHeight="1" x14ac:dyDescent="0.35">
      <c r="A789" s="134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34.25" hidden="1" customHeight="1" x14ac:dyDescent="0.35">
      <c r="A791" s="134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idden="1" x14ac:dyDescent="0.35">
      <c r="A793" s="134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idden="1" x14ac:dyDescent="0.35">
      <c r="A798" s="134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idden="1" x14ac:dyDescent="0.35">
      <c r="A799" s="134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34.25" hidden="1" customHeight="1" x14ac:dyDescent="0.35">
      <c r="A802" s="134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34.25" hidden="1" customHeight="1" x14ac:dyDescent="0.35">
      <c r="A803" s="134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25" hidden="1" customHeight="1" x14ac:dyDescent="0.35">
      <c r="A804" s="134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5" hidden="1" customHeight="1" x14ac:dyDescent="0.35">
      <c r="A805" s="134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34.25" hidden="1" customHeight="1" x14ac:dyDescent="0.35">
      <c r="A806" s="134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34.25" hidden="1" customHeight="1" x14ac:dyDescent="0.35">
      <c r="A807" s="134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25" hidden="1" customHeight="1" x14ac:dyDescent="0.35">
      <c r="A810" s="134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25" hidden="1" customHeight="1" x14ac:dyDescent="0.35">
      <c r="A811" s="134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idden="1" x14ac:dyDescent="0.35">
      <c r="A821" s="134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5" hidden="1" customHeight="1" x14ac:dyDescent="0.35">
      <c r="A822" s="134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34.25" hidden="1" customHeight="1" x14ac:dyDescent="0.35">
      <c r="A824" s="134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5" hidden="1" customHeight="1" x14ac:dyDescent="0.35">
      <c r="A827" s="134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5" hidden="1" customHeight="1" x14ac:dyDescent="0.35">
      <c r="A828" s="134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5" hidden="1" customHeight="1" x14ac:dyDescent="0.35">
      <c r="A829" s="134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5" hidden="1" customHeight="1" x14ac:dyDescent="0.35">
      <c r="A850" s="134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22.75" hidden="1" customHeight="1" x14ac:dyDescent="0.35">
      <c r="A892" s="134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22.75" hidden="1" customHeight="1" x14ac:dyDescent="0.35">
      <c r="A893" s="134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idden="1" x14ac:dyDescent="0.35">
      <c r="A905" s="134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idden="1" x14ac:dyDescent="0.35">
      <c r="A906" s="134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idden="1" x14ac:dyDescent="0.35">
      <c r="A907" s="134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idden="1" x14ac:dyDescent="0.35">
      <c r="A908" s="134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idden="1" x14ac:dyDescent="0.35">
      <c r="A909" s="134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idden="1" x14ac:dyDescent="0.35">
      <c r="A910" s="134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idden="1" x14ac:dyDescent="0.35">
      <c r="A911" s="134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idden="1" x14ac:dyDescent="0.35">
      <c r="A912" s="134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idden="1" x14ac:dyDescent="0.35">
      <c r="A913" s="134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idden="1" x14ac:dyDescent="0.35">
      <c r="A914" s="134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idden="1" x14ac:dyDescent="0.35">
      <c r="A915" s="134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idden="1" x14ac:dyDescent="0.35">
      <c r="A916" s="134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idden="1" x14ac:dyDescent="0.35">
      <c r="A917" s="134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idden="1" x14ac:dyDescent="0.35">
      <c r="A918" s="134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idden="1" x14ac:dyDescent="0.35">
      <c r="A919" s="134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idden="1" x14ac:dyDescent="0.35">
      <c r="A920" s="134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idden="1" x14ac:dyDescent="0.35">
      <c r="A921" s="134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idden="1" x14ac:dyDescent="0.35">
      <c r="A922" s="134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idden="1" x14ac:dyDescent="0.35">
      <c r="A923" s="134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idden="1" x14ac:dyDescent="0.35">
      <c r="A924" s="134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idden="1" x14ac:dyDescent="0.35">
      <c r="A925" s="134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idden="1" x14ac:dyDescent="0.35">
      <c r="A926" s="134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idden="1" x14ac:dyDescent="0.35">
      <c r="A927" s="134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idden="1" x14ac:dyDescent="0.35">
      <c r="A928" s="134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idden="1" x14ac:dyDescent="0.35">
      <c r="A929" s="134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idden="1" x14ac:dyDescent="0.35">
      <c r="A930" s="134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idden="1" x14ac:dyDescent="0.35">
      <c r="A931" s="134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idden="1" x14ac:dyDescent="0.35">
      <c r="A932" s="134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idden="1" x14ac:dyDescent="0.35">
      <c r="A933" s="134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t="34.25" hidden="1" customHeight="1" x14ac:dyDescent="0.35">
      <c r="A946" s="134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t="34.25" hidden="1" customHeight="1" x14ac:dyDescent="0.35">
      <c r="A947" s="134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t="34.25" hidden="1" customHeight="1" x14ac:dyDescent="0.35">
      <c r="A948" s="134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t="34.25" hidden="1" customHeight="1" x14ac:dyDescent="0.35">
      <c r="A967" s="134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t="34.25" hidden="1" customHeight="1" x14ac:dyDescent="0.35">
      <c r="A968" s="134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t="34.25" hidden="1" customHeight="1" x14ac:dyDescent="0.35">
      <c r="A969" s="134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34.25" hidden="1" customHeight="1" x14ac:dyDescent="0.35">
      <c r="A970" s="134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34.25" hidden="1" customHeight="1" x14ac:dyDescent="0.35">
      <c r="A971" s="134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34.25" hidden="1" customHeight="1" x14ac:dyDescent="0.35">
      <c r="A972" s="134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34.25" hidden="1" customHeight="1" x14ac:dyDescent="0.35">
      <c r="A973" s="134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34.25" hidden="1" customHeight="1" x14ac:dyDescent="0.35">
      <c r="A974" s="134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idden="1" x14ac:dyDescent="0.35">
      <c r="A977" s="134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t="34.25" hidden="1" customHeight="1" x14ac:dyDescent="0.35">
      <c r="A980" s="134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t="34.25" hidden="1" customHeight="1" x14ac:dyDescent="0.35">
      <c r="A981" s="134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34.25" hidden="1" customHeight="1" x14ac:dyDescent="0.35">
      <c r="A994" s="134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22.75" hidden="1" customHeight="1" x14ac:dyDescent="0.35">
      <c r="A995" s="134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22.75" hidden="1" customHeight="1" x14ac:dyDescent="0.35">
      <c r="A997" s="134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idden="1" x14ac:dyDescent="0.35">
      <c r="A998" s="134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idden="1" x14ac:dyDescent="0.35">
      <c r="A999" s="134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idden="1" x14ac:dyDescent="0.35">
      <c r="A1001" s="134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idden="1" x14ac:dyDescent="0.35">
      <c r="A1002" s="134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idden="1" x14ac:dyDescent="0.35">
      <c r="A1003" s="134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idden="1" x14ac:dyDescent="0.35">
      <c r="A1004" s="134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idden="1" x14ac:dyDescent="0.35">
      <c r="A1005" s="134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idden="1" x14ac:dyDescent="0.35">
      <c r="A1009" s="134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22.75" hidden="1" customHeight="1" x14ac:dyDescent="0.35">
      <c r="A1010" s="134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t="22.75" hidden="1" customHeight="1" x14ac:dyDescent="0.35">
      <c r="A1016" s="134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22.75" hidden="1" customHeight="1" x14ac:dyDescent="0.35">
      <c r="A1017" s="134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t="34.25" hidden="1" customHeight="1" x14ac:dyDescent="0.35">
      <c r="A1018" s="134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34.25" hidden="1" customHeight="1" x14ac:dyDescent="0.35">
      <c r="A1019" s="134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34.25" hidden="1" customHeight="1" x14ac:dyDescent="0.35">
      <c r="A1020" s="134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34.25" hidden="1" customHeight="1" x14ac:dyDescent="0.35">
      <c r="A1021" s="134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22.75" hidden="1" customHeight="1" x14ac:dyDescent="0.35">
      <c r="A1023" s="134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34.25" hidden="1" customHeight="1" x14ac:dyDescent="0.35">
      <c r="A1024" s="134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34.25" hidden="1" customHeight="1" x14ac:dyDescent="0.35">
      <c r="A1026" s="134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22.75" hidden="1" customHeight="1" x14ac:dyDescent="0.35">
      <c r="A1029" s="134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22.75" hidden="1" customHeight="1" x14ac:dyDescent="0.35">
      <c r="A1035" s="134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idden="1" x14ac:dyDescent="0.35">
      <c r="A1039" s="134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idden="1" x14ac:dyDescent="0.35">
      <c r="A1045" s="134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idden="1" x14ac:dyDescent="0.35">
      <c r="A1046" s="134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idden="1" x14ac:dyDescent="0.35">
      <c r="A1047" s="134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idden="1" x14ac:dyDescent="0.35">
      <c r="A1048" s="134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idden="1" x14ac:dyDescent="0.35">
      <c r="A1049" s="134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idden="1" x14ac:dyDescent="0.35">
      <c r="A1050" s="134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idden="1" x14ac:dyDescent="0.35">
      <c r="A1052" s="134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idden="1" x14ac:dyDescent="0.35">
      <c r="A1053" s="134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idden="1" x14ac:dyDescent="0.35">
      <c r="A1054" s="134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idden="1" x14ac:dyDescent="0.35">
      <c r="A1055" s="134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idden="1" x14ac:dyDescent="0.35">
      <c r="A1058" s="134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t="34.25" hidden="1" customHeight="1" x14ac:dyDescent="0.35">
      <c r="A1059" s="134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t="34.25" hidden="1" customHeight="1" x14ac:dyDescent="0.35">
      <c r="A1060" s="134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t="34.25" hidden="1" customHeight="1" x14ac:dyDescent="0.35">
      <c r="A1061" s="134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34.25" hidden="1" customHeight="1" x14ac:dyDescent="0.35">
      <c r="A1062" s="134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22.75" hidden="1" customHeight="1" x14ac:dyDescent="0.35">
      <c r="A1063" s="134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idden="1" x14ac:dyDescent="0.35">
      <c r="A1064" s="134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t="22.75" hidden="1" customHeight="1" x14ac:dyDescent="0.35">
      <c r="A1071" s="134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t="22.75" hidden="1" customHeight="1" x14ac:dyDescent="0.35">
      <c r="A1072" s="134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t="22.75" hidden="1" customHeight="1" x14ac:dyDescent="0.35">
      <c r="A1073" s="134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22.75" hidden="1" customHeight="1" x14ac:dyDescent="0.35">
      <c r="A1074" s="134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34.25" hidden="1" customHeight="1" x14ac:dyDescent="0.35">
      <c r="A1075" s="134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34.25" hidden="1" customHeight="1" x14ac:dyDescent="0.35">
      <c r="A1076" s="134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idden="1" x14ac:dyDescent="0.35">
      <c r="A1088" s="134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idden="1" x14ac:dyDescent="0.35">
      <c r="A1089" s="134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idden="1" x14ac:dyDescent="0.35">
      <c r="A1090" s="134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idden="1" x14ac:dyDescent="0.35">
      <c r="A1091" s="134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idden="1" x14ac:dyDescent="0.35">
      <c r="A1092" s="134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t="22.75" hidden="1" customHeight="1" x14ac:dyDescent="0.35">
      <c r="A1093" s="134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idden="1" x14ac:dyDescent="0.35">
      <c r="A1100" s="134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idden="1" x14ac:dyDescent="0.35">
      <c r="A1101" s="134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idden="1" x14ac:dyDescent="0.35">
      <c r="A1102" s="134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idden="1" x14ac:dyDescent="0.35">
      <c r="A1103" s="134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idden="1" x14ac:dyDescent="0.35">
      <c r="A1104" s="134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idden="1" x14ac:dyDescent="0.35">
      <c r="A1105" s="134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t="22.75" hidden="1" customHeight="1" x14ac:dyDescent="0.35">
      <c r="A1110" s="134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t="34.25" hidden="1" customHeight="1" x14ac:dyDescent="0.35">
      <c r="A1118" s="134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34.25" hidden="1" customHeight="1" x14ac:dyDescent="0.35">
      <c r="A1122" s="134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t="34.25" hidden="1" customHeight="1" x14ac:dyDescent="0.35">
      <c r="A1123" s="134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t="34.25" hidden="1" customHeight="1" x14ac:dyDescent="0.35">
      <c r="A1124" s="134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34.25" hidden="1" customHeight="1" x14ac:dyDescent="0.35">
      <c r="A1125" s="134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34.25" hidden="1" customHeight="1" x14ac:dyDescent="0.35">
      <c r="A1126" s="134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idden="1" x14ac:dyDescent="0.35">
      <c r="A1139" s="134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34.25" hidden="1" customHeight="1" x14ac:dyDescent="0.35">
      <c r="A1142" s="134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t="34.25" hidden="1" customHeight="1" x14ac:dyDescent="0.35">
      <c r="A1144" s="134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idden="1" x14ac:dyDescent="0.35">
      <c r="A1147" s="134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34.25" hidden="1" customHeight="1" x14ac:dyDescent="0.35">
      <c r="A1149" s="134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34.25" hidden="1" customHeight="1" x14ac:dyDescent="0.35">
      <c r="A1150" s="134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idden="1" x14ac:dyDescent="0.35">
      <c r="A1152" s="134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idden="1" x14ac:dyDescent="0.35">
      <c r="A1153" s="134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idden="1" x14ac:dyDescent="0.35">
      <c r="A1154" s="134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idden="1" x14ac:dyDescent="0.35">
      <c r="A1155" s="134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34.25" hidden="1" customHeight="1" x14ac:dyDescent="0.35">
      <c r="A1165" s="134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34.25" hidden="1" customHeight="1" x14ac:dyDescent="0.35">
      <c r="A1166" s="134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34.25" hidden="1" customHeight="1" x14ac:dyDescent="0.35">
      <c r="A1167" s="134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34.25" hidden="1" customHeight="1" x14ac:dyDescent="0.35">
      <c r="A1168" s="134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idden="1" x14ac:dyDescent="0.35">
      <c r="A1171" s="134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idden="1" x14ac:dyDescent="0.35">
      <c r="A1173" s="134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idden="1" x14ac:dyDescent="0.35">
      <c r="A1178" s="134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idden="1" x14ac:dyDescent="0.35">
      <c r="A1180" s="134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34.25" hidden="1" customHeight="1" x14ac:dyDescent="0.35">
      <c r="A1182" s="134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idden="1" x14ac:dyDescent="0.35">
      <c r="A1194" s="134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idden="1" x14ac:dyDescent="0.35">
      <c r="A1195" s="134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idden="1" x14ac:dyDescent="0.35">
      <c r="A1196" s="134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idden="1" x14ac:dyDescent="0.35">
      <c r="A1197" s="134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idden="1" x14ac:dyDescent="0.35">
      <c r="A1208" s="134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t="34.25" hidden="1" customHeight="1" x14ac:dyDescent="0.35">
      <c r="A1210" s="134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idden="1" x14ac:dyDescent="0.35">
      <c r="A1211" s="134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t="34.25" hidden="1" customHeight="1" x14ac:dyDescent="0.35">
      <c r="A1212" s="134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34.25" hidden="1" customHeight="1" x14ac:dyDescent="0.35">
      <c r="A1213" s="134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t="34.25" hidden="1" customHeight="1" x14ac:dyDescent="0.35">
      <c r="A1214" s="134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34.25" hidden="1" customHeight="1" x14ac:dyDescent="0.35">
      <c r="A1216" s="134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34.25" hidden="1" customHeight="1" x14ac:dyDescent="0.35">
      <c r="A1219" s="134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t="34.25" hidden="1" customHeight="1" x14ac:dyDescent="0.35">
      <c r="A1220" s="134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t="34.25" hidden="1" customHeight="1" x14ac:dyDescent="0.35">
      <c r="A1221" s="134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34.25" hidden="1" customHeight="1" x14ac:dyDescent="0.35">
      <c r="A1222" s="134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34.25" hidden="1" customHeight="1" x14ac:dyDescent="0.35">
      <c r="A1223" s="134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34.25" hidden="1" customHeight="1" x14ac:dyDescent="0.35">
      <c r="A1224" s="134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34.25" hidden="1" customHeight="1" x14ac:dyDescent="0.35">
      <c r="A1225" s="134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34.25" hidden="1" customHeight="1" x14ac:dyDescent="0.35">
      <c r="A1226" s="134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34.25" hidden="1" customHeight="1" x14ac:dyDescent="0.35">
      <c r="A1227" s="134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34.25" hidden="1" customHeight="1" x14ac:dyDescent="0.35">
      <c r="A1228" s="134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34.25" hidden="1" customHeight="1" x14ac:dyDescent="0.35">
      <c r="A1229" s="134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34.25" hidden="1" customHeight="1" x14ac:dyDescent="0.35">
      <c r="A1231" s="134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t="34.25" hidden="1" customHeight="1" x14ac:dyDescent="0.35">
      <c r="A1233" s="134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34.25" hidden="1" customHeight="1" x14ac:dyDescent="0.35">
      <c r="A1234" s="134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34.25" hidden="1" customHeight="1" x14ac:dyDescent="0.35">
      <c r="A1235" s="134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34.25" hidden="1" customHeight="1" x14ac:dyDescent="0.35">
      <c r="A1236" s="134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34.25" hidden="1" customHeight="1" x14ac:dyDescent="0.35">
      <c r="A1237" s="134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5" hidden="1" customHeight="1" x14ac:dyDescent="0.35">
      <c r="A1238" s="134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idden="1" x14ac:dyDescent="0.35">
      <c r="A1239" s="134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idden="1" x14ac:dyDescent="0.35">
      <c r="A1241" s="134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idden="1" x14ac:dyDescent="0.35">
      <c r="A1242" s="134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idden="1" x14ac:dyDescent="0.35">
      <c r="A1243" s="134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idden="1" x14ac:dyDescent="0.35">
      <c r="A1245" s="134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idden="1" x14ac:dyDescent="0.35">
      <c r="A1248" s="134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idden="1" x14ac:dyDescent="0.35">
      <c r="A1249" s="134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idden="1" x14ac:dyDescent="0.35">
      <c r="A1250" s="134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idden="1" x14ac:dyDescent="0.35">
      <c r="A1251" s="134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idden="1" x14ac:dyDescent="0.35">
      <c r="A1252" s="134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idden="1" x14ac:dyDescent="0.35">
      <c r="A1253" s="134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idden="1" x14ac:dyDescent="0.35">
      <c r="A1254" s="134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idden="1" x14ac:dyDescent="0.35">
      <c r="A1255" s="134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idden="1" x14ac:dyDescent="0.35">
      <c r="A1256" s="134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idden="1" x14ac:dyDescent="0.35">
      <c r="A1257" s="134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idden="1" x14ac:dyDescent="0.35">
      <c r="A1258" s="134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idden="1" x14ac:dyDescent="0.35">
      <c r="A1262" s="134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idden="1" x14ac:dyDescent="0.35">
      <c r="A1263" s="134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idden="1" x14ac:dyDescent="0.35">
      <c r="A1264" s="134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idden="1" x14ac:dyDescent="0.35">
      <c r="A1265" s="134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idden="1" x14ac:dyDescent="0.35">
      <c r="A1266" s="134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idden="1" x14ac:dyDescent="0.35">
      <c r="A1267" s="134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t="34.25" hidden="1" customHeight="1" x14ac:dyDescent="0.35">
      <c r="A1270" s="134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idden="1" x14ac:dyDescent="0.35">
      <c r="A1289" s="134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t="34.25" hidden="1" customHeight="1" x14ac:dyDescent="0.35">
      <c r="A1292" s="134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t="34.25" hidden="1" customHeight="1" x14ac:dyDescent="0.35">
      <c r="A1293" s="134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t="34.25" hidden="1" customHeight="1" x14ac:dyDescent="0.35">
      <c r="A1294" s="134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34.25" hidden="1" customHeight="1" x14ac:dyDescent="0.35">
      <c r="A1295" s="134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34.25" hidden="1" customHeight="1" x14ac:dyDescent="0.35">
      <c r="A1296" s="134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34.25" hidden="1" customHeight="1" x14ac:dyDescent="0.35">
      <c r="A1297" s="134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34.25" hidden="1" customHeight="1" x14ac:dyDescent="0.35">
      <c r="A1298" s="134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34.25" hidden="1" customHeight="1" x14ac:dyDescent="0.35">
      <c r="A1300" s="134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t="34.25" hidden="1" customHeight="1" x14ac:dyDescent="0.35">
      <c r="A1306" s="134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34.25" hidden="1" customHeight="1" x14ac:dyDescent="0.35">
      <c r="A1310" s="134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34.25" hidden="1" customHeight="1" x14ac:dyDescent="0.35">
      <c r="A1315" s="134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34.25" hidden="1" customHeight="1" x14ac:dyDescent="0.35">
      <c r="A1316" s="134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idden="1" x14ac:dyDescent="0.35">
      <c r="A1322" s="134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idden="1" x14ac:dyDescent="0.35">
      <c r="A1323" s="134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idden="1" x14ac:dyDescent="0.35">
      <c r="A1326" s="134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idden="1" x14ac:dyDescent="0.35">
      <c r="A1327" s="134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idden="1" x14ac:dyDescent="0.35">
      <c r="A1328" s="134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idden="1" x14ac:dyDescent="0.35">
      <c r="A1329" s="134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idden="1" x14ac:dyDescent="0.35">
      <c r="A1339" s="134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34.25" hidden="1" customHeight="1" x14ac:dyDescent="0.35">
      <c r="A1341" s="134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34.25" hidden="1" customHeight="1" x14ac:dyDescent="0.35">
      <c r="A1342" s="134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t="34.25" hidden="1" customHeight="1" x14ac:dyDescent="0.35">
      <c r="A1343" s="134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34.25" hidden="1" customHeight="1" x14ac:dyDescent="0.35">
      <c r="A1348" s="134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t="34.25" hidden="1" customHeight="1" x14ac:dyDescent="0.35">
      <c r="A1349" s="134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idden="1" x14ac:dyDescent="0.35">
      <c r="A1350" s="134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idden="1" x14ac:dyDescent="0.35">
      <c r="A1353" s="134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idden="1" x14ac:dyDescent="0.35">
      <c r="A1354" s="134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idden="1" x14ac:dyDescent="0.35">
      <c r="A1364" s="134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34.25" hidden="1" customHeight="1" x14ac:dyDescent="0.35">
      <c r="A1365" s="134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idden="1" x14ac:dyDescent="0.35">
      <c r="A1370" s="134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idden="1" x14ac:dyDescent="0.35">
      <c r="A1371" s="134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idden="1" x14ac:dyDescent="0.35">
      <c r="A1372" s="134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idden="1" x14ac:dyDescent="0.35">
      <c r="A1373" s="134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idden="1" x14ac:dyDescent="0.35">
      <c r="A1374" s="134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idden="1" x14ac:dyDescent="0.35">
      <c r="A1377" s="134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idden="1" x14ac:dyDescent="0.35">
      <c r="A1378" s="134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t="22.75" hidden="1" customHeight="1" x14ac:dyDescent="0.35">
      <c r="A1383" s="134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t="34.25" hidden="1" customHeight="1" x14ac:dyDescent="0.35">
      <c r="A1389" s="134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idden="1" x14ac:dyDescent="0.35">
      <c r="A1394" s="134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t="34.25" hidden="1" customHeight="1" x14ac:dyDescent="0.35">
      <c r="A1399" s="134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t="34.25" hidden="1" customHeight="1" x14ac:dyDescent="0.35">
      <c r="A1405" s="134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idden="1" x14ac:dyDescent="0.35">
      <c r="A1412" s="134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t="34.25" hidden="1" customHeight="1" x14ac:dyDescent="0.35">
      <c r="A1413" s="134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t="22.75" hidden="1" customHeight="1" x14ac:dyDescent="0.35">
      <c r="A1417" s="134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idden="1" x14ac:dyDescent="0.35">
      <c r="A1418" s="134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t="34.25" hidden="1" customHeight="1" x14ac:dyDescent="0.35">
      <c r="A1419" s="134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22.75" hidden="1" customHeight="1" x14ac:dyDescent="0.35">
      <c r="A1420" s="134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t="22.75" hidden="1" customHeight="1" x14ac:dyDescent="0.35">
      <c r="A1421" s="134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idden="1" x14ac:dyDescent="0.35">
      <c r="A1428" s="134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t="34.25" hidden="1" customHeight="1" x14ac:dyDescent="0.35">
      <c r="A1433" s="134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34.25" hidden="1" customHeight="1" x14ac:dyDescent="0.35">
      <c r="A1436" s="134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22.75" hidden="1" customHeight="1" x14ac:dyDescent="0.35">
      <c r="A1439" s="134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idden="1" x14ac:dyDescent="0.35">
      <c r="A1442" s="134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22.75" hidden="1" customHeight="1" x14ac:dyDescent="0.35">
      <c r="A1443" s="134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idden="1" x14ac:dyDescent="0.35">
      <c r="A1446" s="134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idden="1" x14ac:dyDescent="0.35">
      <c r="A1448" s="134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idden="1" x14ac:dyDescent="0.35">
      <c r="A1449" s="134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idden="1" x14ac:dyDescent="0.35">
      <c r="A1450" s="134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t="34.25" hidden="1" customHeight="1" x14ac:dyDescent="0.35">
      <c r="A1454" s="134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t="22.75" hidden="1" customHeight="1" x14ac:dyDescent="0.35">
      <c r="A1455" s="134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t="22.75" hidden="1" customHeight="1" x14ac:dyDescent="0.35">
      <c r="A1456" s="134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22.75" hidden="1" customHeight="1" x14ac:dyDescent="0.35">
      <c r="A1457" s="134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22.75" hidden="1" customHeight="1" x14ac:dyDescent="0.35">
      <c r="A1458" s="134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idden="1" x14ac:dyDescent="0.35">
      <c r="A1462" s="134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idden="1" x14ac:dyDescent="0.35">
      <c r="A1463" s="134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t="34.25" hidden="1" customHeight="1" x14ac:dyDescent="0.35">
      <c r="A1464" s="134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idden="1" x14ac:dyDescent="0.35">
      <c r="A1465" s="134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34.25" hidden="1" customHeight="1" x14ac:dyDescent="0.35">
      <c r="A1467" s="134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idden="1" x14ac:dyDescent="0.35">
      <c r="A1468" s="134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idden="1" x14ac:dyDescent="0.35">
      <c r="A1472" s="134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t="22.75" hidden="1" customHeight="1" x14ac:dyDescent="0.35">
      <c r="A1479" s="134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idden="1" x14ac:dyDescent="0.35">
      <c r="A1483" s="134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idden="1" x14ac:dyDescent="0.35">
      <c r="A1484" s="134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idden="1" x14ac:dyDescent="0.35">
      <c r="A1485" s="134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idden="1" x14ac:dyDescent="0.35">
      <c r="A1486" s="134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idden="1" x14ac:dyDescent="0.35">
      <c r="A1487" s="134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34.25" hidden="1" customHeight="1" x14ac:dyDescent="0.35">
      <c r="A1489" s="134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t="34.25" hidden="1" customHeight="1" x14ac:dyDescent="0.35">
      <c r="A1491" s="134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22.75" hidden="1" customHeight="1" x14ac:dyDescent="0.35">
      <c r="A1492" s="134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idden="1" x14ac:dyDescent="0.35">
      <c r="A1493" s="134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22.75" hidden="1" customHeight="1" x14ac:dyDescent="0.35">
      <c r="A1496" s="134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t="22.75" hidden="1" customHeight="1" x14ac:dyDescent="0.35">
      <c r="A1497" s="134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t="22.75" hidden="1" customHeight="1" x14ac:dyDescent="0.35">
      <c r="A1498" s="134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t="34.25" hidden="1" customHeight="1" x14ac:dyDescent="0.35">
      <c r="A1502" s="134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idden="1" x14ac:dyDescent="0.35">
      <c r="A1508" s="134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idden="1" x14ac:dyDescent="0.35">
      <c r="A1518" s="134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idden="1" x14ac:dyDescent="0.35">
      <c r="A1520" s="134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idden="1" x14ac:dyDescent="0.35">
      <c r="A1521" s="134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idden="1" x14ac:dyDescent="0.35">
      <c r="A1525" s="134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idden="1" x14ac:dyDescent="0.35">
      <c r="A1526" s="134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idden="1" x14ac:dyDescent="0.35">
      <c r="A1527" s="134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idden="1" x14ac:dyDescent="0.35">
      <c r="A1531" s="134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t="22.75" hidden="1" customHeight="1" x14ac:dyDescent="0.35">
      <c r="A1537" s="134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t="22.75" hidden="1" customHeight="1" x14ac:dyDescent="0.35">
      <c r="A1543" s="134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t="22.75" hidden="1" customHeight="1" x14ac:dyDescent="0.35">
      <c r="A1551" s="134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t="22.75" hidden="1" customHeight="1" x14ac:dyDescent="0.35">
      <c r="A1552" s="134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t="22.75" hidden="1" customHeight="1" x14ac:dyDescent="0.35">
      <c r="A1553" s="134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idden="1" x14ac:dyDescent="0.35">
      <c r="A1566" s="134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idden="1" x14ac:dyDescent="0.35">
      <c r="A1572" s="134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idden="1" x14ac:dyDescent="0.35">
      <c r="A1580" s="134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34.25" hidden="1" customHeight="1" x14ac:dyDescent="0.35">
      <c r="A1581" s="134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idden="1" x14ac:dyDescent="0.35">
      <c r="A1582" s="134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idden="1" x14ac:dyDescent="0.35">
      <c r="A1610" s="134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t="34.25" hidden="1" customHeight="1" x14ac:dyDescent="0.35">
      <c r="A1648" s="134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idden="1" x14ac:dyDescent="0.35">
      <c r="A1677" s="134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t="22.75" hidden="1" customHeight="1" x14ac:dyDescent="0.35">
      <c r="A1726" s="134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t="22.75" hidden="1" customHeight="1" x14ac:dyDescent="0.35">
      <c r="A1727" s="134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idden="1" x14ac:dyDescent="0.35">
      <c r="A1755" s="134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idden="1" x14ac:dyDescent="0.35">
      <c r="A1756" s="134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t="22.75" hidden="1" customHeight="1" x14ac:dyDescent="0.35">
      <c r="A1772" s="134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t="22.75" hidden="1" customHeight="1" x14ac:dyDescent="0.35">
      <c r="A1774" s="134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t="22.75" hidden="1" customHeight="1" x14ac:dyDescent="0.35">
      <c r="A1776" s="134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t="22.75" hidden="1" customHeight="1" x14ac:dyDescent="0.35">
      <c r="A1777" s="134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t="22.75" hidden="1" customHeight="1" x14ac:dyDescent="0.35">
      <c r="A1778" s="134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t="22.75" hidden="1" customHeight="1" x14ac:dyDescent="0.35">
      <c r="A1779" s="134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t="22.75" hidden="1" customHeight="1" x14ac:dyDescent="0.35">
      <c r="A1782" s="134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t="22.75" hidden="1" customHeight="1" x14ac:dyDescent="0.35">
      <c r="A1786" s="134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idden="1" x14ac:dyDescent="0.35">
      <c r="A1801" s="134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idden="1" x14ac:dyDescent="0.35">
      <c r="A1803" s="134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idden="1" x14ac:dyDescent="0.35">
      <c r="A1805" s="134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idden="1" x14ac:dyDescent="0.35">
      <c r="A1806" s="134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idden="1" x14ac:dyDescent="0.35">
      <c r="A1807" s="134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idden="1" x14ac:dyDescent="0.35">
      <c r="A1808" s="134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idden="1" x14ac:dyDescent="0.35">
      <c r="A1811" s="134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t="22.75" hidden="1" customHeight="1" x14ac:dyDescent="0.35">
      <c r="A1825" s="134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t="22.75" hidden="1" customHeight="1" x14ac:dyDescent="0.35">
      <c r="A1828" s="134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t="34.25" hidden="1" customHeight="1" x14ac:dyDescent="0.35">
      <c r="A1840" s="134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idden="1" x14ac:dyDescent="0.35">
      <c r="A1844" s="134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t="34.25" hidden="1" customHeight="1" x14ac:dyDescent="0.35">
      <c r="A1845" s="134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idden="1" x14ac:dyDescent="0.35">
      <c r="A1854" s="134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idden="1" x14ac:dyDescent="0.35">
      <c r="A1857" s="134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t="34.25" hidden="1" customHeight="1" x14ac:dyDescent="0.35">
      <c r="A1858" s="134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22.75" hidden="1" customHeight="1" x14ac:dyDescent="0.35">
      <c r="A1869" s="134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idden="1" x14ac:dyDescent="0.35">
      <c r="A1874" s="134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t="22.75" hidden="1" customHeight="1" x14ac:dyDescent="0.35">
      <c r="A1876" s="134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idden="1" x14ac:dyDescent="0.35">
      <c r="A1887" s="134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idden="1" x14ac:dyDescent="0.35">
      <c r="A1898" s="134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t="22.75" hidden="1" customHeight="1" x14ac:dyDescent="0.35">
      <c r="A1903" s="134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t="22.75" hidden="1" customHeight="1" x14ac:dyDescent="0.35">
      <c r="A1916" s="134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t="22.75" hidden="1" customHeight="1" x14ac:dyDescent="0.35">
      <c r="A1923" s="134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t="22.75" hidden="1" customHeight="1" x14ac:dyDescent="0.35">
      <c r="A1924" s="134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idden="1" x14ac:dyDescent="0.35">
      <c r="A1932" s="134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idden="1" x14ac:dyDescent="0.35">
      <c r="A1934" s="134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t="34.25" hidden="1" customHeight="1" x14ac:dyDescent="0.35">
      <c r="A1935" s="134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t="34.25" hidden="1" customHeight="1" x14ac:dyDescent="0.35">
      <c r="A1942" s="134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idden="1" x14ac:dyDescent="0.35">
      <c r="A1945" s="134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idden="1" x14ac:dyDescent="0.35">
      <c r="A1952" s="134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34.25" hidden="1" customHeight="1" x14ac:dyDescent="0.35">
      <c r="A1953" s="134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t="34.25" hidden="1" customHeight="1" x14ac:dyDescent="0.35">
      <c r="A1956" s="134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idden="1" x14ac:dyDescent="0.35">
      <c r="A1964" s="134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idden="1" x14ac:dyDescent="0.35">
      <c r="A1971" s="134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t="34.25" hidden="1" customHeight="1" x14ac:dyDescent="0.35">
      <c r="A1977" s="134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t="34.25" hidden="1" customHeight="1" x14ac:dyDescent="0.35">
      <c r="A1980" s="134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idden="1" x14ac:dyDescent="0.35">
      <c r="A1982" s="134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t="34.25" hidden="1" customHeight="1" x14ac:dyDescent="0.35">
      <c r="A1983" s="134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idden="1" x14ac:dyDescent="0.35">
      <c r="A1985" s="134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t="34.25" hidden="1" customHeight="1" x14ac:dyDescent="0.35">
      <c r="A1996" s="134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t="34.25" hidden="1" customHeight="1" x14ac:dyDescent="0.35">
      <c r="A1997" s="134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t="34.25" hidden="1" customHeight="1" x14ac:dyDescent="0.35">
      <c r="A1998" s="134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t="34.25" hidden="1" customHeight="1" x14ac:dyDescent="0.35">
      <c r="A2000" s="134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t="34.25" hidden="1" customHeight="1" x14ac:dyDescent="0.35">
      <c r="A2005" s="134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idden="1" x14ac:dyDescent="0.35">
      <c r="A2009" s="134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idden="1" x14ac:dyDescent="0.35">
      <c r="A2012" s="134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idden="1" x14ac:dyDescent="0.35">
      <c r="A2025" s="134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idden="1" x14ac:dyDescent="0.35">
      <c r="A2026" s="134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idden="1" x14ac:dyDescent="0.35">
      <c r="A2027" s="134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t="34.25" hidden="1" customHeight="1" x14ac:dyDescent="0.35">
      <c r="A2028" s="134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34.25" hidden="1" customHeight="1" x14ac:dyDescent="0.35">
      <c r="A2031" s="134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t="34.25" hidden="1" customHeight="1" x14ac:dyDescent="0.35">
      <c r="A2032" s="134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idden="1" x14ac:dyDescent="0.35">
      <c r="A2035" s="134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t="34.25" hidden="1" customHeight="1" x14ac:dyDescent="0.35">
      <c r="A2036" s="134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t="34.25" hidden="1" customHeight="1" x14ac:dyDescent="0.35">
      <c r="A2037" s="134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t="34.25" hidden="1" customHeight="1" x14ac:dyDescent="0.35">
      <c r="A2041" s="134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t="34.25" hidden="1" customHeight="1" x14ac:dyDescent="0.35">
      <c r="A2042" s="134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t="34.25" hidden="1" customHeight="1" x14ac:dyDescent="0.35">
      <c r="A2043" s="134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t="34.25" hidden="1" customHeight="1" x14ac:dyDescent="0.35">
      <c r="A2044" s="134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t="34.25" hidden="1" customHeight="1" x14ac:dyDescent="0.35">
      <c r="A2045" s="134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t="34.25" hidden="1" customHeight="1" x14ac:dyDescent="0.35">
      <c r="A2047" s="134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idden="1" x14ac:dyDescent="0.35">
      <c r="A2058" s="134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t="34.25" hidden="1" customHeight="1" x14ac:dyDescent="0.35">
      <c r="A2059" s="134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idden="1" x14ac:dyDescent="0.35">
      <c r="A2061" s="134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idden="1" x14ac:dyDescent="0.35">
      <c r="A2063" s="134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idden="1" x14ac:dyDescent="0.35">
      <c r="A2065" s="134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idden="1" x14ac:dyDescent="0.35">
      <c r="A2066" s="134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idden="1" x14ac:dyDescent="0.35">
      <c r="A2070" s="134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idden="1" x14ac:dyDescent="0.35">
      <c r="A2071" s="134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idden="1" x14ac:dyDescent="0.35">
      <c r="A2072" s="134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idden="1" x14ac:dyDescent="0.35">
      <c r="A2074" s="134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idden="1" x14ac:dyDescent="0.35">
      <c r="A2076" s="134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t="34.25" hidden="1" customHeight="1" x14ac:dyDescent="0.35">
      <c r="A2078" s="134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t="34.25" hidden="1" customHeight="1" x14ac:dyDescent="0.35">
      <c r="A2081" s="134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t="34.25" hidden="1" customHeight="1" x14ac:dyDescent="0.35">
      <c r="A2082" s="134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t="34.25" hidden="1" customHeight="1" x14ac:dyDescent="0.35">
      <c r="A2083" s="134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idden="1" x14ac:dyDescent="0.35">
      <c r="A2086" s="134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idden="1" x14ac:dyDescent="0.35">
      <c r="A2088" s="134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idden="1" x14ac:dyDescent="0.35">
      <c r="A2089" s="134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t="34.25" hidden="1" customHeight="1" x14ac:dyDescent="0.35">
      <c r="A2093" s="134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t="34.25" hidden="1" customHeight="1" x14ac:dyDescent="0.35">
      <c r="A2097" s="134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idden="1" x14ac:dyDescent="0.35">
      <c r="A2102" s="134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t="34.25" hidden="1" customHeight="1" x14ac:dyDescent="0.35">
      <c r="A2103" s="134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idden="1" x14ac:dyDescent="0.35">
      <c r="A2107" s="134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t="34.25" hidden="1" customHeight="1" x14ac:dyDescent="0.35">
      <c r="A2108" s="134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t="34.25" hidden="1" customHeight="1" x14ac:dyDescent="0.35">
      <c r="A2109" s="134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idden="1" x14ac:dyDescent="0.35">
      <c r="A2110" s="134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idden="1" x14ac:dyDescent="0.35">
      <c r="A2111" s="134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idden="1" x14ac:dyDescent="0.35">
      <c r="A2112" s="134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idden="1" x14ac:dyDescent="0.35">
      <c r="A2122" s="134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idden="1" x14ac:dyDescent="0.35">
      <c r="A2126" s="134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t="34.25" hidden="1" customHeight="1" x14ac:dyDescent="0.35">
      <c r="A2130" s="134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idden="1" x14ac:dyDescent="0.35">
      <c r="A2137" s="134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idden="1" x14ac:dyDescent="0.35">
      <c r="A2138" s="134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t="34.25" hidden="1" customHeight="1" x14ac:dyDescent="0.35">
      <c r="A2141" s="134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t="34.25" hidden="1" customHeight="1" x14ac:dyDescent="0.35">
      <c r="A2142" s="134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t="34.25" hidden="1" customHeight="1" x14ac:dyDescent="0.35">
      <c r="A2145" s="134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idden="1" x14ac:dyDescent="0.35">
      <c r="A2159" s="134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idden="1" x14ac:dyDescent="0.35">
      <c r="A2161" s="134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idden="1" x14ac:dyDescent="0.35">
      <c r="A2170" s="134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idden="1" x14ac:dyDescent="0.35">
      <c r="A2171" s="134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idden="1" x14ac:dyDescent="0.35">
      <c r="A2174" s="134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t="34.25" hidden="1" customHeight="1" x14ac:dyDescent="0.35">
      <c r="A2223" s="134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t="34.25" hidden="1" customHeight="1" x14ac:dyDescent="0.35">
      <c r="A2224" s="134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t="34.25" hidden="1" customHeight="1" x14ac:dyDescent="0.35">
      <c r="A2245" s="134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t="22.75" hidden="1" customHeight="1" x14ac:dyDescent="0.35">
      <c r="A2249" s="134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t="22.75" hidden="1" customHeight="1" x14ac:dyDescent="0.35">
      <c r="A2251" s="134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idden="1" x14ac:dyDescent="0.35">
      <c r="A2252" s="134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idden="1" x14ac:dyDescent="0.35">
      <c r="A2253" s="134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t="22.75" hidden="1" customHeight="1" x14ac:dyDescent="0.35">
      <c r="A2262" s="134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idden="1" x14ac:dyDescent="0.35">
      <c r="A2274" s="134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idden="1" x14ac:dyDescent="0.35">
      <c r="A2278" s="134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idden="1" x14ac:dyDescent="0.35">
      <c r="A2280" s="134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t="22.75" hidden="1" customHeight="1" x14ac:dyDescent="0.35">
      <c r="A2284" s="134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t="22.75" hidden="1" customHeight="1" x14ac:dyDescent="0.35">
      <c r="A2288" s="134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idden="1" x14ac:dyDescent="0.35">
      <c r="A2291" s="134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idden="1" x14ac:dyDescent="0.35">
      <c r="A2313" s="134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idden="1" x14ac:dyDescent="0.35">
      <c r="A2317" s="134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t="22.75" hidden="1" customHeight="1" x14ac:dyDescent="0.35">
      <c r="A2318" s="134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t="22.75" hidden="1" customHeight="1" x14ac:dyDescent="0.35">
      <c r="A2319" s="134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t="22.75" hidden="1" customHeight="1" x14ac:dyDescent="0.35">
      <c r="A2326" s="134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t="22.75" hidden="1" customHeight="1" x14ac:dyDescent="0.35">
      <c r="A2334" s="134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34.25" hidden="1" customHeight="1" x14ac:dyDescent="0.35">
      <c r="A2347" s="134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idden="1" x14ac:dyDescent="0.35">
      <c r="A2348" s="134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t="34.25" hidden="1" customHeight="1" x14ac:dyDescent="0.35">
      <c r="A2349" s="134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t="34.25" hidden="1" customHeight="1" x14ac:dyDescent="0.35">
      <c r="A2350" s="134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idden="1" x14ac:dyDescent="0.35">
      <c r="A2355" s="134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t="34.25" hidden="1" customHeight="1" x14ac:dyDescent="0.35">
      <c r="A2359" s="134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t="34.25" hidden="1" customHeight="1" x14ac:dyDescent="0.35">
      <c r="A2361" s="134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t="34.25" hidden="1" customHeight="1" x14ac:dyDescent="0.35">
      <c r="A2362" s="134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idden="1" x14ac:dyDescent="0.35">
      <c r="A2363" s="134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t="34.25" hidden="1" customHeight="1" x14ac:dyDescent="0.35">
      <c r="A2365" s="134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t="34.25" hidden="1" customHeight="1" x14ac:dyDescent="0.35">
      <c r="A2367" s="134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t="34.25" hidden="1" customHeight="1" x14ac:dyDescent="0.35">
      <c r="A2371" s="134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t="34.25" hidden="1" customHeight="1" x14ac:dyDescent="0.35">
      <c r="A2374" s="134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t="34.25" hidden="1" customHeight="1" x14ac:dyDescent="0.35">
      <c r="A2377" s="134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idden="1" x14ac:dyDescent="0.35">
      <c r="A2378" s="134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idden="1" x14ac:dyDescent="0.35">
      <c r="A2379" s="134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t="34.25" hidden="1" customHeight="1" x14ac:dyDescent="0.35">
      <c r="A2381" s="134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t="34.25" hidden="1" customHeight="1" x14ac:dyDescent="0.35">
      <c r="A2382" s="134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t="34.25" hidden="1" customHeight="1" x14ac:dyDescent="0.35">
      <c r="A2383" s="134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34.25" hidden="1" customHeight="1" x14ac:dyDescent="0.35">
      <c r="A2384" s="134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idden="1" x14ac:dyDescent="0.35">
      <c r="A2388" s="134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idden="1" x14ac:dyDescent="0.35">
      <c r="A2390" s="134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idden="1" x14ac:dyDescent="0.35">
      <c r="A2391" s="134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idden="1" x14ac:dyDescent="0.35">
      <c r="A2394" s="134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34.25" hidden="1" customHeight="1" x14ac:dyDescent="0.35">
      <c r="A2399" s="134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t="34.25" hidden="1" customHeight="1" x14ac:dyDescent="0.35">
      <c r="A2401" s="134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34.25" hidden="1" customHeight="1" x14ac:dyDescent="0.35">
      <c r="A2402" s="134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t="34.25" hidden="1" customHeight="1" x14ac:dyDescent="0.35">
      <c r="A2404" s="134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idden="1" x14ac:dyDescent="0.35">
      <c r="A2406" s="134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idden="1" x14ac:dyDescent="0.35">
      <c r="A2411" s="134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idden="1" x14ac:dyDescent="0.35">
      <c r="A2412" s="134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idden="1" x14ac:dyDescent="0.35">
      <c r="A2413" s="134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t="34.25" hidden="1" customHeight="1" x14ac:dyDescent="0.35">
      <c r="A2418" s="134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idden="1" x14ac:dyDescent="0.35">
      <c r="A2425" s="134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idden="1" x14ac:dyDescent="0.35">
      <c r="A2428" s="134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idden="1" x14ac:dyDescent="0.35">
      <c r="A2429" s="134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idden="1" x14ac:dyDescent="0.35">
      <c r="A2430" s="134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idden="1" x14ac:dyDescent="0.35">
      <c r="A2431" s="134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idden="1" x14ac:dyDescent="0.35">
      <c r="A2432" s="134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idden="1" x14ac:dyDescent="0.35">
      <c r="A2433" s="134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idden="1" x14ac:dyDescent="0.35">
      <c r="A2434" s="134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idden="1" x14ac:dyDescent="0.35">
      <c r="A2439" s="134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t="34.25" hidden="1" customHeight="1" x14ac:dyDescent="0.35">
      <c r="A2440" s="134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t="34.25" hidden="1" customHeight="1" x14ac:dyDescent="0.35">
      <c r="A2441" s="134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t="34.25" hidden="1" customHeight="1" x14ac:dyDescent="0.35">
      <c r="A2446" s="134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idden="1" x14ac:dyDescent="0.35">
      <c r="A2447" s="134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t="34.25" hidden="1" customHeight="1" x14ac:dyDescent="0.35">
      <c r="A2451" s="134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t="34.25" hidden="1" customHeight="1" x14ac:dyDescent="0.35">
      <c r="A2452" s="134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t="34.25" hidden="1" customHeight="1" x14ac:dyDescent="0.35">
      <c r="A2456" s="134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t="34.25" hidden="1" customHeight="1" x14ac:dyDescent="0.35">
      <c r="A2457" s="134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t="34.25" hidden="1" customHeight="1" x14ac:dyDescent="0.35">
      <c r="A2458" s="134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t="34.25" hidden="1" customHeight="1" x14ac:dyDescent="0.35">
      <c r="A2462" s="134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t="34.25" hidden="1" customHeight="1" x14ac:dyDescent="0.35">
      <c r="A2463" s="134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t="34.25" hidden="1" customHeight="1" x14ac:dyDescent="0.35">
      <c r="A2465" s="134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t="34.25" hidden="1" customHeight="1" x14ac:dyDescent="0.35">
      <c r="A2468" s="134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idden="1" x14ac:dyDescent="0.35">
      <c r="A2469" s="134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idden="1" x14ac:dyDescent="0.35">
      <c r="A2470" s="134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idden="1" x14ac:dyDescent="0.35">
      <c r="A2475" s="134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t="34.25" hidden="1" customHeight="1" x14ac:dyDescent="0.35">
      <c r="A2476" s="134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t="34.25" hidden="1" customHeight="1" x14ac:dyDescent="0.35">
      <c r="A2477" s="134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idden="1" x14ac:dyDescent="0.35">
      <c r="A2481" s="134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idden="1" x14ac:dyDescent="0.35">
      <c r="A2485" s="134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idden="1" x14ac:dyDescent="0.35">
      <c r="A2486" s="134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22.75" hidden="1" customHeight="1" x14ac:dyDescent="0.35">
      <c r="A2487" s="134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t="22.75" hidden="1" customHeight="1" x14ac:dyDescent="0.35">
      <c r="A2488" s="134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idden="1" x14ac:dyDescent="0.35">
      <c r="A2491" s="134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idden="1" x14ac:dyDescent="0.35">
      <c r="A2492" s="134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idden="1" x14ac:dyDescent="0.35">
      <c r="A2494" s="134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idden="1" x14ac:dyDescent="0.35">
      <c r="A2497" s="134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t="22.75" hidden="1" customHeight="1" x14ac:dyDescent="0.35">
      <c r="A2500" s="134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t="22.75" hidden="1" customHeight="1" x14ac:dyDescent="0.35">
      <c r="A2501" s="134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idden="1" x14ac:dyDescent="0.35">
      <c r="A2505" s="134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idden="1" x14ac:dyDescent="0.35">
      <c r="A2506" s="134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t="22.75" hidden="1" customHeight="1" x14ac:dyDescent="0.35">
      <c r="A2507" s="134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idden="1" x14ac:dyDescent="0.35">
      <c r="A2509" s="134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t="22.75" hidden="1" customHeight="1" x14ac:dyDescent="0.35">
      <c r="A2514" s="134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idden="1" x14ac:dyDescent="0.35">
      <c r="A2516" s="134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t="22.75" hidden="1" customHeight="1" x14ac:dyDescent="0.35">
      <c r="A2524" s="134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t="22.75" hidden="1" customHeight="1" x14ac:dyDescent="0.35">
      <c r="A2528" s="134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idden="1" x14ac:dyDescent="0.35">
      <c r="A2529" s="134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t="22.75" hidden="1" customHeight="1" x14ac:dyDescent="0.35">
      <c r="A2533" s="134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idden="1" x14ac:dyDescent="0.35">
      <c r="A2536" s="134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t="22.75" hidden="1" customHeight="1" x14ac:dyDescent="0.35">
      <c r="A2538" s="134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idden="1" x14ac:dyDescent="0.35">
      <c r="A2543" s="134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t="22.75" hidden="1" customHeight="1" x14ac:dyDescent="0.35">
      <c r="A2545" s="134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idden="1" x14ac:dyDescent="0.35">
      <c r="A2546" s="134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t="22.75" hidden="1" customHeight="1" x14ac:dyDescent="0.35">
      <c r="A2549" s="134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idden="1" x14ac:dyDescent="0.35">
      <c r="A2553" s="134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t="22.75" hidden="1" customHeight="1" x14ac:dyDescent="0.35">
      <c r="A2558" s="134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idden="1" x14ac:dyDescent="0.35">
      <c r="A2559" s="134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idden="1" x14ac:dyDescent="0.35">
      <c r="A2562" s="134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t="22.75" hidden="1" customHeight="1" x14ac:dyDescent="0.35">
      <c r="A2565" s="134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idden="1" x14ac:dyDescent="0.35">
      <c r="A2567" s="134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idden="1" x14ac:dyDescent="0.35">
      <c r="A2578" s="134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idden="1" x14ac:dyDescent="0.35">
      <c r="A2586" s="134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idden="1" x14ac:dyDescent="0.35">
      <c r="A2587" s="134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t="22.75" hidden="1" customHeight="1" x14ac:dyDescent="0.35">
      <c r="A2589" s="134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t="34.25" hidden="1" customHeight="1" x14ac:dyDescent="0.35">
      <c r="A2593" s="134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idden="1" x14ac:dyDescent="0.35">
      <c r="A2594" s="134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t="22.75" hidden="1" customHeight="1" x14ac:dyDescent="0.35">
      <c r="A2599" s="134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idden="1" x14ac:dyDescent="0.35">
      <c r="A2603" s="134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t="22.75" hidden="1" customHeight="1" x14ac:dyDescent="0.35">
      <c r="A2605" s="134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t="22.75" hidden="1" customHeight="1" x14ac:dyDescent="0.35">
      <c r="A2606" s="134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t="22.75" hidden="1" customHeight="1" x14ac:dyDescent="0.35">
      <c r="A2608" s="134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t="22.75" hidden="1" customHeight="1" x14ac:dyDescent="0.35">
      <c r="A2609" s="134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t="22.75" hidden="1" customHeight="1" x14ac:dyDescent="0.35">
      <c r="A2610" s="134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t="22.75" hidden="1" customHeight="1" x14ac:dyDescent="0.35">
      <c r="A2611" s="134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t="22.75" hidden="1" customHeight="1" x14ac:dyDescent="0.35">
      <c r="A2612" s="134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t="22.75" hidden="1" customHeight="1" x14ac:dyDescent="0.35">
      <c r="A2614" s="134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t="34.25" hidden="1" customHeight="1" x14ac:dyDescent="0.35">
      <c r="A2616" s="134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idden="1" x14ac:dyDescent="0.35">
      <c r="A2618" s="134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22.75" hidden="1" customHeight="1" x14ac:dyDescent="0.35">
      <c r="A2622" s="134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t="22.75" hidden="1" customHeight="1" x14ac:dyDescent="0.35">
      <c r="A2623" s="134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t="22.75" hidden="1" customHeight="1" x14ac:dyDescent="0.35">
      <c r="A2624" s="134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t="22.75" hidden="1" customHeight="1" x14ac:dyDescent="0.35">
      <c r="A2625" s="134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t="34.25" hidden="1" customHeight="1" x14ac:dyDescent="0.35">
      <c r="A2626" s="134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t="34.25" hidden="1" customHeight="1" x14ac:dyDescent="0.35">
      <c r="A2627" s="134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idden="1" x14ac:dyDescent="0.35">
      <c r="A2628" s="134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34.25" hidden="1" customHeight="1" x14ac:dyDescent="0.35">
      <c r="A2630" s="134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t="22.75" hidden="1" customHeight="1" x14ac:dyDescent="0.35">
      <c r="A2631" s="134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t="22.75" hidden="1" customHeight="1" x14ac:dyDescent="0.35">
      <c r="A2632" s="134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idden="1" x14ac:dyDescent="0.35">
      <c r="A2634" s="134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idden="1" x14ac:dyDescent="0.35">
      <c r="A2635" s="134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34.25" hidden="1" customHeight="1" x14ac:dyDescent="0.35">
      <c r="A2637" s="134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34.25" hidden="1" customHeight="1" x14ac:dyDescent="0.35">
      <c r="A2638" s="134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idden="1" x14ac:dyDescent="0.35">
      <c r="A2639" s="134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idden="1" x14ac:dyDescent="0.35">
      <c r="A2640" s="134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idden="1" x14ac:dyDescent="0.35">
      <c r="A2641" s="134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idden="1" x14ac:dyDescent="0.35">
      <c r="A2643" s="134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t="34.25" hidden="1" customHeight="1" x14ac:dyDescent="0.35">
      <c r="A2644" s="134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idden="1" x14ac:dyDescent="0.35">
      <c r="A2645" s="134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34.25" hidden="1" customHeight="1" x14ac:dyDescent="0.35">
      <c r="A2648" s="134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t="34.25" hidden="1" customHeight="1" x14ac:dyDescent="0.35">
      <c r="A2649" s="134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idden="1" x14ac:dyDescent="0.35">
      <c r="A2651" s="134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idden="1" x14ac:dyDescent="0.35">
      <c r="A2652" s="134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idden="1" x14ac:dyDescent="0.35">
      <c r="A2653" s="134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idden="1" x14ac:dyDescent="0.35">
      <c r="A2654" s="134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22.75" hidden="1" customHeight="1" x14ac:dyDescent="0.35">
      <c r="A2655" s="134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t="34.25" hidden="1" customHeight="1" x14ac:dyDescent="0.35">
      <c r="A2658" s="134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34.25" hidden="1" customHeight="1" x14ac:dyDescent="0.35">
      <c r="A2660" s="134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idden="1" x14ac:dyDescent="0.35">
      <c r="A2661" s="134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t="34.25" hidden="1" customHeight="1" x14ac:dyDescent="0.35">
      <c r="A2662" s="134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34.25" hidden="1" customHeight="1" x14ac:dyDescent="0.35">
      <c r="A2663" s="134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idden="1" x14ac:dyDescent="0.35">
      <c r="A2667" s="134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idden="1" x14ac:dyDescent="0.35">
      <c r="A2673" s="134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t="34.25" hidden="1" customHeight="1" x14ac:dyDescent="0.35">
      <c r="A2674" s="134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t="34.25" hidden="1" customHeight="1" x14ac:dyDescent="0.35">
      <c r="A2675" s="134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t="34.25" hidden="1" customHeight="1" x14ac:dyDescent="0.35">
      <c r="A2676" s="134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idden="1" x14ac:dyDescent="0.35">
      <c r="A2677" s="134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idden="1" x14ac:dyDescent="0.35">
      <c r="A2678" s="134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idden="1" x14ac:dyDescent="0.35">
      <c r="A2684" s="134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idden="1" x14ac:dyDescent="0.35">
      <c r="A2685" s="134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idden="1" x14ac:dyDescent="0.35">
      <c r="A2687" s="134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idden="1" x14ac:dyDescent="0.35">
      <c r="A2688" s="134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idden="1" x14ac:dyDescent="0.35">
      <c r="A2689" s="134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idden="1" x14ac:dyDescent="0.35">
      <c r="A2691" s="134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idden="1" x14ac:dyDescent="0.35">
      <c r="A2692" s="134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idden="1" x14ac:dyDescent="0.35">
      <c r="A2695" s="134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t="34.25" hidden="1" customHeight="1" x14ac:dyDescent="0.35">
      <c r="A2702" s="134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idden="1" x14ac:dyDescent="0.35">
      <c r="A2703" s="134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idden="1" x14ac:dyDescent="0.35">
      <c r="A2704" s="134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idden="1" x14ac:dyDescent="0.35">
      <c r="A2705" s="134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t="34.25" hidden="1" customHeight="1" x14ac:dyDescent="0.35">
      <c r="A2726" s="134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idden="1" x14ac:dyDescent="0.35">
      <c r="A2731" s="134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t="34.25" hidden="1" customHeight="1" x14ac:dyDescent="0.35">
      <c r="A2732" s="134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t="34.25" hidden="1" customHeight="1" x14ac:dyDescent="0.35">
      <c r="A2735" s="134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idden="1" x14ac:dyDescent="0.35">
      <c r="A2755" s="134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t="34.25" hidden="1" customHeight="1" x14ac:dyDescent="0.35">
      <c r="A2757" s="134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idden="1" x14ac:dyDescent="0.35">
      <c r="A2761" s="134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t="34.25" hidden="1" customHeight="1" x14ac:dyDescent="0.35">
      <c r="A2763" s="134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t="34.25" hidden="1" customHeight="1" x14ac:dyDescent="0.35">
      <c r="A2766" s="134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t="34.25" hidden="1" customHeight="1" x14ac:dyDescent="0.35">
      <c r="A2771" s="134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t="34.25" hidden="1" customHeight="1" x14ac:dyDescent="0.35">
      <c r="A2772" s="134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t="34.25" hidden="1" customHeight="1" x14ac:dyDescent="0.35">
      <c r="A2774" s="134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t="34.25" hidden="1" customHeight="1" x14ac:dyDescent="0.35">
      <c r="A2776" s="134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t="34.25" hidden="1" customHeight="1" x14ac:dyDescent="0.35">
      <c r="A2780" s="134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t="34.25" hidden="1" customHeight="1" x14ac:dyDescent="0.35">
      <c r="A2783" s="134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t="34.25" hidden="1" customHeight="1" x14ac:dyDescent="0.35">
      <c r="A2785" s="134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idden="1" x14ac:dyDescent="0.35">
      <c r="A2786" s="134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34.25" hidden="1" customHeight="1" x14ac:dyDescent="0.35">
      <c r="A2789" s="134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t="34.25" hidden="1" customHeight="1" x14ac:dyDescent="0.35">
      <c r="A2791" s="134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idden="1" x14ac:dyDescent="0.35">
      <c r="A2793" s="134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idden="1" x14ac:dyDescent="0.35">
      <c r="A2795" s="134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t="22.75" hidden="1" customHeight="1" x14ac:dyDescent="0.35">
      <c r="A2796" s="134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34.25" hidden="1" customHeight="1" x14ac:dyDescent="0.35">
      <c r="A2799" s="134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t="34.25" hidden="1" customHeight="1" x14ac:dyDescent="0.35">
      <c r="A2802" s="134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idden="1" x14ac:dyDescent="0.35">
      <c r="A2803" s="134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t="34.25" hidden="1" customHeight="1" x14ac:dyDescent="0.35">
      <c r="A2804" s="134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idden="1" x14ac:dyDescent="0.35">
      <c r="A2805" s="134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22.75" hidden="1" customHeight="1" x14ac:dyDescent="0.35">
      <c r="A2808" s="134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22.75" hidden="1" customHeight="1" x14ac:dyDescent="0.35">
      <c r="A2809" s="134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idden="1" x14ac:dyDescent="0.35">
      <c r="A2812" s="134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22.75" hidden="1" customHeight="1" x14ac:dyDescent="0.35">
      <c r="A2814" s="134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t="22.75" hidden="1" customHeight="1" x14ac:dyDescent="0.35">
      <c r="A2815" s="134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22.75" hidden="1" customHeight="1" x14ac:dyDescent="0.35">
      <c r="A2816" s="134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22.75" hidden="1" customHeight="1" x14ac:dyDescent="0.35">
      <c r="A2818" s="134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idden="1" x14ac:dyDescent="0.35">
      <c r="A2820" s="134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idden="1" x14ac:dyDescent="0.35">
      <c r="A2821" s="134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t="22.75" hidden="1" customHeight="1" x14ac:dyDescent="0.35">
      <c r="A2823" s="134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t="22.75" hidden="1" customHeight="1" x14ac:dyDescent="0.35">
      <c r="A2824" s="134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22.75" hidden="1" customHeight="1" x14ac:dyDescent="0.35">
      <c r="A2826" s="134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22.75" hidden="1" customHeight="1" x14ac:dyDescent="0.35">
      <c r="A2827" s="134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22.75" hidden="1" customHeight="1" x14ac:dyDescent="0.35">
      <c r="A2828" s="134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22.75" hidden="1" customHeight="1" x14ac:dyDescent="0.35">
      <c r="A2829" s="134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idden="1" x14ac:dyDescent="0.35">
      <c r="A2830" s="134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22.75" hidden="1" customHeight="1" x14ac:dyDescent="0.35">
      <c r="A2831" s="134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22.75" hidden="1" customHeight="1" x14ac:dyDescent="0.35">
      <c r="A2833" s="134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2.75" hidden="1" customHeight="1" x14ac:dyDescent="0.35">
      <c r="A2834" s="134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t="22.75" hidden="1" customHeight="1" x14ac:dyDescent="0.35">
      <c r="A2835" s="134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t="22.75" hidden="1" customHeight="1" x14ac:dyDescent="0.35">
      <c r="A2836" s="134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idden="1" x14ac:dyDescent="0.35">
      <c r="A2837" s="134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75" hidden="1" customHeight="1" x14ac:dyDescent="0.35">
      <c r="A2841" s="134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t="22.75" hidden="1" customHeight="1" x14ac:dyDescent="0.35">
      <c r="A2842" s="134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idden="1" x14ac:dyDescent="0.35">
      <c r="A2844" s="134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t="22.75" hidden="1" customHeight="1" x14ac:dyDescent="0.35">
      <c r="A2846" s="134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2.75" hidden="1" customHeight="1" x14ac:dyDescent="0.35">
      <c r="A2848" s="134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75" hidden="1" customHeight="1" x14ac:dyDescent="0.35">
      <c r="A2849" s="134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75" hidden="1" customHeight="1" x14ac:dyDescent="0.35">
      <c r="A2850" s="134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hidden="1" customHeight="1" x14ac:dyDescent="0.35">
      <c r="A2851" s="134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idden="1" x14ac:dyDescent="0.35">
      <c r="A2855" s="134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idden="1" x14ac:dyDescent="0.35">
      <c r="A2858" s="134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75" hidden="1" customHeight="1" x14ac:dyDescent="0.35">
      <c r="A2859" s="134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22.75" hidden="1" customHeight="1" x14ac:dyDescent="0.35">
      <c r="A2861" s="134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idden="1" x14ac:dyDescent="0.35">
      <c r="A2867" s="134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hidden="1" customHeight="1" x14ac:dyDescent="0.35">
      <c r="A2868" s="134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idden="1" x14ac:dyDescent="0.35">
      <c r="A2871" s="134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idden="1" x14ac:dyDescent="0.35">
      <c r="A2872" s="134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hidden="1" customHeight="1" x14ac:dyDescent="0.35">
      <c r="A2873" s="134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idden="1" x14ac:dyDescent="0.35">
      <c r="A2874" s="134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idden="1" x14ac:dyDescent="0.35">
      <c r="A2875" s="134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idden="1" x14ac:dyDescent="0.35">
      <c r="A2876" s="134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idden="1" x14ac:dyDescent="0.35">
      <c r="A2879" s="134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idden="1" x14ac:dyDescent="0.35">
      <c r="A2880" s="134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idden="1" x14ac:dyDescent="0.35">
      <c r="A2881" s="134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idden="1" x14ac:dyDescent="0.35">
      <c r="A2882" s="134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idden="1" x14ac:dyDescent="0.35">
      <c r="A2883" s="134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22.75" hidden="1" customHeight="1" x14ac:dyDescent="0.35">
      <c r="A2887" s="134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idden="1" x14ac:dyDescent="0.35">
      <c r="A2888" s="134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idden="1" x14ac:dyDescent="0.35">
      <c r="A2892" s="134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idden="1" x14ac:dyDescent="0.35">
      <c r="A2893" s="134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idden="1" x14ac:dyDescent="0.35">
      <c r="A2894" s="134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t="22.75" hidden="1" customHeight="1" x14ac:dyDescent="0.35">
      <c r="A2898" s="134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t="22.75" hidden="1" customHeight="1" x14ac:dyDescent="0.35">
      <c r="A2900" s="134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t="22.75" hidden="1" customHeight="1" x14ac:dyDescent="0.35">
      <c r="A2901" s="134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75" hidden="1" customHeight="1" x14ac:dyDescent="0.35">
      <c r="A2903" s="134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t="22.75" hidden="1" customHeight="1" x14ac:dyDescent="0.35">
      <c r="A2905" s="134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t="22.75" hidden="1" customHeight="1" x14ac:dyDescent="0.35">
      <c r="A2908" s="134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t="22.75" hidden="1" customHeight="1" x14ac:dyDescent="0.35">
      <c r="A2909" s="134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22.75" hidden="1" customHeight="1" x14ac:dyDescent="0.35">
      <c r="A2911" s="134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idden="1" x14ac:dyDescent="0.35">
      <c r="A2914" s="134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idden="1" x14ac:dyDescent="0.35">
      <c r="A2919" s="134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t="22.75" hidden="1" customHeight="1" x14ac:dyDescent="0.35">
      <c r="A2921" s="134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22.75" hidden="1" customHeight="1" x14ac:dyDescent="0.35">
      <c r="A2922" s="134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75" hidden="1" customHeight="1" x14ac:dyDescent="0.35">
      <c r="A2923" s="134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hidden="1" customHeight="1" x14ac:dyDescent="0.35">
      <c r="A2924" s="134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hidden="1" customHeight="1" x14ac:dyDescent="0.35">
      <c r="A2925" s="134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2.75" hidden="1" customHeight="1" x14ac:dyDescent="0.35">
      <c r="A2933" s="134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idden="1" x14ac:dyDescent="0.35">
      <c r="A2934" s="134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idden="1" x14ac:dyDescent="0.35">
      <c r="A2936" s="134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idden="1" x14ac:dyDescent="0.35">
      <c r="A2937" s="134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75" hidden="1" customHeight="1" x14ac:dyDescent="0.35">
      <c r="A2941" s="134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22.75" hidden="1" customHeight="1" x14ac:dyDescent="0.35">
      <c r="A2946" s="134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75" hidden="1" customHeight="1" x14ac:dyDescent="0.35">
      <c r="A2948" s="134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idden="1" x14ac:dyDescent="0.35">
      <c r="A2949" s="134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idden="1" x14ac:dyDescent="0.35">
      <c r="A2950" s="134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idden="1" x14ac:dyDescent="0.35">
      <c r="A2951" s="134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idden="1" x14ac:dyDescent="0.35">
      <c r="A2952" s="134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idden="1" x14ac:dyDescent="0.35">
      <c r="A2953" s="134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idden="1" x14ac:dyDescent="0.35">
      <c r="A2954" s="134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idden="1" x14ac:dyDescent="0.35">
      <c r="A2957" s="134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idden="1" x14ac:dyDescent="0.35">
      <c r="A2962" s="134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2.75" hidden="1" customHeight="1" x14ac:dyDescent="0.35">
      <c r="A2963" s="134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22.75" hidden="1" customHeight="1" x14ac:dyDescent="0.35">
      <c r="A2966" s="134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t="22.75" hidden="1" customHeight="1" x14ac:dyDescent="0.35">
      <c r="A2968" s="134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idden="1" x14ac:dyDescent="0.35">
      <c r="A2970" s="134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2.75" hidden="1" customHeight="1" x14ac:dyDescent="0.35">
      <c r="A2971" s="134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75" hidden="1" customHeight="1" x14ac:dyDescent="0.35">
      <c r="A2972" s="134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idden="1" x14ac:dyDescent="0.35">
      <c r="A2977" s="134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t="22.75" hidden="1" customHeight="1" x14ac:dyDescent="0.35">
      <c r="A2978" s="134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t="22.75" hidden="1" customHeight="1" x14ac:dyDescent="0.35">
      <c r="A2979" s="134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22.75" hidden="1" customHeight="1" x14ac:dyDescent="0.35">
      <c r="A2980" s="134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2.75" hidden="1" customHeight="1" x14ac:dyDescent="0.35">
      <c r="A2981" s="134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t="34.25" hidden="1" customHeight="1" x14ac:dyDescent="0.35">
      <c r="A2982" s="134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2.75" hidden="1" customHeight="1" x14ac:dyDescent="0.35">
      <c r="A2983" s="134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34.25" hidden="1" customHeight="1" x14ac:dyDescent="0.35">
      <c r="A2985" s="134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34.25" hidden="1" customHeight="1" x14ac:dyDescent="0.35">
      <c r="A2987" s="134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idden="1" x14ac:dyDescent="0.35">
      <c r="A2988" s="134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34.25" hidden="1" customHeight="1" x14ac:dyDescent="0.35">
      <c r="A2989" s="134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34.25" hidden="1" customHeight="1" x14ac:dyDescent="0.35">
      <c r="A2990" s="134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34.25" hidden="1" customHeight="1" x14ac:dyDescent="0.35">
      <c r="A2991" s="134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34.25" hidden="1" customHeight="1" x14ac:dyDescent="0.35">
      <c r="A2992" s="134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34.25" hidden="1" customHeight="1" x14ac:dyDescent="0.35">
      <c r="A2993" s="134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34.25" hidden="1" customHeight="1" x14ac:dyDescent="0.35">
      <c r="A2994" s="134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34.25" hidden="1" customHeight="1" x14ac:dyDescent="0.35">
      <c r="A2995" s="134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idden="1" x14ac:dyDescent="0.35">
      <c r="A2996" s="134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idden="1" x14ac:dyDescent="0.35">
      <c r="A2997" s="134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idden="1" x14ac:dyDescent="0.35">
      <c r="A2998" s="134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idden="1" x14ac:dyDescent="0.35">
      <c r="A3000" s="134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34.25" hidden="1" customHeight="1" x14ac:dyDescent="0.35">
      <c r="A3001" s="134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34.25" hidden="1" customHeight="1" x14ac:dyDescent="0.35">
      <c r="A3002" s="134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34.25" hidden="1" customHeight="1" x14ac:dyDescent="0.35">
      <c r="A3003" s="134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34.25" hidden="1" customHeight="1" x14ac:dyDescent="0.35">
      <c r="A3004" s="134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idden="1" x14ac:dyDescent="0.35">
      <c r="A3005" s="134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idden="1" x14ac:dyDescent="0.35">
      <c r="A3007" s="134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idden="1" x14ac:dyDescent="0.35">
      <c r="A3008" s="134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idden="1" x14ac:dyDescent="0.35">
      <c r="A3009" s="134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idden="1" x14ac:dyDescent="0.35">
      <c r="A3010" s="134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34.25" hidden="1" customHeight="1" x14ac:dyDescent="0.35">
      <c r="A3012" s="134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34.25" hidden="1" customHeight="1" x14ac:dyDescent="0.35">
      <c r="A3013" s="134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idden="1" x14ac:dyDescent="0.35">
      <c r="A3014" s="134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34.25" hidden="1" customHeight="1" x14ac:dyDescent="0.35">
      <c r="A3015" s="134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34.25" hidden="1" customHeight="1" x14ac:dyDescent="0.35">
      <c r="A3017" s="134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t="34.25" hidden="1" customHeight="1" x14ac:dyDescent="0.35">
      <c r="A3025" s="134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34.25" hidden="1" customHeight="1" x14ac:dyDescent="0.35">
      <c r="A3026" s="134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25" hidden="1" customHeight="1" x14ac:dyDescent="0.35">
      <c r="A3027" s="134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25" hidden="1" customHeight="1" x14ac:dyDescent="0.35">
      <c r="A3029" s="134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idden="1" x14ac:dyDescent="0.35">
      <c r="A3032" s="134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t="34.25" hidden="1" customHeight="1" x14ac:dyDescent="0.35">
      <c r="A3034" s="134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t="34.25" hidden="1" customHeight="1" x14ac:dyDescent="0.35">
      <c r="A3035" s="134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34.25" hidden="1" customHeight="1" x14ac:dyDescent="0.35">
      <c r="A3036" s="134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25" hidden="1" customHeight="1" x14ac:dyDescent="0.35">
      <c r="A3037" s="134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5" hidden="1" customHeight="1" x14ac:dyDescent="0.35">
      <c r="A3038" s="134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t="34.25" hidden="1" customHeight="1" x14ac:dyDescent="0.35">
      <c r="A3039" s="134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25" hidden="1" customHeight="1" x14ac:dyDescent="0.35">
      <c r="A3043" s="134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idden="1" x14ac:dyDescent="0.35">
      <c r="A3055" s="134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t="34.25" hidden="1" customHeight="1" x14ac:dyDescent="0.35">
      <c r="A3057" s="134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idden="1" x14ac:dyDescent="0.35">
      <c r="A3060" s="134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5" hidden="1" customHeight="1" x14ac:dyDescent="0.35">
      <c r="A3061" s="134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idden="1" x14ac:dyDescent="0.35">
      <c r="A3066" s="134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idden="1" x14ac:dyDescent="0.35">
      <c r="A3070" s="134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idden="1" x14ac:dyDescent="0.35">
      <c r="A3076" s="134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idden="1" x14ac:dyDescent="0.35">
      <c r="A3078" s="134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idden="1" x14ac:dyDescent="0.35">
      <c r="A3079" s="134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idden="1" x14ac:dyDescent="0.35">
      <c r="A3082" s="134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idden="1" x14ac:dyDescent="0.35">
      <c r="A3083" s="134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idden="1" x14ac:dyDescent="0.35">
      <c r="A3086" s="134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idden="1" x14ac:dyDescent="0.35">
      <c r="A3087" s="134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idden="1" x14ac:dyDescent="0.35">
      <c r="A3088" s="134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idden="1" x14ac:dyDescent="0.35">
      <c r="A3090" s="134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idden="1" x14ac:dyDescent="0.35">
      <c r="A3091" s="134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t="34.25" hidden="1" customHeight="1" x14ac:dyDescent="0.35">
      <c r="A3095" s="134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idden="1" x14ac:dyDescent="0.35">
      <c r="A3096" s="134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idden="1" x14ac:dyDescent="0.35">
      <c r="A3097" s="134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t="34.25" hidden="1" customHeight="1" x14ac:dyDescent="0.35">
      <c r="A3099" s="134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idden="1" x14ac:dyDescent="0.35">
      <c r="A3104" s="134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34.25" hidden="1" customHeight="1" x14ac:dyDescent="0.35">
      <c r="A3105" s="134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t="34.25" hidden="1" customHeight="1" x14ac:dyDescent="0.35">
      <c r="A3107" s="134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t="34.25" hidden="1" customHeight="1" x14ac:dyDescent="0.35">
      <c r="A3108" s="134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t="34.25" hidden="1" customHeight="1" x14ac:dyDescent="0.35">
      <c r="A3111" s="134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t="34.25" hidden="1" customHeight="1" x14ac:dyDescent="0.35">
      <c r="A3112" s="134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idden="1" x14ac:dyDescent="0.35">
      <c r="A3114" s="134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t="34.25" hidden="1" customHeight="1" x14ac:dyDescent="0.35">
      <c r="A3115" s="134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t="34.25" hidden="1" customHeight="1" x14ac:dyDescent="0.35">
      <c r="A3116" s="134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34.25" hidden="1" customHeight="1" x14ac:dyDescent="0.35">
      <c r="A3117" s="134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5" hidden="1" customHeight="1" x14ac:dyDescent="0.35">
      <c r="A3118" s="134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5" hidden="1" customHeight="1" x14ac:dyDescent="0.35">
      <c r="A3119" s="134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25" hidden="1" customHeight="1" x14ac:dyDescent="0.35">
      <c r="A3120" s="134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5" hidden="1" customHeight="1" x14ac:dyDescent="0.35">
      <c r="A3125" s="134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idden="1" x14ac:dyDescent="0.35">
      <c r="A3130" s="134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idden="1" x14ac:dyDescent="0.35">
      <c r="A3131" s="134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22.75" hidden="1" customHeight="1" x14ac:dyDescent="0.35">
      <c r="A3132" s="134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22.75" hidden="1" customHeight="1" x14ac:dyDescent="0.35">
      <c r="A3134" s="134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22.75" hidden="1" customHeight="1" x14ac:dyDescent="0.35">
      <c r="A3138" s="134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idden="1" x14ac:dyDescent="0.35">
      <c r="A3139" s="134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idden="1" x14ac:dyDescent="0.35">
      <c r="A3140" s="134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22.75" hidden="1" customHeight="1" x14ac:dyDescent="0.35">
      <c r="A3141" s="134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34.25" hidden="1" customHeight="1" x14ac:dyDescent="0.35">
      <c r="A3142" s="134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34.25" hidden="1" customHeight="1" x14ac:dyDescent="0.35">
      <c r="A3143" s="134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idden="1" x14ac:dyDescent="0.35">
      <c r="A3149" s="134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t="34.25" hidden="1" customHeight="1" x14ac:dyDescent="0.35">
      <c r="A3155" s="134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34.25" hidden="1" customHeight="1" x14ac:dyDescent="0.35">
      <c r="A3159" s="134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25" hidden="1" customHeight="1" x14ac:dyDescent="0.35">
      <c r="A3160" s="134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25" hidden="1" customHeight="1" x14ac:dyDescent="0.35">
      <c r="A3161" s="134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25" hidden="1" customHeight="1" x14ac:dyDescent="0.35">
      <c r="A3162" s="134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34.25" hidden="1" customHeight="1" x14ac:dyDescent="0.35">
      <c r="A3163" s="134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34.25" hidden="1" customHeight="1" x14ac:dyDescent="0.35">
      <c r="A3167" s="134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25" hidden="1" customHeight="1" x14ac:dyDescent="0.35">
      <c r="A3168" s="134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25" hidden="1" customHeight="1" x14ac:dyDescent="0.35">
      <c r="A3169" s="134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25" hidden="1" customHeight="1" x14ac:dyDescent="0.35">
      <c r="A3170" s="134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25" hidden="1" customHeight="1" x14ac:dyDescent="0.35">
      <c r="A3178" s="134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22.75" hidden="1" customHeight="1" x14ac:dyDescent="0.35">
      <c r="A3199" s="134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22.75" hidden="1" customHeight="1" x14ac:dyDescent="0.35">
      <c r="A3206" s="134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22.75" hidden="1" customHeight="1" x14ac:dyDescent="0.35">
      <c r="A3210" s="134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22.75" hidden="1" customHeight="1" x14ac:dyDescent="0.35">
      <c r="A3212" s="134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22.75" hidden="1" customHeight="1" x14ac:dyDescent="0.35">
      <c r="A3213" s="134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22.75" hidden="1" customHeight="1" x14ac:dyDescent="0.35">
      <c r="A3215" s="134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22.75" hidden="1" customHeight="1" x14ac:dyDescent="0.35">
      <c r="A3216" s="134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22.75" hidden="1" customHeight="1" x14ac:dyDescent="0.35">
      <c r="A3217" s="134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22.75" hidden="1" customHeight="1" x14ac:dyDescent="0.35">
      <c r="A3218" s="134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22.75" hidden="1" customHeight="1" x14ac:dyDescent="0.35">
      <c r="A3219" s="134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22.75" hidden="1" customHeight="1" x14ac:dyDescent="0.35">
      <c r="A3220" s="134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22.75" hidden="1" customHeight="1" x14ac:dyDescent="0.35">
      <c r="A3221" s="134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22.75" hidden="1" customHeight="1" x14ac:dyDescent="0.35">
      <c r="A3222" s="134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22.75" hidden="1" customHeight="1" x14ac:dyDescent="0.35">
      <c r="A3223" s="134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22.75" hidden="1" customHeight="1" x14ac:dyDescent="0.35">
      <c r="A3224" s="134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22.75" hidden="1" customHeight="1" x14ac:dyDescent="0.35">
      <c r="A3225" s="134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22.75" hidden="1" customHeight="1" x14ac:dyDescent="0.35">
      <c r="A3226" s="134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22.75" hidden="1" customHeight="1" x14ac:dyDescent="0.35">
      <c r="A3227" s="134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22.75" hidden="1" customHeight="1" x14ac:dyDescent="0.35">
      <c r="A3229" s="134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22.75" hidden="1" customHeight="1" x14ac:dyDescent="0.35">
      <c r="A3230" s="134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22.75" hidden="1" customHeight="1" x14ac:dyDescent="0.35">
      <c r="A3231" s="134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22.75" hidden="1" customHeight="1" x14ac:dyDescent="0.35">
      <c r="A3232" s="134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22.75" hidden="1" customHeight="1" x14ac:dyDescent="0.35">
      <c r="A3233" s="134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22.75" hidden="1" customHeight="1" x14ac:dyDescent="0.35">
      <c r="A3234" s="134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34.25" hidden="1" customHeight="1" x14ac:dyDescent="0.35">
      <c r="A3235" s="134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34.25" hidden="1" customHeight="1" x14ac:dyDescent="0.35">
      <c r="A3239" s="134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34.25" hidden="1" customHeight="1" x14ac:dyDescent="0.35">
      <c r="A3241" s="134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22.75" hidden="1" customHeight="1" x14ac:dyDescent="0.35">
      <c r="A3243" s="134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34.25" hidden="1" customHeight="1" x14ac:dyDescent="0.35">
      <c r="A3244" s="134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34.25" hidden="1" customHeight="1" x14ac:dyDescent="0.35">
      <c r="A3246" s="134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34.25" hidden="1" customHeight="1" x14ac:dyDescent="0.35">
      <c r="A3248" s="134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34.25" hidden="1" customHeight="1" x14ac:dyDescent="0.35">
      <c r="A3249" s="134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34.25" hidden="1" customHeight="1" x14ac:dyDescent="0.35">
      <c r="A3250" s="134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34.25" hidden="1" customHeight="1" x14ac:dyDescent="0.35">
      <c r="A3251" s="134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34.25" hidden="1" customHeight="1" x14ac:dyDescent="0.35">
      <c r="A3252" s="134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34.25" hidden="1" customHeight="1" x14ac:dyDescent="0.35">
      <c r="A3253" s="134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34.25" hidden="1" customHeight="1" x14ac:dyDescent="0.35">
      <c r="A3254" s="134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34.25" hidden="1" customHeight="1" x14ac:dyDescent="0.35">
      <c r="A3255" s="134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34.25" hidden="1" customHeight="1" x14ac:dyDescent="0.35">
      <c r="A3256" s="134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34.25" hidden="1" customHeight="1" x14ac:dyDescent="0.35">
      <c r="A3257" s="134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34.25" hidden="1" customHeight="1" x14ac:dyDescent="0.35">
      <c r="A3258" s="134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34.25" hidden="1" customHeight="1" x14ac:dyDescent="0.35">
      <c r="A3259" s="134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34.25" hidden="1" customHeight="1" x14ac:dyDescent="0.35">
      <c r="A3260" s="134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34.25" hidden="1" customHeight="1" x14ac:dyDescent="0.35">
      <c r="A3261" s="134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25" hidden="1" customHeight="1" x14ac:dyDescent="0.35">
      <c r="A3262" s="134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25" hidden="1" customHeight="1" x14ac:dyDescent="0.35">
      <c r="A3263" s="134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25" hidden="1" customHeight="1" x14ac:dyDescent="0.35">
      <c r="A3271" s="134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34.25" hidden="1" customHeight="1" x14ac:dyDescent="0.35">
      <c r="A3272" s="134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5" hidden="1" customHeight="1" x14ac:dyDescent="0.35">
      <c r="A3274" s="134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5" hidden="1" customHeight="1" x14ac:dyDescent="0.35">
      <c r="A3276" s="134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22.75" hidden="1" customHeight="1" x14ac:dyDescent="0.35">
      <c r="A3309" s="134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22.75" hidden="1" customHeight="1" x14ac:dyDescent="0.35">
      <c r="A3310" s="134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22.75" hidden="1" customHeight="1" x14ac:dyDescent="0.35">
      <c r="A3311" s="134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22.75" hidden="1" customHeight="1" x14ac:dyDescent="0.35">
      <c r="A3312" s="134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22.75" hidden="1" customHeight="1" x14ac:dyDescent="0.35">
      <c r="A3313" s="134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22.75" hidden="1" customHeight="1" x14ac:dyDescent="0.35">
      <c r="A3314" s="134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22.75" hidden="1" customHeight="1" x14ac:dyDescent="0.35">
      <c r="A3315" s="134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22.75" hidden="1" customHeight="1" x14ac:dyDescent="0.35">
      <c r="A3318" s="134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22.75" hidden="1" customHeight="1" x14ac:dyDescent="0.35">
      <c r="A3323" s="134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34.25" hidden="1" customHeight="1" x14ac:dyDescent="0.35">
      <c r="A3338" s="134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34.25" hidden="1" customHeight="1" x14ac:dyDescent="0.35">
      <c r="A3339" s="134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34.25" hidden="1" customHeight="1" x14ac:dyDescent="0.35">
      <c r="A3340" s="134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4.25" hidden="1" customHeight="1" x14ac:dyDescent="0.35">
      <c r="A3341" s="134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25" hidden="1" customHeight="1" x14ac:dyDescent="0.35">
      <c r="A3342" s="134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34.25" hidden="1" customHeight="1" x14ac:dyDescent="0.35">
      <c r="A3343" s="134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4.25" hidden="1" customHeight="1" x14ac:dyDescent="0.35">
      <c r="A3344" s="134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25" hidden="1" customHeight="1" x14ac:dyDescent="0.35">
      <c r="A3347" s="134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25" hidden="1" customHeight="1" x14ac:dyDescent="0.35">
      <c r="A3352" s="134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0" hidden="1" customHeight="1" x14ac:dyDescent="0.35">
      <c r="A3390" s="134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0" hidden="1" customHeight="1" x14ac:dyDescent="0.35">
      <c r="A3391" s="134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0" hidden="1" customHeight="1" x14ac:dyDescent="0.35">
      <c r="A3392" s="134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0" hidden="1" customHeight="1" x14ac:dyDescent="0.35">
      <c r="A3393" s="134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0" hidden="1" customHeight="1" x14ac:dyDescent="0.35">
      <c r="A3394" s="134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0" hidden="1" customHeight="1" x14ac:dyDescent="0.35">
      <c r="A3395" s="134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0" hidden="1" customHeight="1" x14ac:dyDescent="0.35">
      <c r="A3396" s="134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0" hidden="1" customHeight="1" x14ac:dyDescent="0.35">
      <c r="A3397" s="134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0" hidden="1" customHeight="1" x14ac:dyDescent="0.35">
      <c r="A3398" s="134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0" hidden="1" customHeight="1" x14ac:dyDescent="0.35">
      <c r="A3399" s="134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0" hidden="1" customHeight="1" x14ac:dyDescent="0.35">
      <c r="A3400" s="134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0" hidden="1" customHeight="1" x14ac:dyDescent="0.35">
      <c r="A3401" s="134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0" hidden="1" customHeight="1" x14ac:dyDescent="0.35">
      <c r="A3402" s="134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0" hidden="1" customHeight="1" x14ac:dyDescent="0.35">
      <c r="A3403" s="134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0" hidden="1" customHeight="1" x14ac:dyDescent="0.35">
      <c r="A3404" s="134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0" hidden="1" customHeight="1" x14ac:dyDescent="0.35">
      <c r="A3405" s="134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0" hidden="1" customHeight="1" x14ac:dyDescent="0.35">
      <c r="A3406" s="134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0" hidden="1" customHeight="1" x14ac:dyDescent="0.35">
      <c r="A3407" s="134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0" hidden="1" customHeight="1" x14ac:dyDescent="0.35">
      <c r="A3408" s="134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0" hidden="1" customHeight="1" x14ac:dyDescent="0.35">
      <c r="A3409" s="134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0" hidden="1" customHeight="1" x14ac:dyDescent="0.35">
      <c r="A3410" s="134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0" hidden="1" customHeight="1" x14ac:dyDescent="0.35">
      <c r="A3411" s="134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0" hidden="1" customHeight="1" x14ac:dyDescent="0.35">
      <c r="A3412" s="134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0" hidden="1" customHeight="1" x14ac:dyDescent="0.35">
      <c r="A3413" s="134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0" hidden="1" customHeight="1" x14ac:dyDescent="0.35">
      <c r="A3414" s="134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hidden="1" customHeight="1" x14ac:dyDescent="0.35">
      <c r="A3415" s="134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hidden="1" customHeight="1" x14ac:dyDescent="0.35">
      <c r="A3416" s="134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hidden="1" customHeight="1" x14ac:dyDescent="0.35">
      <c r="A3417" s="134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hidden="1" customHeight="1" x14ac:dyDescent="0.35">
      <c r="A3418" s="134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94"/>
      <c r="C3940" s="94"/>
      <c r="D3940" s="94"/>
      <c r="E3940" s="94"/>
      <c r="F3940" s="94"/>
      <c r="G3940" s="94"/>
      <c r="H3940" s="94"/>
      <c r="I3940" s="94"/>
      <c r="J3940" s="94"/>
      <c r="K3940" s="94"/>
      <c r="L3940" s="94"/>
      <c r="M3940" s="94"/>
      <c r="N3940" s="94"/>
      <c r="O3940" s="94"/>
      <c r="P3940" s="94"/>
      <c r="Q3940" s="94"/>
      <c r="R3940" s="94"/>
      <c r="S3940" s="94"/>
      <c r="T3940" s="94"/>
      <c r="U3940" s="94"/>
      <c r="V3940" s="94"/>
      <c r="W3940" s="94"/>
      <c r="X3940" s="94"/>
      <c r="Y3940" s="94"/>
      <c r="Z3940" s="94"/>
      <c r="AA3940" s="94"/>
      <c r="AB3940" s="94"/>
      <c r="AC3940" s="94"/>
      <c r="AD3940" s="94"/>
      <c r="AE3940" s="94"/>
      <c r="AF3940" s="94"/>
      <c r="AG3940" s="94"/>
      <c r="AH3940" s="94"/>
      <c r="AI3940" s="94"/>
      <c r="AJ3940" s="94"/>
      <c r="AK3940" s="94"/>
      <c r="AL3940" s="94"/>
      <c r="AM3940" s="94"/>
      <c r="AN3940" s="94"/>
      <c r="AO3940" s="94"/>
      <c r="AP3940" s="94"/>
      <c r="AQ3940" s="94"/>
      <c r="AR3940" s="94"/>
      <c r="AS3940" s="94"/>
      <c r="AT3940" s="94"/>
      <c r="AU3940" s="94"/>
      <c r="AV3940" s="94"/>
      <c r="AW3940" s="94"/>
      <c r="AX3940" s="94"/>
      <c r="AY3940" s="94"/>
      <c r="AZ3940" s="94"/>
      <c r="BA3940" s="94"/>
      <c r="BB3940" s="94"/>
      <c r="BC3940" s="93"/>
      <c r="BD3940" s="94"/>
      <c r="BE3940" s="94"/>
      <c r="BF3940" s="94"/>
      <c r="BG3940" s="94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94"/>
      <c r="C3941" s="94"/>
      <c r="D3941" s="94"/>
      <c r="E3941" s="94"/>
      <c r="F3941" s="94"/>
      <c r="G3941" s="94"/>
      <c r="H3941" s="94"/>
      <c r="I3941" s="94"/>
      <c r="J3941" s="94"/>
      <c r="K3941" s="94"/>
      <c r="L3941" s="94"/>
      <c r="M3941" s="94"/>
      <c r="N3941" s="94"/>
      <c r="O3941" s="94"/>
      <c r="P3941" s="94"/>
      <c r="Q3941" s="94"/>
      <c r="R3941" s="94"/>
      <c r="S3941" s="94"/>
      <c r="T3941" s="94"/>
      <c r="U3941" s="94"/>
      <c r="V3941" s="94"/>
      <c r="W3941" s="94"/>
      <c r="X3941" s="94"/>
      <c r="Y3941" s="94"/>
      <c r="Z3941" s="94"/>
      <c r="AA3941" s="94"/>
      <c r="AB3941" s="94"/>
      <c r="AC3941" s="94"/>
      <c r="AD3941" s="94"/>
      <c r="AE3941" s="94"/>
      <c r="AF3941" s="94"/>
      <c r="AG3941" s="94"/>
      <c r="AH3941" s="94"/>
      <c r="AI3941" s="94"/>
      <c r="AJ3941" s="94"/>
      <c r="AK3941" s="94"/>
      <c r="AL3941" s="94"/>
      <c r="AM3941" s="94"/>
      <c r="AN3941" s="94"/>
      <c r="AO3941" s="94"/>
      <c r="AP3941" s="94"/>
      <c r="AQ3941" s="94"/>
      <c r="AR3941" s="94"/>
      <c r="AS3941" s="94"/>
      <c r="AT3941" s="94"/>
      <c r="AU3941" s="94"/>
      <c r="AV3941" s="94"/>
      <c r="AW3941" s="94"/>
      <c r="AX3941" s="94"/>
      <c r="AY3941" s="94"/>
      <c r="AZ3941" s="94"/>
      <c r="BA3941" s="94"/>
      <c r="BB3941" s="94"/>
      <c r="BC3941" s="93"/>
      <c r="BD3941" s="94"/>
      <c r="BE3941" s="94"/>
      <c r="BF3941" s="94"/>
      <c r="BG3941" s="94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94"/>
      <c r="C3942" s="94"/>
      <c r="D3942" s="94"/>
      <c r="E3942" s="94"/>
      <c r="F3942" s="94"/>
      <c r="G3942" s="94"/>
      <c r="H3942" s="94"/>
      <c r="I3942" s="94"/>
      <c r="J3942" s="94"/>
      <c r="K3942" s="94"/>
      <c r="L3942" s="94"/>
      <c r="M3942" s="94"/>
      <c r="N3942" s="94"/>
      <c r="O3942" s="94"/>
      <c r="P3942" s="94"/>
      <c r="Q3942" s="94"/>
      <c r="R3942" s="94"/>
      <c r="S3942" s="94"/>
      <c r="T3942" s="94"/>
      <c r="U3942" s="94"/>
      <c r="V3942" s="94"/>
      <c r="W3942" s="94"/>
      <c r="X3942" s="94"/>
      <c r="Y3942" s="94"/>
      <c r="Z3942" s="94"/>
      <c r="AA3942" s="94"/>
      <c r="AB3942" s="94"/>
      <c r="AC3942" s="94"/>
      <c r="AD3942" s="94"/>
      <c r="AE3942" s="94"/>
      <c r="AF3942" s="94"/>
      <c r="AG3942" s="94"/>
      <c r="AH3942" s="94"/>
      <c r="AI3942" s="94"/>
      <c r="AJ3942" s="94"/>
      <c r="AK3942" s="94"/>
      <c r="AL3942" s="94"/>
      <c r="AM3942" s="94"/>
      <c r="AN3942" s="94"/>
      <c r="AO3942" s="94"/>
      <c r="AP3942" s="94"/>
      <c r="AQ3942" s="94"/>
      <c r="AR3942" s="94"/>
      <c r="AS3942" s="94"/>
      <c r="AT3942" s="94"/>
      <c r="AU3942" s="94"/>
      <c r="AV3942" s="94"/>
      <c r="AW3942" s="94"/>
      <c r="AX3942" s="94"/>
      <c r="AY3942" s="94"/>
      <c r="AZ3942" s="94"/>
      <c r="BA3942" s="94"/>
      <c r="BB3942" s="94"/>
      <c r="BC3942" s="93"/>
      <c r="BD3942" s="94"/>
      <c r="BE3942" s="94"/>
      <c r="BF3942" s="94"/>
      <c r="BG3942" s="94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5"/>
    <row r="5977" spans="1:69" x14ac:dyDescent="0.35"/>
    <row r="5978" spans="1:69" x14ac:dyDescent="0.35"/>
    <row r="5979" spans="1:69" x14ac:dyDescent="0.35"/>
    <row r="5980" spans="1:69" x14ac:dyDescent="0.35"/>
    <row r="5981" spans="1:69" x14ac:dyDescent="0.35"/>
    <row r="5982" spans="1:69" x14ac:dyDescent="0.35"/>
    <row r="5983" spans="1:69" x14ac:dyDescent="0.35"/>
    <row r="5984" spans="1:69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</sheetData>
  <sheetProtection autoFilter="0"/>
  <autoFilter ref="A4:BS5975" xr:uid="{0739AAAC-89A0-4907-B1C9-C9A11AC67F15}">
    <filterColumn colId="66">
      <customFilters>
        <customFilter operator="notEqual" val=" "/>
      </customFilters>
    </filterColumn>
  </autoFilter>
  <conditionalFormatting sqref="Y109">
    <cfRule type="duplicateValues" dxfId="3" priority="3"/>
    <cfRule type="duplicateValues" dxfId="2" priority="4"/>
  </conditionalFormatting>
  <conditionalFormatting sqref="Y211:Y221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Mobile Number_x000a_" sqref="BG16 BG5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7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75" xr:uid="{360E6609-4AF1-42BB-8C4C-7DF9B8DF6715}">
      <formula1>IF($BI5=MMM,MMM,LC)</formula1>
    </dataValidation>
    <dataValidation type="list" allowBlank="1" showInputMessage="1" showErrorMessage="1" sqref="BN5:BN5975" xr:uid="{8EF08D65-DE5B-49F2-8024-0FC8ED9A029B}">
      <formula1>IF(OR($BI5=vv, $BI5=tcs), YNN, NA)</formula1>
    </dataValidation>
    <dataValidation type="list" allowBlank="1" showInputMessage="1" showErrorMessage="1" sqref="BL5:BL597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7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BI5:BI210 BI222:BI5975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BK5:BK210 BK222:BK5975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2026-08-14T10:15:22Z</dcterms:modified>
</cp:coreProperties>
</file>