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000/"/>
    </mc:Choice>
  </mc:AlternateContent>
  <xr:revisionPtr revIDLastSave="10" documentId="13_ncr:1_{BCB6972F-A843-4817-AC5E-F4A5C82B9BA7}" xr6:coauthVersionLast="47" xr6:coauthVersionMax="47" xr10:uidLastSave="{93EED3F0-ED19-4053-A42D-5A98590E273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<sst xmlns="http://schemas.openxmlformats.org/spreadsheetml/2006/main" count="708" uniqueCount="403">
  <si>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</si>
  <si>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</si>
  <si>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</si>
  <si>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</si>
  <si>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</si>
  <si>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</si>
  <si>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</si>
  <si>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</si>
  <si>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</si>
  <si>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</si>
  <si>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</si>
  <si>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</si>
  <si>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</si>
  <si>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</si>
  <si>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</si>
  <si>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</si>
  <si>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</si>
  <si>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</si>
  <si>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</si>
  <si>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</si>
  <si>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</si>
  <si>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</si>
  <si>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</si>
  <si>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</si>
  <si>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</si>
  <si>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</si>
  <si>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</si>
  <si>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</si>
  <si>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</si>
  <si>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</si>
  <si>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</si>
  <si>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</si>
  <si>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</si>
  <si>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</si>
  <si>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</si>
  <si>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</si>
  <si>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</si>
  <si>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</si>
  <si>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</si>
  <si>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</si>
  <si>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</si>
  <si>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</si>
  <si>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</si>
  <si>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</si>
  <si>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</si>
  <si>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</si>
  <si>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</si>
  <si>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</si>
  <si>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</si>
  <si>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</si>
  <si>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</si>
  <si>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</si>
  <si>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</si>
  <si>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</si>
  <si>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</si>
  <si>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</si>
  <si>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</si>
  <si>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</si>
  <si>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</si>
  <si>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</si>
  <si>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</si>
  <si>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</si>
  <si>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</si>
  <si>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</si>
  <si>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</si>
  <si>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</si>
  <si>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</si>
  <si>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</si>
  <si>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</si>
  <si>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</si>
  <si>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</si>
  <si>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</si>
  <si>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</si>
  <si>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</si>
  <si>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</si>
  <si>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</si>
  <si>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</si>
  <si>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</si>
  <si>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</si>
  <si>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</si>
  <si>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</si>
  <si>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</si>
  <si>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</si>
  <si>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</si>
  <si>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</si>
  <si>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</si>
  <si>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</si>
  <si>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</si>
  <si>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</si>
  <si>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</si>
  <si>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</si>
  <si>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</si>
  <si>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</si>
  <si>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</si>
  <si>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</si>
  <si>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</si>
  <si>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</si>
  <si>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</si>
  <si>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</si>
  <si>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</si>
  <si>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</si>
  <si>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</si>
  <si>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</si>
  <si>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</si>
  <si>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</si>
  <si>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</si>
  <si>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</si>
  <si>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</si>
  <si>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</si>
  <si>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</si>
  <si>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</si>
  <si>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</si>
  <si>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</si>
  <si>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</si>
  <si>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</si>
  <si>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</si>
  <si>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</si>
  <si>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</si>
  <si>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</si>
  <si>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</si>
  <si>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</si>
  <si>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</si>
  <si>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</si>
  <si>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</si>
  <si>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</si>
  <si>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</si>
  <si>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</si>
  <si>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</si>
  <si>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</si>
  <si>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</si>
  <si>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</si>
  <si>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</si>
  <si>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</si>
  <si>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</si>
  <si>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</si>
  <si>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</si>
  <si>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</si>
  <si>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</si>
  <si>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</si>
  <si>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</si>
  <si>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</si>
  <si>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</si>
  <si>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</si>
  <si>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</si>
  <si>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</si>
  <si>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</si>
  <si>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</si>
  <si>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</si>
  <si>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</si>
  <si>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</si>
  <si>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</si>
  <si>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</si>
  <si>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</si>
  <si>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</si>
  <si>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</si>
  <si>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</si>
  <si>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</si>
  <si>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</si>
  <si>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</si>
  <si>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</si>
  <si>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</si>
  <si>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</si>
  <si>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</si>
  <si>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</si>
  <si>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</si>
  <si>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</si>
  <si>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</si>
  <si>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</si>
  <si>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</si>
  <si>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</si>
  <si>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</si>
  <si>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</si>
  <si>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</si>
  <si>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</si>
  <si>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</si>
  <si>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</si>
  <si>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</si>
  <si>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</si>
  <si>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</si>
  <si>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</si>
  <si>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</si>
  <si>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</si>
  <si>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</si>
  <si>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</si>
  <si>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</si>
  <si>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</si>
  <si>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</si>
  <si>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</si>
  <si>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</si>
  <si>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</si>
  <si>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</si>
  <si>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</si>
  <si>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</si>
  <si>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</si>
  <si>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</si>
  <si>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</si>
  <si>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</si>
  <si>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</si>
  <si>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</si>
  <si>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</si>
  <si>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</si>
  <si>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</si>
  <si>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</si>
  <si>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</si>
  <si>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</si>
  <si>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</si>
  <si>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</si>
  <si>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</si>
  <si>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</si>
  <si>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</si>
  <si>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</si>
  <si>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</si>
  <si>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</si>
  <si>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</si>
  <si>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</si>
  <si>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</si>
  <si>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</si>
  <si>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</si>
  <si>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</si>
  <si>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</si>
  <si>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</si>
  <si>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</si>
  <si>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</si>
  <si>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</si>
  <si>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</si>
  <si>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</si>
  <si>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</si>
  <si>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</si>
  <si>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</si>
  <si>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</si>
  <si>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</si>
  <si>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</si>
  <si>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</si>
  <si>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</si>
  <si>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</si>
  <si>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</si>
  <si>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</si>
  <si>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</si>
  <si>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</si>
  <si>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</si>
  <si>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</si>
  <si>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</si>
  <si>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</si>
  <si>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</si>
  <si>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</si>
  <si>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</si>
  <si>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</si>
  <si>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</si>
  <si>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</si>
  <si>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</si>
  <si>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</si>
  <si>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:24-7-26</t>
  </si>
  <si>
    <t>To Date :24-7-26</t>
  </si>
  <si>
    <t>West</t>
  </si>
  <si>
    <t>Gujarat</t>
  </si>
  <si>
    <t>Dahod</t>
  </si>
  <si>
    <t>Modasa</t>
  </si>
  <si>
    <t>GRGL1768</t>
  </si>
  <si>
    <t>Elyasanagar</t>
  </si>
  <si>
    <t>SF0071114</t>
  </si>
  <si>
    <t>Jagdishkumar Abhesinh Talar</t>
  </si>
  <si>
    <t>495220</t>
  </si>
  <si>
    <t>495220 DARBAR 11</t>
  </si>
  <si>
    <t>Chetana</t>
  </si>
  <si>
    <t>SSF5135472</t>
  </si>
  <si>
    <t>OBC</t>
  </si>
  <si>
    <t>MUSLIM</t>
  </si>
  <si>
    <t>Animal Husbandry &amp; Poultry</t>
  </si>
  <si>
    <t>Kukri</t>
  </si>
  <si>
    <t>495183</t>
  </si>
  <si>
    <t>KGN</t>
  </si>
  <si>
    <t>CID176804949</t>
  </si>
  <si>
    <t>GENERAL</t>
  </si>
  <si>
    <t>Parpotiya</t>
  </si>
  <si>
    <t>590334</t>
  </si>
  <si>
    <t>590334 Jay Ambey1</t>
  </si>
  <si>
    <t>SSF3397974</t>
  </si>
  <si>
    <t>HINDU</t>
  </si>
  <si>
    <t>Khadoda</t>
  </si>
  <si>
    <t>SF0105283</t>
  </si>
  <si>
    <t>Khant Sumitkumar</t>
  </si>
  <si>
    <t>521993</t>
  </si>
  <si>
    <t>Kavi</t>
  </si>
  <si>
    <t>SID951374253680</t>
  </si>
  <si>
    <t>Agriculture &amp; Farming</t>
  </si>
  <si>
    <t>514019</t>
  </si>
  <si>
    <t>sai</t>
  </si>
  <si>
    <t>SID951375314428</t>
  </si>
  <si>
    <t>Sitpur</t>
  </si>
  <si>
    <t>492030</t>
  </si>
  <si>
    <t>Jiva2</t>
  </si>
  <si>
    <t>SID951374011636</t>
  </si>
  <si>
    <t>SHAIKH NARGISHBANU GULAMMUSTUFA</t>
  </si>
  <si>
    <t>22-Dec-2023</t>
  </si>
  <si>
    <t>07</t>
  </si>
  <si>
    <t>1</t>
  </si>
  <si>
    <t>2.58 Yrs</t>
  </si>
  <si>
    <t>22 Dec 2023</t>
  </si>
  <si>
    <t>&gt; 2 to 4 Years</t>
  </si>
  <si>
    <t>07-Feb-2024</t>
  </si>
  <si>
    <t>12-May-2026</t>
  </si>
  <si>
    <t>VANJARA HASINABEN</t>
  </si>
  <si>
    <t>01-Sep-2024</t>
  </si>
  <si>
    <t>08</t>
  </si>
  <si>
    <t>GL-7</t>
  </si>
  <si>
    <t>10.84 Yrs</t>
  </si>
  <si>
    <t>14 Jan 2021</t>
  </si>
  <si>
    <t>&gt; 10 Years</t>
  </si>
  <si>
    <t>08-Oct-2024</t>
  </si>
  <si>
    <t>08-Jul-2026</t>
  </si>
  <si>
    <t>DAMOR SONIBEN</t>
  </si>
  <si>
    <t>30-Sep-2024</t>
  </si>
  <si>
    <t>GL-2</t>
  </si>
  <si>
    <t>3.43 Yrs</t>
  </si>
  <si>
    <t>17 Feb 2023</t>
  </si>
  <si>
    <t>07-Nov-2024</t>
  </si>
  <si>
    <t>22-Sep-2025</t>
  </si>
  <si>
    <t>GOSHVAMI SHILPABEN</t>
  </si>
  <si>
    <t>02-Feb-2024</t>
  </si>
  <si>
    <t>05</t>
  </si>
  <si>
    <t>4</t>
  </si>
  <si>
    <t>7.84 Yrs</t>
  </si>
  <si>
    <t>12 Jan 2020</t>
  </si>
  <si>
    <t>&gt; 6 to 10 Years</t>
  </si>
  <si>
    <t>05-Mar-2024</t>
  </si>
  <si>
    <t>14-May-2026</t>
  </si>
  <si>
    <t>CHAUHAN RADHABEN</t>
  </si>
  <si>
    <t>01-Oct-2024</t>
  </si>
  <si>
    <t>GL-4</t>
  </si>
  <si>
    <t>6.49 Yrs</t>
  </si>
  <si>
    <t>28 Dec 2019</t>
  </si>
  <si>
    <t>05-Nov-2024</t>
  </si>
  <si>
    <t>09-Jul-2026</t>
  </si>
  <si>
    <t>CHAUHAN CHETANABEN</t>
  </si>
  <si>
    <t>21-Dec-2023</t>
  </si>
  <si>
    <t>10</t>
  </si>
  <si>
    <t>8.01 Yrs</t>
  </si>
  <si>
    <t>28 Sep 2021</t>
  </si>
  <si>
    <t>10-Feb-2024</t>
  </si>
  <si>
    <t>17-Dec-2025</t>
  </si>
  <si>
    <t>Bhuvanesh Chudasama/SF0050048</t>
  </si>
  <si>
    <t>605407</t>
  </si>
  <si>
    <t>SAHIN</t>
  </si>
  <si>
    <t>SSF2878397</t>
  </si>
  <si>
    <t>BHATTI SHIDABEN</t>
  </si>
  <si>
    <t>30-Jan-2023</t>
  </si>
  <si>
    <t>3.48 Yrs</t>
  </si>
  <si>
    <t>30 Jan 2023</t>
  </si>
  <si>
    <t>10-Mar-2023</t>
  </si>
  <si>
    <t>10-Jul-2024</t>
  </si>
  <si>
    <t>Borrower was paid her EMI to CA-Hemalkumar Rajubhai Dabgar/SF0075230 dated on 10-8-24 Rs.2400/- and CA not posted in FIMO</t>
  </si>
  <si>
    <t>FN26-27-01000</t>
  </si>
  <si>
    <t>SF0075230</t>
  </si>
  <si>
    <t>Hemalkumar Rajubhai Dabgar</t>
  </si>
  <si>
    <t>Credit Assistant</t>
  </si>
  <si>
    <t>No Action Taken</t>
  </si>
  <si>
    <t>IA</t>
  </si>
  <si>
    <t>Resigned-Exited</t>
  </si>
  <si>
    <t>Javedbhai Vanajara/SF0027120</t>
  </si>
  <si>
    <t>Upendra Singh/SF0031146</t>
  </si>
  <si>
    <t>Sudarshan Raosaheb Patil/SF0070235</t>
  </si>
  <si>
    <t>Umesh Kumar/SF0088299</t>
  </si>
  <si>
    <t>Completed-Report Submitted</t>
  </si>
  <si>
    <t>Bhuvanesh Chudasama</t>
  </si>
  <si>
    <t>SF0050048</t>
  </si>
  <si>
    <t>Vishnubai Parmar</t>
  </si>
  <si>
    <t>SF0044133</t>
  </si>
  <si>
    <t>Bamanwad</t>
  </si>
  <si>
    <t>471690</t>
  </si>
  <si>
    <t>PUJA</t>
  </si>
  <si>
    <t>SSF3423089</t>
  </si>
  <si>
    <t>Parpotiya C5</t>
  </si>
  <si>
    <t>Parpotiya C5 Aniyor Kampa1</t>
  </si>
  <si>
    <t>SSF3560486</t>
  </si>
  <si>
    <t>SSF3540928</t>
  </si>
  <si>
    <t>Parpotiya C5 Aniyor 21</t>
  </si>
  <si>
    <t>SSF3675734</t>
  </si>
  <si>
    <t>SSF3572539</t>
  </si>
  <si>
    <t>Current</t>
  </si>
  <si>
    <t>PARMAR SEJALBEN VISHNUBHAI</t>
  </si>
  <si>
    <t>06</t>
  </si>
  <si>
    <t>3.42 Yrs</t>
  </si>
  <si>
    <t>20 Feb 2023</t>
  </si>
  <si>
    <t>06-Oct-2024</t>
  </si>
  <si>
    <t>06-Jul-2026</t>
  </si>
  <si>
    <t>KOTVAL MANGUBEN</t>
  </si>
  <si>
    <t>09</t>
  </si>
  <si>
    <t>3.36 Yrs</t>
  </si>
  <si>
    <t>15 Mar 2023</t>
  </si>
  <si>
    <t>09-Nov-2024</t>
  </si>
  <si>
    <t>13-Jul-2026</t>
  </si>
  <si>
    <t>KOTVAL DHULIBEN</t>
  </si>
  <si>
    <t>14 Mar 2023</t>
  </si>
  <si>
    <t>15-Jul-2026</t>
  </si>
  <si>
    <t>KOTVAL VINABEN</t>
  </si>
  <si>
    <t>3.32 Yrs</t>
  </si>
  <si>
    <t>27 Mar 2023</t>
  </si>
  <si>
    <t>14-Jul-2026</t>
  </si>
  <si>
    <t>KOTVAL RUKHIBEN</t>
  </si>
  <si>
    <t>3.34 Yrs</t>
  </si>
  <si>
    <t>22 Mar 2023</t>
  </si>
  <si>
    <t>Vishnu Parmar/SF0044133</t>
  </si>
  <si>
    <t>CA/Hemalkumar Rajubhai Dabgar/SF0075230 was found involved in Collection amount misappropriation
(Collected EMIs  amount but not posted to concerned borrowers accounts) on the names of 01 borrowers for the
amounting to Rs.2400/- based on the evidence available.
Total Fraud Amount Rs.2400/-
Amount Recovered and Accounted in FIMO Rs.0/-
Net Fraud Amount to be recovered Rs.2400/- dated on 18-Aug-26"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</si>
</sst>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 Light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167" fontId="38" fillId="0" borderId="15" xfId="15" applyNumberFormat="1" applyFont="1" applyFill="1" applyBorder="1" applyAlignment="1" applyProtection="1">
      <alignment horizontal="center" vertical="center"/>
      <protection locked="0"/>
    </xf>
    <xf numFmtId="167" fontId="39" fillId="0" borderId="6" xfId="15" applyNumberFormat="1" applyFont="1" applyFill="1" applyBorder="1" applyAlignment="1" applyProtection="1">
      <alignment horizontal="center" vertical="center"/>
      <protection locked="0"/>
    </xf>
    <xf numFmtId="167" fontId="39" fillId="0" borderId="1" xfId="15" applyNumberFormat="1" applyFont="1" applyFill="1" applyBorder="1" applyAlignment="1" applyProtection="1">
      <alignment horizontal="center" vertical="center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K5" sqref="A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GRGL1768</v>
      </c>
      <c r="D5" s="64" t="str">
        <f>IF('Physical Cash at Safe'!D28="Yes", 'Physical Cash at Safe'!A4, 'Borrower Wise Details'!C5)</f>
        <v>Modasa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150">
        <v>46216</v>
      </c>
      <c r="H5" s="62" t="s">
        <v>356</v>
      </c>
      <c r="I5" s="150">
        <v>46216</v>
      </c>
      <c r="J5" s="79" t="str">
        <f>IF('Physical Cash at Safe'!D28="Yes",'Physical Cash at Safe'!E28,IF('Borrower Wise Details'!D5&lt;&gt;"",'Borrower Wise Details'!D5,""))</f>
        <v>FN26-27-01000</v>
      </c>
      <c r="K5" s="89">
        <v>1</v>
      </c>
      <c r="L5" s="90">
        <v>2400</v>
      </c>
      <c r="M5" s="90">
        <v>2400</v>
      </c>
      <c r="N5" s="90" t="s">
        <v>358</v>
      </c>
      <c r="O5" s="90" t="s">
        <v>359</v>
      </c>
      <c r="P5" s="90" t="s">
        <v>360</v>
      </c>
      <c r="Q5" s="90" t="s">
        <v>361</v>
      </c>
      <c r="R5" s="80" t="str">
        <f>IF('Physical Cash at Safe'!$D$28="Yes", 'Physical Cash at Safe'!$A$28, IF('Borrower Wise Details'!F5&lt;&gt;"", 'Borrower Wise Details'!F5, ""))</f>
        <v>Hemalkumar Rajubhai Dabgar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SF0075230</v>
      </c>
      <c r="U5" s="83" t="s">
        <v>357</v>
      </c>
      <c r="V5" s="61">
        <v>45821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362</v>
      </c>
      <c r="Z5" s="61">
        <v>46225</v>
      </c>
      <c r="AA5" s="61">
        <v>46227</v>
      </c>
      <c r="AB5" s="151" t="s">
        <v>365</v>
      </c>
      <c r="AC5" s="152" t="s">
        <v>366</v>
      </c>
      <c r="AD5" s="147">
        <v>5</v>
      </c>
      <c r="AE5" s="61" t="s">
        <v>363</v>
      </c>
      <c r="AF5" s="61" t="s">
        <v>364</v>
      </c>
      <c r="AG5" s="147">
        <v>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402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3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GRGL1768</v>
      </c>
      <c r="C5" s="50" t="str">
        <f>IF('Fraud Investigation Report'!D5="", "", 'Fraud Investigation Report'!D5)</f>
        <v>Modasa</v>
      </c>
      <c r="D5" s="73" t="str">
        <f>IF(OR('Fraud Investigation Report'!R5="", 'Fraud Investigation Report'!R5=0), "", 'Fraud Investigation Report'!R5)</f>
        <v>Hemalkumar Rajubhai Dabgar</v>
      </c>
      <c r="E5" s="73" t="str">
        <f>IF(OR('Fraud Investigation Report'!T5="", 'Fraud Investigation Report'!T5=0), "", 'Fraud Investigation Report'!T5)</f>
        <v>SF0075230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FN26-27-01000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2400</v>
      </c>
      <c r="Q5" s="49"/>
      <c r="R5" s="94" t="s">
        <v>355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6"/>
      <c r="C33" s="39" t="s">
        <v>78</v>
      </c>
      <c r="D33" s="172"/>
      <c r="E33" s="173"/>
    </row>
    <row r="34" spans="1:5" ht="26" x14ac:dyDescent="0.35">
      <c r="A34" s="39" t="s">
        <v>198</v>
      </c>
      <c r="B34" s="126"/>
      <c r="C34" s="39" t="s">
        <v>199</v>
      </c>
      <c r="D34" s="174"/>
      <c r="E34" s="175"/>
    </row>
    <row r="35" spans="1:5" ht="26" x14ac:dyDescent="0.35">
      <c r="A35" s="39" t="s">
        <v>200</v>
      </c>
      <c r="B35" s="126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7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GRGL1768</v>
      </c>
      <c r="C5" s="60" t="str">
        <f>IF('Loan Outstanding Report'!$H$5="", "", 'Loan Outstanding Report'!$H$5)</f>
        <v>Modasa</v>
      </c>
      <c r="D5" s="128" t="s">
        <v>351</v>
      </c>
      <c r="E5" s="66">
        <v>46226</v>
      </c>
      <c r="F5" s="92" t="s">
        <v>353</v>
      </c>
      <c r="G5" s="49" t="s">
        <v>352</v>
      </c>
      <c r="H5" s="49" t="s">
        <v>354</v>
      </c>
      <c r="I5" s="49" t="s">
        <v>341</v>
      </c>
      <c r="J5" s="49" t="s">
        <v>343</v>
      </c>
      <c r="K5" s="49" t="s">
        <v>344</v>
      </c>
      <c r="L5" s="11">
        <v>350418203</v>
      </c>
      <c r="M5" s="67">
        <v>44956</v>
      </c>
      <c r="N5" s="49">
        <v>44040</v>
      </c>
      <c r="O5" s="49">
        <v>1756</v>
      </c>
      <c r="P5" s="67" t="s">
        <v>127</v>
      </c>
      <c r="Q5" s="88">
        <v>45514</v>
      </c>
      <c r="R5" s="49">
        <v>2400</v>
      </c>
      <c r="S5" s="49">
        <v>0</v>
      </c>
      <c r="T5" s="49">
        <v>0</v>
      </c>
      <c r="U5" s="68">
        <f t="shared" ref="U5:U69" si="0">IF(AND(ISBLANK(R5),ISBLANK(S5),ISBLANK(T5)),"",R5-(S5+T5))</f>
        <v>2400</v>
      </c>
      <c r="V5" s="42" t="s">
        <v>182</v>
      </c>
      <c r="W5" s="69" t="s">
        <v>350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256</v>
      </c>
      <c r="I5" s="148">
        <v>1581</v>
      </c>
      <c r="J5" s="148" t="s">
        <v>258</v>
      </c>
      <c r="K5" s="148">
        <v>1581</v>
      </c>
      <c r="L5" s="148" t="s">
        <v>259</v>
      </c>
      <c r="M5" s="148" t="s">
        <v>260</v>
      </c>
      <c r="N5" s="148">
        <v>5010</v>
      </c>
      <c r="O5" s="148" t="s">
        <v>261</v>
      </c>
      <c r="P5" s="148">
        <v>558135</v>
      </c>
      <c r="Q5" s="148" t="s">
        <v>262</v>
      </c>
      <c r="R5" s="148" t="s">
        <v>263</v>
      </c>
      <c r="S5" s="148" t="s">
        <v>264</v>
      </c>
      <c r="T5" s="148" t="s">
        <v>264</v>
      </c>
      <c r="U5" s="148" t="s">
        <v>265</v>
      </c>
      <c r="V5" s="148" t="s">
        <v>266</v>
      </c>
      <c r="W5" s="148">
        <v>0</v>
      </c>
      <c r="X5" s="148" t="s">
        <v>267</v>
      </c>
      <c r="Y5" s="148">
        <v>354271041</v>
      </c>
      <c r="Z5" s="148" t="s">
        <v>292</v>
      </c>
      <c r="AA5" s="148" t="s">
        <v>293</v>
      </c>
      <c r="AB5" s="149">
        <v>42000</v>
      </c>
      <c r="AC5" s="148" t="s">
        <v>294</v>
      </c>
      <c r="AD5" s="148">
        <v>24</v>
      </c>
      <c r="AE5" s="148" t="s">
        <v>295</v>
      </c>
      <c r="AF5" s="148" t="s">
        <v>296</v>
      </c>
      <c r="AG5" s="148" t="s">
        <v>297</v>
      </c>
      <c r="AH5" s="148" t="s">
        <v>298</v>
      </c>
      <c r="AI5" s="148" t="s">
        <v>299</v>
      </c>
      <c r="AJ5" s="149">
        <v>2240</v>
      </c>
      <c r="AK5" s="149">
        <v>2240</v>
      </c>
      <c r="AL5" s="148" t="s">
        <v>300</v>
      </c>
      <c r="AM5" s="149">
        <v>40264</v>
      </c>
      <c r="AN5" s="149">
        <v>12556</v>
      </c>
      <c r="AO5" s="149">
        <v>52820</v>
      </c>
      <c r="AP5" s="149">
        <v>1736</v>
      </c>
      <c r="AQ5" s="149">
        <v>0</v>
      </c>
      <c r="AR5" s="149">
        <v>1736</v>
      </c>
      <c r="AS5" s="149">
        <v>1736</v>
      </c>
      <c r="AT5" s="149">
        <v>0</v>
      </c>
      <c r="AU5" s="149">
        <v>1736</v>
      </c>
      <c r="AV5" s="148">
        <v>30</v>
      </c>
      <c r="AW5" s="148">
        <v>196</v>
      </c>
      <c r="AX5" s="94"/>
      <c r="AY5" s="143"/>
      <c r="AZ5" s="94"/>
      <c r="BA5" s="94"/>
      <c r="BB5" s="124"/>
      <c r="BC5" s="94"/>
      <c r="BD5" s="94"/>
      <c r="BE5" s="125"/>
      <c r="BF5" s="124"/>
      <c r="BG5" s="124"/>
      <c r="BH5" s="144" t="s">
        <v>340</v>
      </c>
      <c r="BI5" s="130" t="s">
        <v>100</v>
      </c>
      <c r="BJ5" s="144">
        <v>46226</v>
      </c>
      <c r="BK5" s="132" t="s">
        <v>104</v>
      </c>
      <c r="BL5" s="130" t="s">
        <v>109</v>
      </c>
      <c r="BM5" s="133" t="s">
        <v>181</v>
      </c>
      <c r="BN5" s="132" t="s">
        <v>223</v>
      </c>
      <c r="BO5" s="145"/>
      <c r="BP5" s="42"/>
      <c r="BQ5" s="135"/>
    </row>
    <row r="6" spans="1:69" hidden="1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256</v>
      </c>
      <c r="I6" s="148">
        <v>1379</v>
      </c>
      <c r="J6" s="148" t="s">
        <v>268</v>
      </c>
      <c r="K6" s="148">
        <v>1379</v>
      </c>
      <c r="L6" s="148" t="s">
        <v>259</v>
      </c>
      <c r="M6" s="148" t="s">
        <v>260</v>
      </c>
      <c r="N6" s="148">
        <v>7558</v>
      </c>
      <c r="O6" s="148" t="s">
        <v>269</v>
      </c>
      <c r="P6" s="148">
        <v>9191</v>
      </c>
      <c r="Q6" s="148" t="s">
        <v>270</v>
      </c>
      <c r="R6" s="148" t="s">
        <v>263</v>
      </c>
      <c r="S6" s="148" t="s">
        <v>271</v>
      </c>
      <c r="T6" s="148" t="s">
        <v>271</v>
      </c>
      <c r="U6" s="148" t="s">
        <v>272</v>
      </c>
      <c r="V6" s="148" t="s">
        <v>266</v>
      </c>
      <c r="W6" s="148">
        <v>0</v>
      </c>
      <c r="X6" s="148" t="s">
        <v>267</v>
      </c>
      <c r="Y6" s="148">
        <v>358186834</v>
      </c>
      <c r="Z6" s="148" t="s">
        <v>301</v>
      </c>
      <c r="AA6" s="148" t="s">
        <v>302</v>
      </c>
      <c r="AB6" s="149">
        <v>80000</v>
      </c>
      <c r="AC6" s="148" t="s">
        <v>303</v>
      </c>
      <c r="AD6" s="148">
        <v>24</v>
      </c>
      <c r="AE6" s="148" t="s">
        <v>304</v>
      </c>
      <c r="AF6" s="148" t="s">
        <v>305</v>
      </c>
      <c r="AG6" s="148" t="s">
        <v>306</v>
      </c>
      <c r="AH6" s="148" t="s">
        <v>307</v>
      </c>
      <c r="AI6" s="148" t="s">
        <v>308</v>
      </c>
      <c r="AJ6" s="149">
        <v>4230</v>
      </c>
      <c r="AK6" s="149">
        <v>4230</v>
      </c>
      <c r="AL6" s="148" t="s">
        <v>309</v>
      </c>
      <c r="AM6" s="149">
        <v>63407.27</v>
      </c>
      <c r="AN6" s="149">
        <v>21192.73</v>
      </c>
      <c r="AO6" s="149">
        <v>84600</v>
      </c>
      <c r="AP6" s="149">
        <v>16592.73</v>
      </c>
      <c r="AQ6" s="149">
        <v>862.27</v>
      </c>
      <c r="AR6" s="149">
        <v>17455</v>
      </c>
      <c r="AS6" s="149">
        <v>7871.24</v>
      </c>
      <c r="AT6" s="149">
        <v>588.76</v>
      </c>
      <c r="AU6" s="149">
        <v>8460</v>
      </c>
      <c r="AV6" s="148">
        <v>22</v>
      </c>
      <c r="AW6" s="148">
        <v>44</v>
      </c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 t="s">
        <v>340</v>
      </c>
      <c r="BI6" s="130" t="s">
        <v>100</v>
      </c>
      <c r="BJ6" s="144">
        <v>46226</v>
      </c>
      <c r="BK6" s="132" t="s">
        <v>104</v>
      </c>
      <c r="BL6" s="130" t="s">
        <v>109</v>
      </c>
      <c r="BM6" s="133" t="s">
        <v>181</v>
      </c>
      <c r="BN6" s="132" t="s">
        <v>223</v>
      </c>
      <c r="BO6" s="146"/>
      <c r="BP6" s="42"/>
      <c r="BQ6" s="135"/>
    </row>
    <row r="7" spans="1:69" hidden="1" x14ac:dyDescent="0.35">
      <c r="A7" s="137">
        <v>3</v>
      </c>
      <c r="B7" s="148" t="s">
        <v>253</v>
      </c>
      <c r="C7" s="148" t="s">
        <v>254</v>
      </c>
      <c r="D7" s="148" t="s">
        <v>255</v>
      </c>
      <c r="E7" s="148" t="s">
        <v>256</v>
      </c>
      <c r="F7" s="148" t="s">
        <v>256</v>
      </c>
      <c r="G7" s="148" t="s">
        <v>257</v>
      </c>
      <c r="H7" s="148" t="s">
        <v>256</v>
      </c>
      <c r="I7" s="148">
        <v>1670</v>
      </c>
      <c r="J7" s="148" t="s">
        <v>273</v>
      </c>
      <c r="K7" s="148">
        <v>1670</v>
      </c>
      <c r="L7" s="148" t="s">
        <v>259</v>
      </c>
      <c r="M7" s="148" t="s">
        <v>260</v>
      </c>
      <c r="N7" s="148">
        <v>8010</v>
      </c>
      <c r="O7" s="148" t="s">
        <v>274</v>
      </c>
      <c r="P7" s="148">
        <v>552104</v>
      </c>
      <c r="Q7" s="148" t="s">
        <v>275</v>
      </c>
      <c r="R7" s="148" t="s">
        <v>263</v>
      </c>
      <c r="S7" s="148" t="s">
        <v>276</v>
      </c>
      <c r="T7" s="148" t="s">
        <v>276</v>
      </c>
      <c r="U7" s="148" t="s">
        <v>272</v>
      </c>
      <c r="V7" s="148" t="s">
        <v>277</v>
      </c>
      <c r="W7" s="148">
        <v>0</v>
      </c>
      <c r="X7" s="148" t="s">
        <v>267</v>
      </c>
      <c r="Y7" s="148">
        <v>358272288</v>
      </c>
      <c r="Z7" s="148" t="s">
        <v>310</v>
      </c>
      <c r="AA7" s="148" t="s">
        <v>311</v>
      </c>
      <c r="AB7" s="149">
        <v>42000</v>
      </c>
      <c r="AC7" s="148" t="s">
        <v>294</v>
      </c>
      <c r="AD7" s="148">
        <v>24</v>
      </c>
      <c r="AE7" s="148" t="s">
        <v>312</v>
      </c>
      <c r="AF7" s="148" t="s">
        <v>313</v>
      </c>
      <c r="AG7" s="148" t="s">
        <v>314</v>
      </c>
      <c r="AH7" s="148" t="s">
        <v>298</v>
      </c>
      <c r="AI7" s="148" t="s">
        <v>315</v>
      </c>
      <c r="AJ7" s="149">
        <v>2240</v>
      </c>
      <c r="AK7" s="149">
        <v>2240</v>
      </c>
      <c r="AL7" s="148" t="s">
        <v>316</v>
      </c>
      <c r="AM7" s="149">
        <v>16519.22</v>
      </c>
      <c r="AN7" s="149">
        <v>8120.78</v>
      </c>
      <c r="AO7" s="149">
        <v>24640</v>
      </c>
      <c r="AP7" s="149">
        <v>25480.78</v>
      </c>
      <c r="AQ7" s="149">
        <v>3845.22</v>
      </c>
      <c r="AR7" s="149">
        <v>29326</v>
      </c>
      <c r="AS7" s="149">
        <v>18839.400000000001</v>
      </c>
      <c r="AT7" s="149">
        <v>3560.6</v>
      </c>
      <c r="AU7" s="149">
        <v>22400</v>
      </c>
      <c r="AV7" s="148">
        <v>21</v>
      </c>
      <c r="AW7" s="148">
        <v>288</v>
      </c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44" t="s">
        <v>340</v>
      </c>
      <c r="BI7" s="130" t="s">
        <v>100</v>
      </c>
      <c r="BJ7" s="144">
        <v>46226</v>
      </c>
      <c r="BK7" s="132" t="s">
        <v>103</v>
      </c>
      <c r="BL7" s="130" t="s">
        <v>108</v>
      </c>
      <c r="BM7" s="133" t="s">
        <v>180</v>
      </c>
      <c r="BN7" s="132" t="s">
        <v>222</v>
      </c>
      <c r="BO7" s="132"/>
      <c r="BP7" s="134"/>
      <c r="BQ7" s="135"/>
    </row>
    <row r="8" spans="1:69" hidden="1" x14ac:dyDescent="0.35">
      <c r="A8" s="137">
        <v>4</v>
      </c>
      <c r="B8" s="148" t="s">
        <v>253</v>
      </c>
      <c r="C8" s="148" t="s">
        <v>254</v>
      </c>
      <c r="D8" s="148" t="s">
        <v>255</v>
      </c>
      <c r="E8" s="148" t="s">
        <v>256</v>
      </c>
      <c r="F8" s="148" t="s">
        <v>256</v>
      </c>
      <c r="G8" s="148" t="s">
        <v>257</v>
      </c>
      <c r="H8" s="148" t="s">
        <v>256</v>
      </c>
      <c r="I8" s="148">
        <v>3524</v>
      </c>
      <c r="J8" s="148" t="s">
        <v>278</v>
      </c>
      <c r="K8" s="148">
        <v>3524</v>
      </c>
      <c r="L8" s="148" t="s">
        <v>279</v>
      </c>
      <c r="M8" s="148" t="s">
        <v>280</v>
      </c>
      <c r="N8" s="148">
        <v>5173</v>
      </c>
      <c r="O8" s="148" t="s">
        <v>281</v>
      </c>
      <c r="P8" s="148">
        <v>6510</v>
      </c>
      <c r="Q8" s="148" t="s">
        <v>282</v>
      </c>
      <c r="R8" s="148" t="s">
        <v>263</v>
      </c>
      <c r="S8" s="148" t="s">
        <v>283</v>
      </c>
      <c r="T8" s="148" t="s">
        <v>283</v>
      </c>
      <c r="U8" s="148" t="s">
        <v>272</v>
      </c>
      <c r="V8" s="148" t="s">
        <v>277</v>
      </c>
      <c r="W8" s="148">
        <v>0</v>
      </c>
      <c r="X8" s="148" t="s">
        <v>284</v>
      </c>
      <c r="Y8" s="148">
        <v>355172371</v>
      </c>
      <c r="Z8" s="148" t="s">
        <v>317</v>
      </c>
      <c r="AA8" s="148" t="s">
        <v>318</v>
      </c>
      <c r="AB8" s="149">
        <v>80000</v>
      </c>
      <c r="AC8" s="148" t="s">
        <v>319</v>
      </c>
      <c r="AD8" s="148">
        <v>30</v>
      </c>
      <c r="AE8" s="148" t="s">
        <v>320</v>
      </c>
      <c r="AF8" s="148" t="s">
        <v>321</v>
      </c>
      <c r="AG8" s="148" t="s">
        <v>322</v>
      </c>
      <c r="AH8" s="148" t="s">
        <v>323</v>
      </c>
      <c r="AI8" s="148" t="s">
        <v>324</v>
      </c>
      <c r="AJ8" s="149">
        <v>3610</v>
      </c>
      <c r="AK8" s="149">
        <v>3610</v>
      </c>
      <c r="AL8" s="148" t="s">
        <v>325</v>
      </c>
      <c r="AM8" s="149">
        <v>59478.09</v>
      </c>
      <c r="AN8" s="149">
        <v>27551.91</v>
      </c>
      <c r="AO8" s="149">
        <v>87030</v>
      </c>
      <c r="AP8" s="149">
        <v>20521.91</v>
      </c>
      <c r="AQ8" s="149">
        <v>1123.0899999999999</v>
      </c>
      <c r="AR8" s="149">
        <v>21645</v>
      </c>
      <c r="AS8" s="149">
        <v>16620.71</v>
      </c>
      <c r="AT8" s="149">
        <v>1039.29</v>
      </c>
      <c r="AU8" s="149">
        <v>17660</v>
      </c>
      <c r="AV8" s="148">
        <v>29</v>
      </c>
      <c r="AW8" s="148">
        <v>139</v>
      </c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44" t="s">
        <v>340</v>
      </c>
      <c r="BI8" s="130" t="s">
        <v>100</v>
      </c>
      <c r="BJ8" s="144">
        <v>46226</v>
      </c>
      <c r="BK8" s="132" t="s">
        <v>104</v>
      </c>
      <c r="BL8" s="130" t="s">
        <v>109</v>
      </c>
      <c r="BM8" s="133" t="s">
        <v>181</v>
      </c>
      <c r="BN8" s="132" t="s">
        <v>223</v>
      </c>
      <c r="BO8" s="132"/>
      <c r="BP8" s="134"/>
      <c r="BQ8" s="135"/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256</v>
      </c>
      <c r="I9" s="148">
        <v>177042</v>
      </c>
      <c r="J9" s="148" t="s">
        <v>278</v>
      </c>
      <c r="K9" s="148">
        <v>177042</v>
      </c>
      <c r="L9" s="148" t="s">
        <v>279</v>
      </c>
      <c r="M9" s="148" t="s">
        <v>280</v>
      </c>
      <c r="N9" s="148">
        <v>299262</v>
      </c>
      <c r="O9" s="148" t="s">
        <v>285</v>
      </c>
      <c r="P9" s="148">
        <v>402062</v>
      </c>
      <c r="Q9" s="148" t="s">
        <v>286</v>
      </c>
      <c r="R9" s="148" t="s">
        <v>263</v>
      </c>
      <c r="S9" s="148" t="s">
        <v>287</v>
      </c>
      <c r="T9" s="148" t="s">
        <v>287</v>
      </c>
      <c r="U9" s="148" t="s">
        <v>272</v>
      </c>
      <c r="V9" s="148" t="s">
        <v>277</v>
      </c>
      <c r="W9" s="148">
        <v>0</v>
      </c>
      <c r="X9" s="148" t="s">
        <v>267</v>
      </c>
      <c r="Y9" s="148">
        <v>358627391</v>
      </c>
      <c r="Z9" s="148" t="s">
        <v>326</v>
      </c>
      <c r="AA9" s="148" t="s">
        <v>327</v>
      </c>
      <c r="AB9" s="149">
        <v>80000</v>
      </c>
      <c r="AC9" s="148" t="s">
        <v>319</v>
      </c>
      <c r="AD9" s="148">
        <v>24</v>
      </c>
      <c r="AE9" s="148" t="s">
        <v>328</v>
      </c>
      <c r="AF9" s="148" t="s">
        <v>329</v>
      </c>
      <c r="AG9" s="148" t="s">
        <v>330</v>
      </c>
      <c r="AH9" s="148" t="s">
        <v>323</v>
      </c>
      <c r="AI9" s="148" t="s">
        <v>331</v>
      </c>
      <c r="AJ9" s="149">
        <v>4220</v>
      </c>
      <c r="AK9" s="149">
        <v>4220</v>
      </c>
      <c r="AL9" s="148" t="s">
        <v>332</v>
      </c>
      <c r="AM9" s="149">
        <v>44154.94</v>
      </c>
      <c r="AN9" s="149">
        <v>18065.060000000001</v>
      </c>
      <c r="AO9" s="149">
        <v>62220</v>
      </c>
      <c r="AP9" s="149">
        <v>35845.06</v>
      </c>
      <c r="AQ9" s="149">
        <v>3530.94</v>
      </c>
      <c r="AR9" s="149">
        <v>39376</v>
      </c>
      <c r="AS9" s="149">
        <v>23379.14</v>
      </c>
      <c r="AT9" s="149">
        <v>3020.86</v>
      </c>
      <c r="AU9" s="149">
        <v>26400</v>
      </c>
      <c r="AV9" s="148">
        <v>21</v>
      </c>
      <c r="AW9" s="148">
        <v>198</v>
      </c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44" t="s">
        <v>340</v>
      </c>
      <c r="BI9" s="130" t="s">
        <v>100</v>
      </c>
      <c r="BJ9" s="144">
        <v>46226</v>
      </c>
      <c r="BK9" s="132" t="s">
        <v>104</v>
      </c>
      <c r="BL9" s="130" t="s">
        <v>109</v>
      </c>
      <c r="BM9" s="133" t="s">
        <v>181</v>
      </c>
      <c r="BN9" s="132" t="s">
        <v>223</v>
      </c>
      <c r="BO9" s="132"/>
      <c r="BP9" s="134"/>
      <c r="BQ9" s="135"/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256</v>
      </c>
      <c r="I10" s="148">
        <v>1966</v>
      </c>
      <c r="J10" s="148" t="s">
        <v>288</v>
      </c>
      <c r="K10" s="148">
        <v>1966</v>
      </c>
      <c r="L10" s="148" t="s">
        <v>279</v>
      </c>
      <c r="M10" s="148" t="s">
        <v>280</v>
      </c>
      <c r="N10" s="148">
        <v>4644</v>
      </c>
      <c r="O10" s="148" t="s">
        <v>289</v>
      </c>
      <c r="P10" s="148">
        <v>5482</v>
      </c>
      <c r="Q10" s="148" t="s">
        <v>290</v>
      </c>
      <c r="R10" s="148" t="s">
        <v>263</v>
      </c>
      <c r="S10" s="148" t="s">
        <v>291</v>
      </c>
      <c r="T10" s="148" t="s">
        <v>291</v>
      </c>
      <c r="U10" s="148" t="s">
        <v>265</v>
      </c>
      <c r="V10" s="148" t="s">
        <v>277</v>
      </c>
      <c r="W10" s="148">
        <v>0</v>
      </c>
      <c r="X10" s="148" t="s">
        <v>284</v>
      </c>
      <c r="Y10" s="148">
        <v>354256696</v>
      </c>
      <c r="Z10" s="148" t="s">
        <v>333</v>
      </c>
      <c r="AA10" s="148" t="s">
        <v>334</v>
      </c>
      <c r="AB10" s="149">
        <v>73000</v>
      </c>
      <c r="AC10" s="148" t="s">
        <v>335</v>
      </c>
      <c r="AD10" s="148">
        <v>24</v>
      </c>
      <c r="AE10" s="148" t="s">
        <v>320</v>
      </c>
      <c r="AF10" s="148" t="s">
        <v>336</v>
      </c>
      <c r="AG10" s="148" t="s">
        <v>337</v>
      </c>
      <c r="AH10" s="148" t="s">
        <v>323</v>
      </c>
      <c r="AI10" s="148" t="s">
        <v>338</v>
      </c>
      <c r="AJ10" s="149">
        <v>3900</v>
      </c>
      <c r="AK10" s="149">
        <v>3900</v>
      </c>
      <c r="AL10" s="148" t="s">
        <v>339</v>
      </c>
      <c r="AM10" s="149">
        <v>67713.240000000005</v>
      </c>
      <c r="AN10" s="149">
        <v>21986.76</v>
      </c>
      <c r="AO10" s="149">
        <v>89700</v>
      </c>
      <c r="AP10" s="149">
        <v>5286.76</v>
      </c>
      <c r="AQ10" s="149">
        <v>113.24</v>
      </c>
      <c r="AR10" s="149">
        <v>5400</v>
      </c>
      <c r="AS10" s="149">
        <v>5286.76</v>
      </c>
      <c r="AT10" s="149">
        <v>113.24</v>
      </c>
      <c r="AU10" s="149">
        <v>5400</v>
      </c>
      <c r="AV10" s="148">
        <v>30</v>
      </c>
      <c r="AW10" s="148">
        <v>193</v>
      </c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44" t="s">
        <v>340</v>
      </c>
      <c r="BI10" s="130" t="s">
        <v>100</v>
      </c>
      <c r="BJ10" s="144">
        <v>46226</v>
      </c>
      <c r="BK10" s="132" t="s">
        <v>103</v>
      </c>
      <c r="BL10" s="130" t="s">
        <v>108</v>
      </c>
      <c r="BM10" s="133" t="s">
        <v>181</v>
      </c>
      <c r="BN10" s="132" t="s">
        <v>222</v>
      </c>
      <c r="BO10" s="132"/>
      <c r="BP10" s="134"/>
      <c r="BQ10" s="135"/>
    </row>
    <row r="11" spans="1:69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256</v>
      </c>
      <c r="I11" s="148">
        <v>1581</v>
      </c>
      <c r="J11" s="148" t="s">
        <v>258</v>
      </c>
      <c r="K11" s="148">
        <v>1581</v>
      </c>
      <c r="L11" s="148" t="s">
        <v>259</v>
      </c>
      <c r="M11" s="148" t="s">
        <v>260</v>
      </c>
      <c r="N11" s="148">
        <v>1921</v>
      </c>
      <c r="O11" s="148" t="s">
        <v>341</v>
      </c>
      <c r="P11" s="148">
        <v>2228</v>
      </c>
      <c r="Q11" s="148" t="s">
        <v>342</v>
      </c>
      <c r="R11" s="148" t="s">
        <v>263</v>
      </c>
      <c r="S11" s="148" t="s">
        <v>343</v>
      </c>
      <c r="T11" s="148" t="s">
        <v>343</v>
      </c>
      <c r="U11" s="148" t="s">
        <v>272</v>
      </c>
      <c r="V11" s="148" t="s">
        <v>266</v>
      </c>
      <c r="W11" s="148">
        <v>541</v>
      </c>
      <c r="X11" s="148" t="s">
        <v>284</v>
      </c>
      <c r="Y11" s="148">
        <v>350418203</v>
      </c>
      <c r="Z11" s="148" t="s">
        <v>344</v>
      </c>
      <c r="AA11" s="148" t="s">
        <v>345</v>
      </c>
      <c r="AB11" s="149">
        <v>44040</v>
      </c>
      <c r="AC11" s="148" t="s">
        <v>335</v>
      </c>
      <c r="AD11" s="148">
        <v>24</v>
      </c>
      <c r="AE11" s="148" t="s">
        <v>295</v>
      </c>
      <c r="AF11" s="148" t="s">
        <v>346</v>
      </c>
      <c r="AG11" s="148" t="s">
        <v>347</v>
      </c>
      <c r="AH11" s="148" t="s">
        <v>298</v>
      </c>
      <c r="AI11" s="148" t="s">
        <v>348</v>
      </c>
      <c r="AJ11" s="149">
        <v>1756</v>
      </c>
      <c r="AK11" s="149">
        <v>2400</v>
      </c>
      <c r="AL11" s="148" t="s">
        <v>349</v>
      </c>
      <c r="AM11" s="149">
        <v>28569.040000000001</v>
      </c>
      <c r="AN11" s="149">
        <v>11586.96</v>
      </c>
      <c r="AO11" s="149">
        <v>40156</v>
      </c>
      <c r="AP11" s="149">
        <v>15470.96</v>
      </c>
      <c r="AQ11" s="149">
        <v>1329.04</v>
      </c>
      <c r="AR11" s="149">
        <v>16800</v>
      </c>
      <c r="AS11" s="149">
        <v>15470.96</v>
      </c>
      <c r="AT11" s="149">
        <v>1329.04</v>
      </c>
      <c r="AU11" s="149">
        <v>16800</v>
      </c>
      <c r="AV11" s="148">
        <v>41</v>
      </c>
      <c r="AW11" s="148">
        <v>711</v>
      </c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44" t="s">
        <v>340</v>
      </c>
      <c r="BI11" s="130" t="s">
        <v>100</v>
      </c>
      <c r="BJ11" s="144">
        <v>46226</v>
      </c>
      <c r="BK11" s="132" t="s">
        <v>103</v>
      </c>
      <c r="BL11" s="130" t="s">
        <v>108</v>
      </c>
      <c r="BM11" s="133" t="s">
        <v>180</v>
      </c>
      <c r="BN11" s="132" t="s">
        <v>221</v>
      </c>
      <c r="BO11" s="132">
        <v>2400</v>
      </c>
      <c r="BP11" s="134" t="s">
        <v>182</v>
      </c>
      <c r="BQ11" s="135" t="s">
        <v>350</v>
      </c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256</v>
      </c>
      <c r="I12" s="148">
        <v>3523</v>
      </c>
      <c r="J12" s="148" t="s">
        <v>367</v>
      </c>
      <c r="K12" s="148">
        <v>3523</v>
      </c>
      <c r="L12" s="148" t="s">
        <v>259</v>
      </c>
      <c r="M12" s="148" t="s">
        <v>260</v>
      </c>
      <c r="N12" s="148">
        <v>5172</v>
      </c>
      <c r="O12" s="148" t="s">
        <v>368</v>
      </c>
      <c r="P12" s="148">
        <v>6129</v>
      </c>
      <c r="Q12" s="148" t="s">
        <v>369</v>
      </c>
      <c r="R12" s="148" t="s">
        <v>263</v>
      </c>
      <c r="S12" s="148" t="s">
        <v>370</v>
      </c>
      <c r="T12" s="148" t="s">
        <v>370</v>
      </c>
      <c r="U12" s="148" t="s">
        <v>272</v>
      </c>
      <c r="V12" s="148" t="s">
        <v>277</v>
      </c>
      <c r="W12" s="148">
        <v>0</v>
      </c>
      <c r="X12" s="148" t="s">
        <v>267</v>
      </c>
      <c r="Y12" s="148">
        <v>358199605</v>
      </c>
      <c r="Z12" s="148" t="s">
        <v>378</v>
      </c>
      <c r="AA12" s="148" t="s">
        <v>379</v>
      </c>
      <c r="AB12" s="149" t="s">
        <v>302</v>
      </c>
      <c r="AC12" s="148">
        <v>65000</v>
      </c>
      <c r="AD12" s="148" t="s">
        <v>380</v>
      </c>
      <c r="AE12" s="148">
        <v>24</v>
      </c>
      <c r="AF12" s="148" t="s">
        <v>312</v>
      </c>
      <c r="AG12" s="148" t="s">
        <v>381</v>
      </c>
      <c r="AH12" s="148" t="s">
        <v>382</v>
      </c>
      <c r="AI12" s="148" t="s">
        <v>298</v>
      </c>
      <c r="AJ12" s="149" t="s">
        <v>383</v>
      </c>
      <c r="AK12" s="149">
        <v>3460</v>
      </c>
      <c r="AL12" s="148">
        <v>3460</v>
      </c>
      <c r="AM12" s="149" t="s">
        <v>384</v>
      </c>
      <c r="AN12" s="149">
        <v>57954.64</v>
      </c>
      <c r="AO12" s="149">
        <v>18165.36</v>
      </c>
      <c r="AP12" s="149">
        <v>76120</v>
      </c>
      <c r="AQ12" s="149">
        <v>7045.36</v>
      </c>
      <c r="AR12" s="149">
        <v>226.64</v>
      </c>
      <c r="AS12" s="149">
        <v>7272</v>
      </c>
      <c r="AT12" s="149">
        <v>0</v>
      </c>
      <c r="AU12" s="149">
        <v>0</v>
      </c>
      <c r="AV12" s="148">
        <v>0</v>
      </c>
      <c r="AW12" s="148">
        <v>22</v>
      </c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44" t="s">
        <v>401</v>
      </c>
      <c r="BI12" s="130" t="s">
        <v>100</v>
      </c>
      <c r="BJ12" s="153">
        <v>46251</v>
      </c>
      <c r="BK12" s="132" t="s">
        <v>104</v>
      </c>
      <c r="BL12" s="130" t="s">
        <v>109</v>
      </c>
      <c r="BM12" s="133" t="s">
        <v>180</v>
      </c>
      <c r="BN12" s="132" t="s">
        <v>222</v>
      </c>
      <c r="BO12" s="132"/>
      <c r="BP12" s="134"/>
      <c r="BQ12" s="135"/>
    </row>
    <row r="13" spans="1:69" hidden="1" x14ac:dyDescent="0.35">
      <c r="A13" s="137">
        <v>9</v>
      </c>
      <c r="B13" s="148" t="s">
        <v>253</v>
      </c>
      <c r="C13" s="148" t="s">
        <v>254</v>
      </c>
      <c r="D13" s="148" t="s">
        <v>255</v>
      </c>
      <c r="E13" s="148" t="s">
        <v>256</v>
      </c>
      <c r="F13" s="148" t="s">
        <v>256</v>
      </c>
      <c r="G13" s="148" t="s">
        <v>257</v>
      </c>
      <c r="H13" s="148" t="s">
        <v>256</v>
      </c>
      <c r="I13" s="148">
        <v>1670</v>
      </c>
      <c r="J13" s="148" t="s">
        <v>273</v>
      </c>
      <c r="K13" s="148">
        <v>1670</v>
      </c>
      <c r="L13" s="148" t="s">
        <v>259</v>
      </c>
      <c r="M13" s="148" t="s">
        <v>260</v>
      </c>
      <c r="N13" s="148">
        <v>394652</v>
      </c>
      <c r="O13" s="148" t="s">
        <v>371</v>
      </c>
      <c r="P13" s="148">
        <v>586984</v>
      </c>
      <c r="Q13" s="148" t="s">
        <v>372</v>
      </c>
      <c r="R13" s="148" t="s">
        <v>263</v>
      </c>
      <c r="S13" s="148" t="s">
        <v>373</v>
      </c>
      <c r="T13" s="148" t="s">
        <v>373</v>
      </c>
      <c r="U13" s="148" t="s">
        <v>272</v>
      </c>
      <c r="V13" s="148" t="s">
        <v>277</v>
      </c>
      <c r="W13" s="148">
        <v>0</v>
      </c>
      <c r="X13" s="148" t="s">
        <v>267</v>
      </c>
      <c r="Y13" s="148">
        <v>358322566</v>
      </c>
      <c r="Z13" s="148" t="s">
        <v>378</v>
      </c>
      <c r="AA13" s="148" t="s">
        <v>385</v>
      </c>
      <c r="AB13" s="149" t="s">
        <v>327</v>
      </c>
      <c r="AC13" s="148">
        <v>65000</v>
      </c>
      <c r="AD13" s="148" t="s">
        <v>386</v>
      </c>
      <c r="AE13" s="148">
        <v>24</v>
      </c>
      <c r="AF13" s="148" t="s">
        <v>312</v>
      </c>
      <c r="AG13" s="148" t="s">
        <v>387</v>
      </c>
      <c r="AH13" s="148" t="s">
        <v>388</v>
      </c>
      <c r="AI13" s="148" t="s">
        <v>298</v>
      </c>
      <c r="AJ13" s="149" t="s">
        <v>389</v>
      </c>
      <c r="AK13" s="149">
        <v>3460</v>
      </c>
      <c r="AL13" s="148">
        <v>3460</v>
      </c>
      <c r="AM13" s="149" t="s">
        <v>390</v>
      </c>
      <c r="AN13" s="149">
        <v>54482.48</v>
      </c>
      <c r="AO13" s="149">
        <v>18177.52</v>
      </c>
      <c r="AP13" s="149">
        <v>72660</v>
      </c>
      <c r="AQ13" s="149">
        <v>10517.52</v>
      </c>
      <c r="AR13" s="149">
        <v>455.48</v>
      </c>
      <c r="AS13" s="149">
        <v>10973</v>
      </c>
      <c r="AT13" s="149">
        <v>0</v>
      </c>
      <c r="AU13" s="149">
        <v>0</v>
      </c>
      <c r="AV13" s="148">
        <v>0</v>
      </c>
      <c r="AW13" s="148">
        <v>21</v>
      </c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44" t="s">
        <v>401</v>
      </c>
      <c r="BI13" s="130" t="s">
        <v>100</v>
      </c>
      <c r="BJ13" s="153">
        <v>46251</v>
      </c>
      <c r="BK13" s="132" t="s">
        <v>104</v>
      </c>
      <c r="BL13" s="130" t="s">
        <v>109</v>
      </c>
      <c r="BM13" s="133" t="s">
        <v>180</v>
      </c>
      <c r="BN13" s="132" t="s">
        <v>222</v>
      </c>
      <c r="BO13" s="132"/>
      <c r="BP13" s="134"/>
      <c r="BQ13" s="135"/>
    </row>
    <row r="14" spans="1:69" hidden="1" x14ac:dyDescent="0.35">
      <c r="A14" s="137">
        <v>10</v>
      </c>
      <c r="B14" s="148" t="s">
        <v>253</v>
      </c>
      <c r="C14" s="148" t="s">
        <v>254</v>
      </c>
      <c r="D14" s="148" t="s">
        <v>255</v>
      </c>
      <c r="E14" s="148" t="s">
        <v>256</v>
      </c>
      <c r="F14" s="148" t="s">
        <v>256</v>
      </c>
      <c r="G14" s="148" t="s">
        <v>257</v>
      </c>
      <c r="H14" s="148" t="s">
        <v>256</v>
      </c>
      <c r="I14" s="148">
        <v>1670</v>
      </c>
      <c r="J14" s="148" t="s">
        <v>273</v>
      </c>
      <c r="K14" s="148">
        <v>1670</v>
      </c>
      <c r="L14" s="148" t="s">
        <v>259</v>
      </c>
      <c r="M14" s="148" t="s">
        <v>260</v>
      </c>
      <c r="N14" s="148">
        <v>394652</v>
      </c>
      <c r="O14" s="148" t="s">
        <v>371</v>
      </c>
      <c r="P14" s="148">
        <v>586984</v>
      </c>
      <c r="Q14" s="148" t="s">
        <v>372</v>
      </c>
      <c r="R14" s="148" t="s">
        <v>263</v>
      </c>
      <c r="S14" s="148" t="s">
        <v>374</v>
      </c>
      <c r="T14" s="148" t="s">
        <v>374</v>
      </c>
      <c r="U14" s="148" t="s">
        <v>272</v>
      </c>
      <c r="V14" s="148" t="s">
        <v>277</v>
      </c>
      <c r="W14" s="148">
        <v>0</v>
      </c>
      <c r="X14" s="148" t="s">
        <v>267</v>
      </c>
      <c r="Y14" s="148">
        <v>358323880</v>
      </c>
      <c r="Z14" s="148" t="s">
        <v>378</v>
      </c>
      <c r="AA14" s="148" t="s">
        <v>391</v>
      </c>
      <c r="AB14" s="149" t="s">
        <v>327</v>
      </c>
      <c r="AC14" s="148">
        <v>65000</v>
      </c>
      <c r="AD14" s="148" t="s">
        <v>386</v>
      </c>
      <c r="AE14" s="148">
        <v>24</v>
      </c>
      <c r="AF14" s="148" t="s">
        <v>312</v>
      </c>
      <c r="AG14" s="148" t="s">
        <v>387</v>
      </c>
      <c r="AH14" s="148" t="s">
        <v>392</v>
      </c>
      <c r="AI14" s="148" t="s">
        <v>298</v>
      </c>
      <c r="AJ14" s="149" t="s">
        <v>389</v>
      </c>
      <c r="AK14" s="149">
        <v>3460</v>
      </c>
      <c r="AL14" s="148">
        <v>3460</v>
      </c>
      <c r="AM14" s="149" t="s">
        <v>393</v>
      </c>
      <c r="AN14" s="149">
        <v>54482.48</v>
      </c>
      <c r="AO14" s="149">
        <v>18177.52</v>
      </c>
      <c r="AP14" s="149">
        <v>72660</v>
      </c>
      <c r="AQ14" s="149">
        <v>10517.52</v>
      </c>
      <c r="AR14" s="149">
        <v>455.48</v>
      </c>
      <c r="AS14" s="149">
        <v>10973</v>
      </c>
      <c r="AT14" s="149">
        <v>0</v>
      </c>
      <c r="AU14" s="149">
        <v>0</v>
      </c>
      <c r="AV14" s="148">
        <v>0</v>
      </c>
      <c r="AW14" s="148">
        <v>21</v>
      </c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44" t="s">
        <v>401</v>
      </c>
      <c r="BI14" s="130" t="s">
        <v>100</v>
      </c>
      <c r="BJ14" s="153">
        <v>46251</v>
      </c>
      <c r="BK14" s="132" t="s">
        <v>104</v>
      </c>
      <c r="BL14" s="130" t="s">
        <v>109</v>
      </c>
      <c r="BM14" s="133" t="s">
        <v>180</v>
      </c>
      <c r="BN14" s="132" t="s">
        <v>222</v>
      </c>
      <c r="BO14" s="132"/>
      <c r="BP14" s="134"/>
      <c r="BQ14" s="135"/>
    </row>
    <row r="15" spans="1:69" hidden="1" x14ac:dyDescent="0.35">
      <c r="A15" s="137">
        <v>11</v>
      </c>
      <c r="B15" s="148" t="s">
        <v>253</v>
      </c>
      <c r="C15" s="148" t="s">
        <v>254</v>
      </c>
      <c r="D15" s="148" t="s">
        <v>255</v>
      </c>
      <c r="E15" s="148" t="s">
        <v>256</v>
      </c>
      <c r="F15" s="148" t="s">
        <v>256</v>
      </c>
      <c r="G15" s="148" t="s">
        <v>257</v>
      </c>
      <c r="H15" s="148" t="s">
        <v>256</v>
      </c>
      <c r="I15" s="148">
        <v>1670</v>
      </c>
      <c r="J15" s="148" t="s">
        <v>273</v>
      </c>
      <c r="K15" s="148">
        <v>1670</v>
      </c>
      <c r="L15" s="148" t="s">
        <v>259</v>
      </c>
      <c r="M15" s="148" t="s">
        <v>260</v>
      </c>
      <c r="N15" s="148">
        <v>394652</v>
      </c>
      <c r="O15" s="148" t="s">
        <v>371</v>
      </c>
      <c r="P15" s="148">
        <v>589683</v>
      </c>
      <c r="Q15" s="148" t="s">
        <v>375</v>
      </c>
      <c r="R15" s="148" t="s">
        <v>263</v>
      </c>
      <c r="S15" s="148" t="s">
        <v>376</v>
      </c>
      <c r="T15" s="148" t="s">
        <v>376</v>
      </c>
      <c r="U15" s="148" t="s">
        <v>272</v>
      </c>
      <c r="V15" s="148" t="s">
        <v>277</v>
      </c>
      <c r="W15" s="148">
        <v>0</v>
      </c>
      <c r="X15" s="148" t="s">
        <v>267</v>
      </c>
      <c r="Y15" s="148">
        <v>358457540</v>
      </c>
      <c r="Z15" s="148" t="s">
        <v>378</v>
      </c>
      <c r="AA15" s="148" t="s">
        <v>394</v>
      </c>
      <c r="AB15" s="149" t="s">
        <v>327</v>
      </c>
      <c r="AC15" s="148">
        <v>65000</v>
      </c>
      <c r="AD15" s="148" t="s">
        <v>386</v>
      </c>
      <c r="AE15" s="148">
        <v>24</v>
      </c>
      <c r="AF15" s="148" t="s">
        <v>312</v>
      </c>
      <c r="AG15" s="148" t="s">
        <v>395</v>
      </c>
      <c r="AH15" s="148" t="s">
        <v>396</v>
      </c>
      <c r="AI15" s="148" t="s">
        <v>298</v>
      </c>
      <c r="AJ15" s="149" t="s">
        <v>389</v>
      </c>
      <c r="AK15" s="149">
        <v>3460</v>
      </c>
      <c r="AL15" s="148">
        <v>3460</v>
      </c>
      <c r="AM15" s="149" t="s">
        <v>397</v>
      </c>
      <c r="AN15" s="149">
        <v>54482.48</v>
      </c>
      <c r="AO15" s="149">
        <v>18177.52</v>
      </c>
      <c r="AP15" s="149">
        <v>72660</v>
      </c>
      <c r="AQ15" s="149">
        <v>10517.52</v>
      </c>
      <c r="AR15" s="149">
        <v>455.48</v>
      </c>
      <c r="AS15" s="149">
        <v>10973</v>
      </c>
      <c r="AT15" s="149">
        <v>0</v>
      </c>
      <c r="AU15" s="149">
        <v>0</v>
      </c>
      <c r="AV15" s="148">
        <v>0</v>
      </c>
      <c r="AW15" s="148">
        <v>21</v>
      </c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44" t="s">
        <v>401</v>
      </c>
      <c r="BI15" s="130" t="s">
        <v>100</v>
      </c>
      <c r="BJ15" s="153">
        <v>46251</v>
      </c>
      <c r="BK15" s="132" t="s">
        <v>104</v>
      </c>
      <c r="BL15" s="130" t="s">
        <v>109</v>
      </c>
      <c r="BM15" s="133" t="s">
        <v>180</v>
      </c>
      <c r="BN15" s="132" t="s">
        <v>222</v>
      </c>
      <c r="BO15" s="132"/>
      <c r="BP15" s="134"/>
      <c r="BQ15" s="135"/>
    </row>
    <row r="16" spans="1:69" hidden="1" x14ac:dyDescent="0.35">
      <c r="A16" s="137">
        <v>12</v>
      </c>
      <c r="B16" s="148" t="s">
        <v>253</v>
      </c>
      <c r="C16" s="148" t="s">
        <v>254</v>
      </c>
      <c r="D16" s="148" t="s">
        <v>255</v>
      </c>
      <c r="E16" s="148" t="s">
        <v>256</v>
      </c>
      <c r="F16" s="148" t="s">
        <v>256</v>
      </c>
      <c r="G16" s="148" t="s">
        <v>257</v>
      </c>
      <c r="H16" s="148" t="s">
        <v>256</v>
      </c>
      <c r="I16" s="148">
        <v>1670</v>
      </c>
      <c r="J16" s="148" t="s">
        <v>273</v>
      </c>
      <c r="K16" s="148">
        <v>1670</v>
      </c>
      <c r="L16" s="148" t="s">
        <v>259</v>
      </c>
      <c r="M16" s="148" t="s">
        <v>260</v>
      </c>
      <c r="N16" s="148">
        <v>394652</v>
      </c>
      <c r="O16" s="148" t="s">
        <v>371</v>
      </c>
      <c r="P16" s="148">
        <v>589683</v>
      </c>
      <c r="Q16" s="148" t="s">
        <v>375</v>
      </c>
      <c r="R16" s="148" t="s">
        <v>263</v>
      </c>
      <c r="S16" s="148" t="s">
        <v>377</v>
      </c>
      <c r="T16" s="148" t="s">
        <v>377</v>
      </c>
      <c r="U16" s="148" t="s">
        <v>272</v>
      </c>
      <c r="V16" s="148" t="s">
        <v>277</v>
      </c>
      <c r="W16" s="148">
        <v>0</v>
      </c>
      <c r="X16" s="148" t="s">
        <v>267</v>
      </c>
      <c r="Y16" s="148">
        <v>358628610</v>
      </c>
      <c r="Z16" s="148" t="s">
        <v>378</v>
      </c>
      <c r="AA16" s="148" t="s">
        <v>398</v>
      </c>
      <c r="AB16" s="149" t="s">
        <v>327</v>
      </c>
      <c r="AC16" s="148">
        <v>65000</v>
      </c>
      <c r="AD16" s="148" t="s">
        <v>386</v>
      </c>
      <c r="AE16" s="148">
        <v>24</v>
      </c>
      <c r="AF16" s="148" t="s">
        <v>312</v>
      </c>
      <c r="AG16" s="148" t="s">
        <v>399</v>
      </c>
      <c r="AH16" s="148" t="s">
        <v>400</v>
      </c>
      <c r="AI16" s="148" t="s">
        <v>298</v>
      </c>
      <c r="AJ16" s="149" t="s">
        <v>389</v>
      </c>
      <c r="AK16" s="149">
        <v>3460</v>
      </c>
      <c r="AL16" s="148">
        <v>3460</v>
      </c>
      <c r="AM16" s="149" t="s">
        <v>393</v>
      </c>
      <c r="AN16" s="149">
        <v>54482.48</v>
      </c>
      <c r="AO16" s="149">
        <v>18177.52</v>
      </c>
      <c r="AP16" s="149">
        <v>72660</v>
      </c>
      <c r="AQ16" s="149">
        <v>10517.52</v>
      </c>
      <c r="AR16" s="149">
        <v>455.48</v>
      </c>
      <c r="AS16" s="149">
        <v>10973</v>
      </c>
      <c r="AT16" s="149">
        <v>0</v>
      </c>
      <c r="AU16" s="149">
        <v>0</v>
      </c>
      <c r="AV16" s="148">
        <v>0</v>
      </c>
      <c r="AW16" s="148">
        <v>21</v>
      </c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44" t="s">
        <v>401</v>
      </c>
      <c r="BI16" s="130" t="s">
        <v>100</v>
      </c>
      <c r="BJ16" s="153">
        <v>46251</v>
      </c>
      <c r="BK16" s="132" t="s">
        <v>104</v>
      </c>
      <c r="BL16" s="130" t="s">
        <v>109</v>
      </c>
      <c r="BM16" s="133" t="s">
        <v>180</v>
      </c>
      <c r="BN16" s="132" t="s">
        <v>222</v>
      </c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6">
    <cfRule type="duplicateValues" dxfId="1" priority="2"/>
  </conditionalFormatting>
  <conditionalFormatting sqref="Y12:Y16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2026-08-29T07:03:36Z</dcterms:modified>
</cp:coreProperties>
</file>