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3" documentId="13_ncr:1_{9353068C-0BB8-4991-A919-3D6CBD32FD96}" xr6:coauthVersionLast="47" xr6:coauthVersionMax="47" xr10:uidLastSave="{42666A83-BEB6-46FE-B64B-6A8A616FFD2B}"/>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<sst xmlns="http://schemas.openxmlformats.org/spreadsheetml/2006/main" count="4004" uniqueCount="772">
  <si>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</si>
  <si>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</si>
  <si>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</si>
  <si>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</si>
  <si>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</si>
  <si>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</si>
  <si>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</si>
  <si>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</si>
  <si>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</si>
  <si>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</si>
  <si>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</si>
  <si>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</si>
  <si>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</si>
  <si>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</si>
  <si>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</si>
  <si>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</si>
  <si>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</si>
  <si>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</si>
  <si>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</si>
  <si>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</si>
  <si>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</si>
  <si>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</si>
  <si>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</si>
  <si>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</si>
  <si>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</si>
  <si>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</si>
  <si>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</si>
  <si>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</si>
  <si>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</si>
  <si>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</si>
  <si>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</si>
  <si>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</si>
  <si>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</si>
  <si>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</si>
  <si>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</si>
  <si>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</si>
  <si>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</si>
  <si>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</si>
  <si>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</si>
  <si>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</si>
  <si>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</si>
  <si>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</si>
  <si>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</si>
  <si>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</si>
  <si>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</si>
  <si>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</si>
  <si>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</si>
  <si>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</si>
  <si>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</si>
  <si>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</si>
  <si>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</si>
  <si>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</si>
  <si>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</si>
  <si>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</si>
  <si>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</si>
  <si>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</si>
  <si>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</si>
  <si>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</si>
  <si>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</si>
  <si>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</si>
  <si>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</si>
  <si>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</si>
  <si>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</si>
  <si>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</si>
  <si>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</si>
  <si>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</si>
  <si>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</si>
  <si>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</si>
  <si>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</si>
  <si>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</si>
  <si>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</si>
  <si>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</si>
  <si>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</si>
  <si>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</si>
  <si>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</si>
  <si>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</si>
  <si>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</si>
  <si>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</si>
  <si>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</si>
  <si>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</si>
  <si>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</si>
  <si>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</si>
  <si>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</si>
  <si>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</si>
  <si>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</si>
  <si>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</si>
  <si>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</si>
  <si>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</si>
  <si>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</si>
  <si>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</si>
  <si>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</si>
  <si>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</si>
  <si>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</si>
  <si>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</si>
  <si>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</si>
  <si>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</si>
  <si>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</si>
  <si>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</si>
  <si>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</si>
  <si>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</si>
  <si>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</si>
  <si>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</si>
  <si>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</si>
  <si>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</si>
  <si>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</si>
  <si>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</si>
  <si>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</si>
  <si>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</si>
  <si>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</si>
  <si>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</si>
  <si>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</si>
  <si>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</si>
  <si>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</si>
  <si>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</si>
  <si>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</si>
  <si>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</si>
  <si>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</si>
  <si>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</si>
  <si>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</si>
  <si>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</si>
  <si>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</si>
  <si>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</si>
  <si>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</si>
  <si>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</si>
  <si>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</si>
  <si>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</si>
  <si>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</si>
  <si>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</si>
  <si>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</si>
  <si>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</si>
  <si>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</si>
  <si>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</si>
  <si>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</si>
  <si>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</si>
  <si>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</si>
  <si>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</si>
  <si>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</si>
  <si>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</si>
  <si>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</si>
  <si>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</si>
  <si>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</si>
  <si>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</si>
  <si>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</si>
  <si>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</si>
  <si>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</si>
  <si>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</si>
  <si>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</si>
  <si>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</si>
  <si>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</si>
  <si>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</si>
  <si>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</si>
  <si>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</si>
  <si>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</si>
  <si>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</si>
  <si>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</si>
  <si>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</si>
  <si>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</si>
  <si>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</si>
  <si>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</si>
  <si>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</si>
  <si>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</si>
  <si>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</si>
  <si>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</si>
  <si>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</si>
  <si>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</si>
  <si>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</si>
  <si>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</si>
  <si>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</si>
  <si>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</si>
  <si>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</si>
  <si>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</si>
  <si>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</si>
  <si>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</si>
  <si>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</si>
  <si>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</si>
  <si>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</si>
  <si>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</si>
  <si>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</si>
  <si>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</si>
  <si>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</si>
  <si>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</si>
  <si>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</si>
  <si>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</si>
  <si>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</si>
  <si>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</si>
  <si>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</si>
  <si>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</si>
  <si>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</si>
  <si>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</si>
  <si>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</si>
  <si>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</si>
  <si>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</si>
  <si>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</si>
  <si>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</si>
  <si>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</si>
  <si>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</si>
  <si>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</si>
  <si>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</si>
  <si>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</si>
  <si>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</si>
  <si>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</si>
  <si>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</si>
  <si>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</si>
  <si>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</si>
  <si>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</si>
  <si>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</si>
  <si>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</si>
  <si>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</si>
  <si>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</si>
  <si>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</si>
  <si>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</si>
  <si>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</si>
  <si>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</si>
  <si>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</si>
  <si>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</si>
  <si>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</si>
  <si>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</si>
  <si>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</si>
  <si>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</si>
  <si>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</si>
  <si>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</si>
  <si>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</si>
  <si>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</si>
  <si>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</si>
  <si>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</si>
  <si>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</si>
  <si>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</si>
  <si>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</si>
  <si>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</si>
  <si>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</si>
  <si>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</si>
  <si>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</si>
  <si>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</si>
  <si>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</si>
  <si>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</si>
  <si>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</si>
  <si>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</si>
  <si>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</si>
  <si>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</si>
  <si>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</si>
  <si>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</si>
  <si>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</si>
  <si>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</si>
  <si>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</si>
  <si>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</si>
  <si>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</si>
  <si>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</si>
  <si>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</si>
  <si>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</si>
  <si>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</si>
  <si>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Jaipur</t>
  </si>
  <si>
    <t>Beawer</t>
  </si>
  <si>
    <t>RJ3012</t>
  </si>
  <si>
    <t>Raila</t>
  </si>
  <si>
    <t>BC</t>
  </si>
  <si>
    <t>HINDU</t>
  </si>
  <si>
    <t>Agriculture &amp; Farming</t>
  </si>
  <si>
    <t>1</t>
  </si>
  <si>
    <t>&gt; 4 to 6 Years</t>
  </si>
  <si>
    <t>Open</t>
  </si>
  <si>
    <t>Railagaon</t>
  </si>
  <si>
    <t>06</t>
  </si>
  <si>
    <t>SF0068038</t>
  </si>
  <si>
    <t>Dharmendra Singh</t>
  </si>
  <si>
    <t>SC</t>
  </si>
  <si>
    <t>MANBHAR</t>
  </si>
  <si>
    <t>SF0087301</t>
  </si>
  <si>
    <t>Bhupendra Kumar</t>
  </si>
  <si>
    <t>SIMA DEVI</t>
  </si>
  <si>
    <t>SF0086572</t>
  </si>
  <si>
    <t>Lokesh Meena</t>
  </si>
  <si>
    <t>Tue</t>
  </si>
  <si>
    <t>OBC</t>
  </si>
  <si>
    <t>09</t>
  </si>
  <si>
    <t>5 Yrs</t>
  </si>
  <si>
    <t>MUSLIM</t>
  </si>
  <si>
    <t>20-Mar-2025</t>
  </si>
  <si>
    <t>pooja</t>
  </si>
  <si>
    <t>Fri</t>
  </si>
  <si>
    <t>Sodar</t>
  </si>
  <si>
    <t>SF0068059</t>
  </si>
  <si>
    <t>Kailash Chand Kudi</t>
  </si>
  <si>
    <t>MAYA DEVI</t>
  </si>
  <si>
    <t>Kariyala</t>
  </si>
  <si>
    <t>590278</t>
  </si>
  <si>
    <t>JOGANIYA</t>
  </si>
  <si>
    <t>SITA DEVI</t>
  </si>
  <si>
    <t>PREM DEVI</t>
  </si>
  <si>
    <t>ANNU DEVI</t>
  </si>
  <si>
    <t>SEEMA</t>
  </si>
  <si>
    <t>SEEMA DEVI</t>
  </si>
  <si>
    <t>LADI DEVI</t>
  </si>
  <si>
    <t>RAM KANYA</t>
  </si>
  <si>
    <t>Wed</t>
  </si>
  <si>
    <t>PUSHPA DEVI</t>
  </si>
  <si>
    <t>LAD DEVI</t>
  </si>
  <si>
    <t>2</t>
  </si>
  <si>
    <t>637322</t>
  </si>
  <si>
    <t>radha</t>
  </si>
  <si>
    <t>03 Aug 2019</t>
  </si>
  <si>
    <t>MOHANI DEVI</t>
  </si>
  <si>
    <t>SAMTA</t>
  </si>
  <si>
    <t>BALI DEVI</t>
  </si>
  <si>
    <t>RAMU DEVI</t>
  </si>
  <si>
    <t>DALI DEVI</t>
  </si>
  <si>
    <t>02</t>
  </si>
  <si>
    <t>14 Nov 2019</t>
  </si>
  <si>
    <t>07 Nov 2019</t>
  </si>
  <si>
    <t>RODI DEVI</t>
  </si>
  <si>
    <t>Kanwaliyas</t>
  </si>
  <si>
    <t>656959</t>
  </si>
  <si>
    <t xml:space="preserve">devnarayan </t>
  </si>
  <si>
    <t>04 Nov 2019</t>
  </si>
  <si>
    <t>06 Nov 2019</t>
  </si>
  <si>
    <t>12 Nov 2019</t>
  </si>
  <si>
    <t>03</t>
  </si>
  <si>
    <t>11 Nov 2019</t>
  </si>
  <si>
    <t>maya</t>
  </si>
  <si>
    <t>SUKHI</t>
  </si>
  <si>
    <t>15 Nov 2019</t>
  </si>
  <si>
    <t>KIRAN DEVI</t>
  </si>
  <si>
    <t>Malaseri</t>
  </si>
  <si>
    <t>10 Dec 2019</t>
  </si>
  <si>
    <t>Dota</t>
  </si>
  <si>
    <t>666102</t>
  </si>
  <si>
    <t>rani</t>
  </si>
  <si>
    <t>09 Dec 2019</t>
  </si>
  <si>
    <t>28-Jun-2023</t>
  </si>
  <si>
    <t>07 Feb 2020</t>
  </si>
  <si>
    <t>10 Feb 2020</t>
  </si>
  <si>
    <t>687868</t>
  </si>
  <si>
    <t>Muskan</t>
  </si>
  <si>
    <t>Amit Kumar/SF0079084</t>
  </si>
  <si>
    <t>692437</t>
  </si>
  <si>
    <t>krishna</t>
  </si>
  <si>
    <t>26 Feb 2020</t>
  </si>
  <si>
    <t>KALI DEVI</t>
  </si>
  <si>
    <t>12-Mar-2025</t>
  </si>
  <si>
    <t>27-Jun-2023</t>
  </si>
  <si>
    <t>3</t>
  </si>
  <si>
    <t>01-Sep-2024</t>
  </si>
  <si>
    <t>06-Jul-2023</t>
  </si>
  <si>
    <t>18-Mar-2023</t>
  </si>
  <si>
    <t>SUGANI DEVI</t>
  </si>
  <si>
    <t>BHAGUTI DEVI</t>
  </si>
  <si>
    <t>&gt; 2 to 4 Years</t>
  </si>
  <si>
    <t>Jodhras</t>
  </si>
  <si>
    <t>02 Jan 2021</t>
  </si>
  <si>
    <t>01 Jan 2021</t>
  </si>
  <si>
    <t>NANDU DEVI</t>
  </si>
  <si>
    <t>DHANNI DEVI</t>
  </si>
  <si>
    <t>joganiya 2</t>
  </si>
  <si>
    <t>05 Apr 2021</t>
  </si>
  <si>
    <t>06 Apr 2021</t>
  </si>
  <si>
    <t>REKHA DEVI</t>
  </si>
  <si>
    <t>3 Yrs</t>
  </si>
  <si>
    <t>ASHA DEVI</t>
  </si>
  <si>
    <t>MAINA DEVI</t>
  </si>
  <si>
    <t>15 Aug 2021</t>
  </si>
  <si>
    <t>03-Jan-2024</t>
  </si>
  <si>
    <t>03-Aug-2023</t>
  </si>
  <si>
    <t>659956</t>
  </si>
  <si>
    <t>1141289</t>
  </si>
  <si>
    <t>Chetana</t>
  </si>
  <si>
    <t>01-Mar-2024</t>
  </si>
  <si>
    <t>663886</t>
  </si>
  <si>
    <t xml:space="preserve">lakhan </t>
  </si>
  <si>
    <t>30 Nov 2019</t>
  </si>
  <si>
    <t>01-Jun-2024</t>
  </si>
  <si>
    <t>0</t>
  </si>
  <si>
    <t>30-Sep-2024</t>
  </si>
  <si>
    <t>01-Nov-2024</t>
  </si>
  <si>
    <t>2 Yrs</t>
  </si>
  <si>
    <t>GENERAL</t>
  </si>
  <si>
    <t>05-Feb-2024</t>
  </si>
  <si>
    <t>&lt;= 2 Years</t>
  </si>
  <si>
    <t>31-Oct-2024</t>
  </si>
  <si>
    <t>Animal Husbandry &amp; Poultry</t>
  </si>
  <si>
    <t>03-May-2024</t>
  </si>
  <si>
    <t>FARJANA BANU</t>
  </si>
  <si>
    <t>01-Aug-2024</t>
  </si>
  <si>
    <t>4</t>
  </si>
  <si>
    <t>01-Jul-2024</t>
  </si>
  <si>
    <t>30-Nov-2023</t>
  </si>
  <si>
    <t>SID951374959435</t>
  </si>
  <si>
    <t>GANGA DEVI</t>
  </si>
  <si>
    <t>30-Jan-2023</t>
  </si>
  <si>
    <t>09-Mar-2023</t>
  </si>
  <si>
    <t>12-Feb-2025</t>
  </si>
  <si>
    <t>08-May-2024</t>
  </si>
  <si>
    <t>07-Apr-2023</t>
  </si>
  <si>
    <t>24-Jan-2025</t>
  </si>
  <si>
    <t>KAMLA DEVI</t>
  </si>
  <si>
    <t>1182746</t>
  </si>
  <si>
    <t>SID951375647474</t>
  </si>
  <si>
    <t>AFSANA BANU</t>
  </si>
  <si>
    <t>17-Mar-2023</t>
  </si>
  <si>
    <t>04-May-2024</t>
  </si>
  <si>
    <t>23-Jan-2025</t>
  </si>
  <si>
    <t>06-Jul-2024</t>
  </si>
  <si>
    <t>18 Mar 2023</t>
  </si>
  <si>
    <t>11-Apr-2025</t>
  </si>
  <si>
    <t>17 Mar 2023</t>
  </si>
  <si>
    <t>06-May-2023</t>
  </si>
  <si>
    <t>SSF3580337</t>
  </si>
  <si>
    <t>09-May-2025</t>
  </si>
  <si>
    <t>Borrower and Loan card Not Available for Verification</t>
  </si>
  <si>
    <t>SSF3581127</t>
  </si>
  <si>
    <t>22-Mar-2025</t>
  </si>
  <si>
    <t>No Deviation</t>
  </si>
  <si>
    <t>21 Mar 2023</t>
  </si>
  <si>
    <t>24 Mar 2023</t>
  </si>
  <si>
    <t>26 Feb 2022</t>
  </si>
  <si>
    <t>25 Mar 2023</t>
  </si>
  <si>
    <t>15-Jan-2025</t>
  </si>
  <si>
    <t>MANJU DEVI</t>
  </si>
  <si>
    <t>09-May-2024</t>
  </si>
  <si>
    <t>SID951375422380</t>
  </si>
  <si>
    <t>BHOMA</t>
  </si>
  <si>
    <t>03-Jun-2023</t>
  </si>
  <si>
    <t>RUBINA BANU</t>
  </si>
  <si>
    <t>1 Yrs</t>
  </si>
  <si>
    <t>03-Jul-2023</t>
  </si>
  <si>
    <t>03-Jun-2025</t>
  </si>
  <si>
    <t>21-Nov-2024</t>
  </si>
  <si>
    <t>08-Jul-2023</t>
  </si>
  <si>
    <t>04-Feb-2024</t>
  </si>
  <si>
    <t>SID951375492414</t>
  </si>
  <si>
    <t>17-May-2023</t>
  </si>
  <si>
    <t>09-Jul-2023</t>
  </si>
  <si>
    <t>09-Jun-2025</t>
  </si>
  <si>
    <t>24-May-2023</t>
  </si>
  <si>
    <t>24 May 2023</t>
  </si>
  <si>
    <t>23-May-2025</t>
  </si>
  <si>
    <t>SID951374959437</t>
  </si>
  <si>
    <t>GAJARI DEVI</t>
  </si>
  <si>
    <t>SSF3896631</t>
  </si>
  <si>
    <t>692437 Salmara1</t>
  </si>
  <si>
    <t>SSF2377981</t>
  </si>
  <si>
    <t>SUMITRA</t>
  </si>
  <si>
    <t>22 Feb 2022</t>
  </si>
  <si>
    <t>27-May-2025</t>
  </si>
  <si>
    <t>06-May-2025</t>
  </si>
  <si>
    <t>SID951375031559</t>
  </si>
  <si>
    <t>SUGANI DEVI BHIL</t>
  </si>
  <si>
    <t>31-May-2023</t>
  </si>
  <si>
    <t>08-Aug-2023</t>
  </si>
  <si>
    <t>13-Jun-2023</t>
  </si>
  <si>
    <t>13 Jun 2023</t>
  </si>
  <si>
    <t>09-Aug-2023</t>
  </si>
  <si>
    <t>04-Aug-2023</t>
  </si>
  <si>
    <t>02-Aug-2023</t>
  </si>
  <si>
    <t>02-Jun-2025</t>
  </si>
  <si>
    <t>22-Jun-2023</t>
  </si>
  <si>
    <t>06-Jun-2025</t>
  </si>
  <si>
    <t>13-May-2025</t>
  </si>
  <si>
    <t>692437 Kanwaliya Ka Kheda1</t>
  </si>
  <si>
    <t>SSF3951743</t>
  </si>
  <si>
    <t>SANJU BAIRWA</t>
  </si>
  <si>
    <t>26-Jan-2025</t>
  </si>
  <si>
    <t>SSF3951824</t>
  </si>
  <si>
    <t>KANYA BAIRWA</t>
  </si>
  <si>
    <t>SSF3951840</t>
  </si>
  <si>
    <t>MANSHA SUWALKA</t>
  </si>
  <si>
    <t>14-May-2025</t>
  </si>
  <si>
    <t>SSF3951844</t>
  </si>
  <si>
    <t>PINKI KANWAR</t>
  </si>
  <si>
    <t>26-Nov-2024</t>
  </si>
  <si>
    <t>20-Jun-2023</t>
  </si>
  <si>
    <t>LALI KANWAR</t>
  </si>
  <si>
    <t>07-Jun-2025</t>
  </si>
  <si>
    <t>Sodar C3</t>
  </si>
  <si>
    <t>Sodar C3 G1</t>
  </si>
  <si>
    <t>SSF3981025</t>
  </si>
  <si>
    <t>DIMPAL DAMAMI</t>
  </si>
  <si>
    <t>23-Jun-2023</t>
  </si>
  <si>
    <t>23 Jun 2023</t>
  </si>
  <si>
    <t>SSF3981050</t>
  </si>
  <si>
    <t>26-Feb-2024</t>
  </si>
  <si>
    <t>SSF2377982</t>
  </si>
  <si>
    <t>GALAKU DEVI</t>
  </si>
  <si>
    <t>11-Jun-2025</t>
  </si>
  <si>
    <t>SSF3986574</t>
  </si>
  <si>
    <t xml:space="preserve">  REKHA</t>
  </si>
  <si>
    <t>LAXMI</t>
  </si>
  <si>
    <t>25-Jan-2025</t>
  </si>
  <si>
    <t>Fisheries</t>
  </si>
  <si>
    <t>SSF4012177</t>
  </si>
  <si>
    <t>27 Jun 2023</t>
  </si>
  <si>
    <t>1189587</t>
  </si>
  <si>
    <t>SID951375747225</t>
  </si>
  <si>
    <t>SSF4020689</t>
  </si>
  <si>
    <t>BHANWARI</t>
  </si>
  <si>
    <t>SSF4020768</t>
  </si>
  <si>
    <t>DURGA KHAROL</t>
  </si>
  <si>
    <t>06-Apr-2025</t>
  </si>
  <si>
    <t>14-Nov-2024</t>
  </si>
  <si>
    <t>29-Jun-2023</t>
  </si>
  <si>
    <t>29 Jun 2023</t>
  </si>
  <si>
    <t>28 Jun 2023</t>
  </si>
  <si>
    <t>SSF4063536</t>
  </si>
  <si>
    <t>Unnati</t>
  </si>
  <si>
    <t>SSF4069027</t>
  </si>
  <si>
    <t>657691</t>
  </si>
  <si>
    <t>kismat</t>
  </si>
  <si>
    <t>SSF4069278</t>
  </si>
  <si>
    <t>KRISHNA LUHAR</t>
  </si>
  <si>
    <t>604156</t>
  </si>
  <si>
    <t>SID951374944243</t>
  </si>
  <si>
    <t>MRS TEJI</t>
  </si>
  <si>
    <t>09 May 2019</t>
  </si>
  <si>
    <t>SSF4073687</t>
  </si>
  <si>
    <t>KANKU DEVI</t>
  </si>
  <si>
    <t>03-Sep-2023</t>
  </si>
  <si>
    <t>08 Jul 2023</t>
  </si>
  <si>
    <t>24-May-2025</t>
  </si>
  <si>
    <t>1149922</t>
  </si>
  <si>
    <t>SID951375492544</t>
  </si>
  <si>
    <t>SUKHIYA KANWAR</t>
  </si>
  <si>
    <t>07 Jul 2023</t>
  </si>
  <si>
    <t>SSF4102757</t>
  </si>
  <si>
    <t>PARAS KUMARI BAIRWA</t>
  </si>
  <si>
    <t>02-Sep-2023</t>
  </si>
  <si>
    <t>09-Sep-2023</t>
  </si>
  <si>
    <t>15-May-2025</t>
  </si>
  <si>
    <t>04-Sep-2023</t>
  </si>
  <si>
    <t>20-Jul-2023</t>
  </si>
  <si>
    <t>591531</t>
  </si>
  <si>
    <t>jay ambe</t>
  </si>
  <si>
    <t>SID951375296319</t>
  </si>
  <si>
    <t>As per Borrower &amp; Loan Card Borrower- Bali Devi  LAN - 352206711, Has paid to Instalment Amount of Rs.3360/- to LO Jitendra Singh Solanki/SF0082545 On 09-May-25, But LO has not posted the EMI amount Rs 3360/- in FIMO on the Borrower's Respective Loan ID.</t>
  </si>
  <si>
    <t>23-Jul-2023</t>
  </si>
  <si>
    <t>SSF4194137</t>
  </si>
  <si>
    <t>25-Jul-2023</t>
  </si>
  <si>
    <t>25 Jul 2023</t>
  </si>
  <si>
    <t>SID951375297085</t>
  </si>
  <si>
    <t>SID951375411318</t>
  </si>
  <si>
    <t>29-Jul-2023</t>
  </si>
  <si>
    <t>03-Oct-2023</t>
  </si>
  <si>
    <t>04-Oct-2023</t>
  </si>
  <si>
    <t>02-Oct-2023</t>
  </si>
  <si>
    <t>620298</t>
  </si>
  <si>
    <t>avnit</t>
  </si>
  <si>
    <t>SSF4374287</t>
  </si>
  <si>
    <t>MRS SITA</t>
  </si>
  <si>
    <t>24-Aug-2023</t>
  </si>
  <si>
    <t>24 Aug 2023</t>
  </si>
  <si>
    <t>26-May-2025</t>
  </si>
  <si>
    <t>Irrigation</t>
  </si>
  <si>
    <t>29-Aug-2023</t>
  </si>
  <si>
    <t>29 Aug 2023</t>
  </si>
  <si>
    <t>Sodar C2</t>
  </si>
  <si>
    <t>Sodar C2 Bakhtavarapura C11</t>
  </si>
  <si>
    <t>SSF4413219</t>
  </si>
  <si>
    <t>SSF4413230</t>
  </si>
  <si>
    <t>BARJII DEVI GADULIYA</t>
  </si>
  <si>
    <t>02-Nov-2023</t>
  </si>
  <si>
    <t>SID951375405948</t>
  </si>
  <si>
    <t>06-Nov-2023</t>
  </si>
  <si>
    <t>GUDDI DEVI</t>
  </si>
  <si>
    <t>04-Nov-2023</t>
  </si>
  <si>
    <t>SSF4483448</t>
  </si>
  <si>
    <t>12-Sep-2023</t>
  </si>
  <si>
    <t>12 Sep 2023</t>
  </si>
  <si>
    <t>15-Sep-2023</t>
  </si>
  <si>
    <t>SSF4526881</t>
  </si>
  <si>
    <t>15 Sep 2023</t>
  </si>
  <si>
    <t>17-May-2024</t>
  </si>
  <si>
    <t>04-Apr-2024</t>
  </si>
  <si>
    <t>SSF4691175</t>
  </si>
  <si>
    <t>DURGA BHIL</t>
  </si>
  <si>
    <t>11-Oct-2023</t>
  </si>
  <si>
    <t>11 Oct 2023</t>
  </si>
  <si>
    <t>04-Apr-2025</t>
  </si>
  <si>
    <t>04-Dec-2023</t>
  </si>
  <si>
    <t>17-Oct-2023</t>
  </si>
  <si>
    <t>08-Jan-2024</t>
  </si>
  <si>
    <t>05-Dec-2023</t>
  </si>
  <si>
    <t>16-Oct-2023</t>
  </si>
  <si>
    <t>06-Dec-2023</t>
  </si>
  <si>
    <t>09-Dec-2023</t>
  </si>
  <si>
    <t>SID951375190487</t>
  </si>
  <si>
    <t>22 Sep 2021</t>
  </si>
  <si>
    <t>kismat 2 657691 G1</t>
  </si>
  <si>
    <t>SID951375405981</t>
  </si>
  <si>
    <t>SID951375190089</t>
  </si>
  <si>
    <t>20-Oct-2023</t>
  </si>
  <si>
    <t>Borrower and Loan Card Not Available for Verification</t>
  </si>
  <si>
    <t>5</t>
  </si>
  <si>
    <t>04-Jan-2024</t>
  </si>
  <si>
    <t>02 Nov 2023</t>
  </si>
  <si>
    <t>12-Dec-2023</t>
  </si>
  <si>
    <t>16-Jan-2024</t>
  </si>
  <si>
    <t>13-Jan-2024</t>
  </si>
  <si>
    <t>SSF4797640</t>
  </si>
  <si>
    <t>SHIVANI DAMAMI</t>
  </si>
  <si>
    <t>SID951375190450</t>
  </si>
  <si>
    <t>21 Feb 2023</t>
  </si>
  <si>
    <t>02-Jan-2024</t>
  </si>
  <si>
    <t>09-Jan-2024</t>
  </si>
  <si>
    <t>06-Jan-2024</t>
  </si>
  <si>
    <t>687868 Beby1</t>
  </si>
  <si>
    <t>KRISHNA KANWAR</t>
  </si>
  <si>
    <t>28-Nov-2023</t>
  </si>
  <si>
    <t>19-Feb-2024</t>
  </si>
  <si>
    <t>20-Nov-2023</t>
  </si>
  <si>
    <t>20 Mar 2023</t>
  </si>
  <si>
    <t>20 Nov 2023</t>
  </si>
  <si>
    <t>SSF3601978</t>
  </si>
  <si>
    <t>SAYRI DEVI</t>
  </si>
  <si>
    <t>As per Borrower &amp; Loan Card Borrower- Sayri Devi  LAN - 353743942, Has paid to Instalment Amount of Rs.4434/- to LO Jitendra Singh Solanki/SF0082545 On 06-May-25, But LO has  posted the EMI amount Rs 2020/- in FIMO. but LO has not posted remaining Amount of Rs.2414/- in Fimo on the Borrower's Respective Loan ID.</t>
  </si>
  <si>
    <t>Sodar C3 G2</t>
  </si>
  <si>
    <t>SSF4516027</t>
  </si>
  <si>
    <t>SITA DEVI REGAR</t>
  </si>
  <si>
    <t>30 Nov 2023</t>
  </si>
  <si>
    <t>05-Jan-2024</t>
  </si>
  <si>
    <t>28 Nov 2023</t>
  </si>
  <si>
    <t>29 Nov 2023</t>
  </si>
  <si>
    <t>SSF4955901</t>
  </si>
  <si>
    <t>MANBHRI DEVI</t>
  </si>
  <si>
    <t>SSF4990250</t>
  </si>
  <si>
    <t>SID951375061173</t>
  </si>
  <si>
    <t>15 Jul 2020</t>
  </si>
  <si>
    <t>As per Borrower &amp; Loan Card Borrower- Kali Devi  LAN - 353996117, Has paid to Instalment Amount of Rs.7800/- to LO Jitendra Singh Solanki/SF0082545 Rs.3900/- on  02-Apr-25 and Rs 3900/- on 02-May-25, But LO has not posted remaining Amount of Rs.7800/- in Fimo on the Borrower's Respective Loan ID.</t>
  </si>
  <si>
    <t>SID951374882283</t>
  </si>
  <si>
    <t>06-Mar-2025</t>
  </si>
  <si>
    <t>SID951375408940</t>
  </si>
  <si>
    <t>SSF5088107</t>
  </si>
  <si>
    <t>19-Dec-2023</t>
  </si>
  <si>
    <t>19 Dec 2023</t>
  </si>
  <si>
    <t>06-Feb-2024</t>
  </si>
  <si>
    <t>09-Feb-2024</t>
  </si>
  <si>
    <t>14-Feb-2024</t>
  </si>
  <si>
    <t>06-Dec-2024</t>
  </si>
  <si>
    <t>10-Jul-2024</t>
  </si>
  <si>
    <t>03-Mar-2024</t>
  </si>
  <si>
    <t>13-Mar-2024</t>
  </si>
  <si>
    <t>POOJA HARIJAN</t>
  </si>
  <si>
    <t>SSF5122821</t>
  </si>
  <si>
    <t>USHA DEVI JAT</t>
  </si>
  <si>
    <t>SSF5122935</t>
  </si>
  <si>
    <t>JASODA DEVI JAT</t>
  </si>
  <si>
    <t>23-Dec-2023</t>
  </si>
  <si>
    <t>23 Dec 2023</t>
  </si>
  <si>
    <t>SSF5155548</t>
  </si>
  <si>
    <t>FARIDA DEVI MANSURI</t>
  </si>
  <si>
    <t>02-Feb-2024</t>
  </si>
  <si>
    <t>28-Dec-2023</t>
  </si>
  <si>
    <t>27-Feb-2025</t>
  </si>
  <si>
    <t>SSF5216308</t>
  </si>
  <si>
    <t>03 Jan 2024</t>
  </si>
  <si>
    <t>DURGA GURJAR</t>
  </si>
  <si>
    <t>SID951375401508</t>
  </si>
  <si>
    <t>CHOTI DEVI</t>
  </si>
  <si>
    <t>12-Jan-2024</t>
  </si>
  <si>
    <t>SSF5236102</t>
  </si>
  <si>
    <t>05 Jan 2024</t>
  </si>
  <si>
    <t>08 Jan 2024</t>
  </si>
  <si>
    <t>687868 Padmavati1</t>
  </si>
  <si>
    <t>SSF5253628</t>
  </si>
  <si>
    <t>GIRIJA SAIN</t>
  </si>
  <si>
    <t>SID951374882125</t>
  </si>
  <si>
    <t>13 Jan 2024</t>
  </si>
  <si>
    <t>15-Jan-2024</t>
  </si>
  <si>
    <t>SSF5295038</t>
  </si>
  <si>
    <t>CHANDI BHIL</t>
  </si>
  <si>
    <t>SSF2377980</t>
  </si>
  <si>
    <t xml:space="preserve">SAMAGARI </t>
  </si>
  <si>
    <t>SSF2377985</t>
  </si>
  <si>
    <t xml:space="preserve">MAYA  GADRI </t>
  </si>
  <si>
    <t>06-Mar-2024</t>
  </si>
  <si>
    <t>06-Feb-2025</t>
  </si>
  <si>
    <t>SSF5347643</t>
  </si>
  <si>
    <t>BALI DEVI NAYAK</t>
  </si>
  <si>
    <t>30-Jan-2024</t>
  </si>
  <si>
    <t>30 Jan 2024</t>
  </si>
  <si>
    <t>SSF5347872</t>
  </si>
  <si>
    <t>REKHA KANWAR</t>
  </si>
  <si>
    <t>23-Feb-2024</t>
  </si>
  <si>
    <t>19-Mar-2024</t>
  </si>
  <si>
    <t>06-Apr-2024</t>
  </si>
  <si>
    <t>29-Mar-2025</t>
  </si>
  <si>
    <t>03-Jan-2025</t>
  </si>
  <si>
    <t>663886 Motibor Ka Kheda1</t>
  </si>
  <si>
    <t>SSF3633708</t>
  </si>
  <si>
    <t>KISANI DEVI</t>
  </si>
  <si>
    <t>03-Jul-2024</t>
  </si>
  <si>
    <t>SSF5350194</t>
  </si>
  <si>
    <t>TULSI DAMAMI</t>
  </si>
  <si>
    <t>22-Jan-2024</t>
  </si>
  <si>
    <t>22 Jan 2024</t>
  </si>
  <si>
    <t>04-Mar-2024</t>
  </si>
  <si>
    <t>24-Nov-2024</t>
  </si>
  <si>
    <t>SSF5373884</t>
  </si>
  <si>
    <t>SSF5398347</t>
  </si>
  <si>
    <t>06 Feb 2024</t>
  </si>
  <si>
    <t>SSF2378838</t>
  </si>
  <si>
    <t>14-Mar-2024</t>
  </si>
  <si>
    <t>SID951375493884</t>
  </si>
  <si>
    <t>SAYARI DEVI</t>
  </si>
  <si>
    <t>SSF5554473</t>
  </si>
  <si>
    <t>04-Jan-2025</t>
  </si>
  <si>
    <t>SSF5554829</t>
  </si>
  <si>
    <t>02-Apr-2024</t>
  </si>
  <si>
    <t>SID951375473772</t>
  </si>
  <si>
    <t>03-Apr-2024</t>
  </si>
  <si>
    <t>SID951375473799</t>
  </si>
  <si>
    <t>PAPU KANWAR</t>
  </si>
  <si>
    <t>03-May-2025</t>
  </si>
  <si>
    <t>SSF3601534</t>
  </si>
  <si>
    <t>13 Mar 2024</t>
  </si>
  <si>
    <t>SSF5782680</t>
  </si>
  <si>
    <t>SID951375401373</t>
  </si>
  <si>
    <t>As per Borrower &amp; Loan Card Borrower- Ramu Devi  LAN - 355869945, Has paid to Instalment Amount of Rs.7680/- to LO Jitendra Singh Solanki/SF0082545 Rs.3840/- on  05-Nov-24 and Rs 3840/- on 03-Dec-24, But LO has not posted remaining Amount of Rs.7680/- in Fimo on the Borrower's Respective Loan ID.</t>
  </si>
  <si>
    <t>01-May-2024</t>
  </si>
  <si>
    <t>03-Jun-2024</t>
  </si>
  <si>
    <t>SID951375422317</t>
  </si>
  <si>
    <t>INDRA DEVI NAYAK</t>
  </si>
  <si>
    <t>29-Jan-2025</t>
  </si>
  <si>
    <t>SID951375473004</t>
  </si>
  <si>
    <t>SID951375495632</t>
  </si>
  <si>
    <t xml:space="preserve">MRS DALI </t>
  </si>
  <si>
    <t>SSF3378196</t>
  </si>
  <si>
    <t>12-Jun-2024</t>
  </si>
  <si>
    <t>SSF2377983</t>
  </si>
  <si>
    <t>KANKU DEVI GADRI</t>
  </si>
  <si>
    <t>IL-1</t>
  </si>
  <si>
    <t>SSF3951829</t>
  </si>
  <si>
    <t>GEETA DEVI REGAR</t>
  </si>
  <si>
    <t>31-May-2024</t>
  </si>
  <si>
    <t>SSF3633766</t>
  </si>
  <si>
    <t>GL-4</t>
  </si>
  <si>
    <t>GL-2</t>
  </si>
  <si>
    <t>GL-3</t>
  </si>
  <si>
    <t>06-Aug-2024</t>
  </si>
  <si>
    <t>SSF3589157</t>
  </si>
  <si>
    <t>PREM LUHAR</t>
  </si>
  <si>
    <t>09-Oct-2024</t>
  </si>
  <si>
    <t>20-Sep-2024</t>
  </si>
  <si>
    <t>06-Nov-2024</t>
  </si>
  <si>
    <t>SSF3951823</t>
  </si>
  <si>
    <t>As per Borrower &amp; Digital Payment Borrower- Manju Devi  LAN - 358135380, Has paid to Instalment Amount of Rs.8000/- to LO Jitendra Singh Solanki/SF0082545 On 01-June-25, But LO has not posted the EMI amount Rs 8000/- in FIMO on the Borrower's Respective Loan ID.</t>
  </si>
  <si>
    <t>SID951375679337</t>
  </si>
  <si>
    <t>11-Dec-2024</t>
  </si>
  <si>
    <t>SSF3420604</t>
  </si>
  <si>
    <t>RAZIYA BANU</t>
  </si>
  <si>
    <t>SSF4948188</t>
  </si>
  <si>
    <t>MANJU DEVI BHIL</t>
  </si>
  <si>
    <t>SSF4094355</t>
  </si>
  <si>
    <t>LALI NAYAK</t>
  </si>
  <si>
    <t>SID951374882280</t>
  </si>
  <si>
    <t>JAMANI DEVI</t>
  </si>
  <si>
    <t>09-Feb-2025</t>
  </si>
  <si>
    <t>Jitendra singh Solanki</t>
  </si>
  <si>
    <t>SF0082545</t>
  </si>
  <si>
    <t>Loan Officer</t>
  </si>
  <si>
    <t>As per Borrower &amp; Loan Card Borrower- Kali Devi  LAN - 353996117, Has paid to Instalment Amount of Rs.3900/- to LO Jitendra Singh Solanki/SF0082545  on  02-Apr-25 in FIMO. But LO has not posted remaining Amount of Rs.3900/- in Fimo on the Borrower's Respective Loan ID.</t>
  </si>
  <si>
    <t>As per Borrower &amp; Loan Card Borrower- Kali Devi  LAN - 353996117, Has paid to Instalment Amount of Rs.3900/- to LO Jitendra Singh Solanki/SF0082545  on  02-May-25 in FIMO. But LO has not posted remaining Amount of Rs.3900/- in Fimo on the Borrower's Respective Loan ID.</t>
  </si>
  <si>
    <t>As per Borrower &amp; Loan Card Borrower- Ramu Devi  LAN - 355869945, Has paid to Instalment Amount of Rs.3840/- to LO Jitendra Singh Solanki/SF0082545  on  05-Nov-24 in FIMO. But LO has not posted remaining Amount of Rs.3840/- in Fimo on the Borrower's Respective Loan ID.</t>
  </si>
  <si>
    <t>As per Borrower &amp; Loan Card Borrower- Ramu Devi  LAN - 355869945, Has paid to Instalment Amount of Rs.3840/- to LO Jitendra Singh Solanki/SF0082545  on  03-Dec-24 in FIMO. But LO has not posted remaining Amount of Rs.3840/- in Fimo on the Borrower's Respective Loan ID.</t>
  </si>
  <si>
    <t>FIR Not Filled</t>
  </si>
  <si>
    <t>Business</t>
  </si>
  <si>
    <t>Laxmi Narayan Yadav/SF0074154</t>
  </si>
  <si>
    <t>Uday Singh Rathod/SF0073302</t>
  </si>
  <si>
    <t>Utkarsh Agrwal/SF0072486</t>
  </si>
  <si>
    <t>Suresh Kumar Yadav/SF0080719</t>
  </si>
  <si>
    <t>Borrower and loan Card Not Available</t>
  </si>
  <si>
    <t>Borrower and Loan Card Not Available</t>
  </si>
  <si>
    <t>Absconding</t>
  </si>
  <si>
    <t>Completed-Report Submitted</t>
  </si>
  <si>
    <t>Dear Team,
Based on the findings of the Internal Audit team for June 2025, the following key points have been observed regarding Loan Officer Jitendra Singh Solanki (SF0082545):
Incident Overview:
Action Noted: Jitendra Singh Solanki collected EMI from the borrower.
Issue: The entire collected EMI was not submitted to the branch as required.
Fraud Amount Details:
This table summarizes that while a portion of Rs. 2,020 was updated in FIMO, an outstanding amount of Rs. 29,254 remains unaccounted for and is pending recovery.
Note:-Due to current staffing limitations at the branch, a complete verification of all borrowers associated with LO Jitendra Singh Solanki could not be achieved. The available personnel are not sufficiently familiar with his field operations, which has affected the thoroughness of our review.</t>
  </si>
  <si>
    <t>FN25-26-00896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</si>
</sst>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34" fillId="0" borderId="1" xfId="17" applyFont="1" applyBorder="1" applyAlignment="1" applyProtection="1">
      <alignment horizontal="center" vertical="center"/>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H1" zoomScaleNormal="100" workbookViewId="0">
      <pane ySplit="4" topLeftCell="A5" activePane="bottomLeft" state="frozen"/>
      <selection pane="bottomLeft" activeCell="I5" sqref="I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RJ3012</v>
      </c>
      <c r="D5" s="63" t="str">
        <f>IF('Physical Cash at Safe'!D28="Yes", 'Physical Cash at Safe'!A4, 'Borrower Wise Details'!C5)</f>
        <v>Raila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45810</v>
      </c>
      <c r="H5" s="107" t="s">
        <v>761</v>
      </c>
      <c r="I5" s="61">
        <v>45813</v>
      </c>
      <c r="J5" s="74" t="str">
        <f>IF('Physical Cash at Safe'!D28="Yes",'Physical Cash at Safe'!E28,IF('Borrower Wise Details'!D5&lt;&gt;"",'Borrower Wise Details'!D5,""))</f>
        <v>FN25-26-00896</v>
      </c>
      <c r="K5" s="81">
        <v>1</v>
      </c>
      <c r="L5" s="82">
        <v>8000</v>
      </c>
      <c r="M5" s="82">
        <v>0</v>
      </c>
      <c r="N5" s="82" t="s">
        <v>762</v>
      </c>
      <c r="O5" s="82" t="s">
        <v>763</v>
      </c>
      <c r="P5" s="82" t="s">
        <v>764</v>
      </c>
      <c r="Q5" s="82" t="s">
        <v>765</v>
      </c>
      <c r="R5" s="75" t="str">
        <f>IF('Physical Cash at Safe'!$D$28="Yes", 'Physical Cash at Safe'!$A$28, IF('Borrower Wise Details'!F5&lt;&gt;"", 'Borrower Wise Details'!F5, ""))</f>
        <v>Jitendra singh Solanki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SF0082545</v>
      </c>
      <c r="U5" s="77" t="s">
        <v>768</v>
      </c>
      <c r="V5" s="61">
        <v>45792</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769</v>
      </c>
      <c r="Z5" s="61">
        <v>45821</v>
      </c>
      <c r="AA5" s="61">
        <v>45822</v>
      </c>
      <c r="AB5" s="94" cm="1">
        <f t="array" ref="AB5">IF(COUNTA('Loan Outstanding Report'!$BI$5:$BI$6000)=0,"",SUMPRODUCT(--(FREQUENCY(IF('Loan Outstanding Report'!$BI$5:$BI$6000&lt;&gt;"",MATCH('Loan Outstanding Report'!$S$5:$S$6000,'Loan Outstanding Report'!$S$5:$S$6000,0)),ROW('Loan Outstanding Report'!$S$5:$S$6000)-ROW('Loan Outstanding Report'!S5)+1)&gt;0)))</f>
        <v>93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31274</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2020</v>
      </c>
      <c r="AE5" s="126">
        <f>IF(AND(AC5="", AD5=""), "", IF(AD5="", AC5, AC5 - IF(ISNUMBER(AD5), AD5, 0)))</f>
        <v>29254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45824</v>
      </c>
      <c r="AH5" s="70" t="s">
        <v>770</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RJ3012</v>
      </c>
      <c r="C5" s="50" t="str">
        <f>IF('Fraud Investigation Report'!D5="", "", 'Fraud Investigation Report'!D5)</f>
        <v>Raila</v>
      </c>
      <c r="D5" s="68" t="str">
        <f>IF(OR('Fraud Investigation Report'!R5="", 'Fraud Investigation Report'!R5=0), "", 'Fraud Investigation Report'!R5)</f>
        <v>Jitendra singh Solanki</v>
      </c>
      <c r="E5" s="68" t="str">
        <f>IF(OR('Fraud Investigation Report'!T5="", 'Fraud Investigation Report'!T5=0), "", 'Fraud Investigation Report'!T5)</f>
        <v>SF0082545</v>
      </c>
      <c r="F5" s="68" t="str">
        <f>IF(OR('Fraud Investigation Report'!S5="", 'Fraud Investigation Report'!S5=0), "", 'Fraud Investigation Report'!S5)</f>
        <v>Loan Officer</v>
      </c>
      <c r="G5" s="50" t="str">
        <f>IF('Fraud Investigation Report'!J5="", "", 'Fraud Investigation Report'!J5)</f>
        <v>FN25-26-00896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26840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4434</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31274</v>
      </c>
      <c r="O5" s="69">
        <f>IF('Fraud Investigation Report'!AD5="", "", 'Fraud Investigation Report'!AD5)</f>
        <v>2020</v>
      </c>
      <c r="P5" s="126">
        <f>IF(AND(N5="", O5=""), "", IF(O5="", N5, N5 - IF(ISNUMBER(O5), O5, 0)))</f>
        <v>29254</v>
      </c>
      <c r="Q5" s="49"/>
      <c r="R5" s="84" t="s">
        <v>760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3" activePane="bottomLeft" state="frozen"/>
      <selection pane="bottomLeft" activeCell="A28" sqref="A28"/>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59" t="s">
        <v>97</v>
      </c>
      <c r="B20" s="160"/>
      <c r="C20" s="32"/>
      <c r="D20" s="33" t="s">
        <v>91</v>
      </c>
      <c r="E20" s="34"/>
    </row>
    <row r="21" spans="1:5" ht="30" customHeight="1" x14ac:dyDescent="0.3">
      <c r="A21" s="161" t="s">
        <v>88</v>
      </c>
      <c r="B21" s="162"/>
      <c r="C21" s="34"/>
      <c r="D21" s="33" t="s">
        <v>89</v>
      </c>
      <c r="E21" s="34"/>
    </row>
    <row r="22" spans="1:5" ht="30" customHeight="1" x14ac:dyDescent="0.3">
      <c r="A22" s="161" t="s">
        <v>77</v>
      </c>
      <c r="B22" s="162"/>
      <c r="C22" s="34"/>
      <c r="D22" s="35" t="s">
        <v>78</v>
      </c>
      <c r="E22" s="34"/>
    </row>
    <row r="23" spans="1:5" ht="30" customHeight="1" x14ac:dyDescent="0.3">
      <c r="A23" s="161" t="s">
        <v>79</v>
      </c>
      <c r="B23" s="162"/>
      <c r="C23" s="52">
        <f>(C19+C21)-(E20+E21)-E19</f>
        <v>0</v>
      </c>
      <c r="D23" s="53" t="s">
        <v>216</v>
      </c>
      <c r="E23" s="34"/>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190</v>
      </c>
      <c r="B26" s="140"/>
      <c r="C26" s="140"/>
      <c r="D26" s="140"/>
      <c r="E26" s="14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8" t="s">
        <v>219</v>
      </c>
      <c r="E29" s="139"/>
    </row>
    <row r="30" spans="1:5" ht="40.049999999999997" customHeight="1" x14ac:dyDescent="0.3">
      <c r="A30" s="127"/>
      <c r="B30" s="127"/>
      <c r="C30" s="128">
        <f>A30-B30</f>
        <v>0</v>
      </c>
      <c r="D30" s="141"/>
      <c r="E30" s="142"/>
    </row>
    <row r="31" spans="1:5" ht="15" customHeight="1" x14ac:dyDescent="0.3">
      <c r="A31" s="143"/>
      <c r="B31" s="144"/>
      <c r="C31" s="144"/>
      <c r="D31" s="144"/>
      <c r="E31" s="145"/>
    </row>
    <row r="32" spans="1:5" ht="24.75" customHeight="1" x14ac:dyDescent="0.3">
      <c r="A32" s="37" t="s">
        <v>220</v>
      </c>
      <c r="B32" s="38"/>
      <c r="C32" s="37" t="s">
        <v>82</v>
      </c>
      <c r="D32" s="136"/>
      <c r="E32" s="137"/>
    </row>
    <row r="33" spans="1:5" ht="18" customHeight="1" x14ac:dyDescent="0.3">
      <c r="A33" s="37" t="s">
        <v>83</v>
      </c>
      <c r="B33" s="106" t="s">
        <v>145</v>
      </c>
      <c r="C33" s="39" t="s">
        <v>84</v>
      </c>
      <c r="D33" s="130" t="s">
        <v>145</v>
      </c>
      <c r="E33" s="131"/>
    </row>
    <row r="34" spans="1:5" ht="27.6" x14ac:dyDescent="0.3">
      <c r="A34" s="39" t="s">
        <v>221</v>
      </c>
      <c r="B34" s="38"/>
      <c r="C34" s="39" t="s">
        <v>222</v>
      </c>
      <c r="D34" s="132"/>
      <c r="E34" s="133"/>
    </row>
    <row r="35" spans="1:5" ht="27.6" x14ac:dyDescent="0.3">
      <c r="A35" s="39" t="s">
        <v>223</v>
      </c>
      <c r="B35" s="38"/>
      <c r="C35" s="39" t="s">
        <v>225</v>
      </c>
      <c r="D35" s="132"/>
      <c r="E35" s="133"/>
    </row>
    <row r="36" spans="1:5" ht="25.5" customHeight="1" x14ac:dyDescent="0.3">
      <c r="A36" s="39" t="s">
        <v>224</v>
      </c>
      <c r="B36" s="38"/>
      <c r="C36" s="39" t="s">
        <v>226</v>
      </c>
      <c r="D36" s="134"/>
      <c r="E36" s="134"/>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Normal="100" workbookViewId="0">
      <selection activeCell="F8" sqref="F8"/>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RJ3012</v>
      </c>
      <c r="C5" s="119" t="str">
        <f>IF('Loan Outstanding Report'!$H$5="", "", 'Loan Outstanding Report'!$H$5)</f>
        <v>Raila</v>
      </c>
      <c r="D5" s="163" t="s">
        <v>771</v>
      </c>
      <c r="E5" s="65">
        <v>45821</v>
      </c>
      <c r="F5" s="38" t="s">
        <v>753</v>
      </c>
      <c r="G5" s="49" t="s">
        <v>754</v>
      </c>
      <c r="H5" s="49" t="s">
        <v>755</v>
      </c>
      <c r="I5" s="120" t="s">
        <v>330</v>
      </c>
      <c r="J5" s="120" t="s">
        <v>608</v>
      </c>
      <c r="K5" s="120" t="s">
        <v>609</v>
      </c>
      <c r="L5" s="11">
        <v>353743942</v>
      </c>
      <c r="M5" s="65" t="s">
        <v>605</v>
      </c>
      <c r="N5" s="124">
        <v>30000</v>
      </c>
      <c r="O5" s="124">
        <v>2020</v>
      </c>
      <c r="P5" s="121" t="s">
        <v>141</v>
      </c>
      <c r="Q5" s="80">
        <v>45783</v>
      </c>
      <c r="R5" s="124">
        <v>4434</v>
      </c>
      <c r="S5" s="124">
        <v>2020</v>
      </c>
      <c r="T5" s="124">
        <v>0</v>
      </c>
      <c r="U5" s="125">
        <f t="shared" ref="U5" si="0">IF(AND(ISBLANK(R5),ISBLANK(S5),ISBLANK(T5)),"",R5-(S5+T5))</f>
        <v>2414</v>
      </c>
      <c r="V5" s="117" t="s">
        <v>202</v>
      </c>
      <c r="W5" s="122" t="s">
        <v>610</v>
      </c>
    </row>
    <row r="6" spans="1:23" ht="25.05" customHeight="1" x14ac:dyDescent="0.3">
      <c r="A6" s="64">
        <v>2</v>
      </c>
      <c r="B6" s="60" t="str">
        <f>IF(J6&lt;&gt;"", $B$5, "")</f>
        <v>RJ3012</v>
      </c>
      <c r="C6" s="119" t="str">
        <f>IF(J6&lt;&gt;"", $C$5, "")</f>
        <v>Raila</v>
      </c>
      <c r="D6" s="41" t="s">
        <v>771</v>
      </c>
      <c r="E6" s="65">
        <v>45822</v>
      </c>
      <c r="F6" s="38" t="str">
        <f>IF(J6&lt;&gt;"", $F$5, "")</f>
        <v>Jitendra singh Solanki</v>
      </c>
      <c r="G6" s="49" t="str">
        <f>IF(J6&lt;&gt;"", $G$5, "")</f>
        <v>SF0082545</v>
      </c>
      <c r="H6" s="49" t="str">
        <f>IF(J6&lt;&gt;"", $H$5, "")</f>
        <v>Loan Officer</v>
      </c>
      <c r="I6" s="120" t="s">
        <v>527</v>
      </c>
      <c r="J6" s="120" t="s">
        <v>529</v>
      </c>
      <c r="K6" s="120" t="s">
        <v>302</v>
      </c>
      <c r="L6" s="11">
        <v>352206711</v>
      </c>
      <c r="M6" s="65" t="s">
        <v>526</v>
      </c>
      <c r="N6" s="124">
        <v>63000</v>
      </c>
      <c r="O6" s="124">
        <v>3360</v>
      </c>
      <c r="P6" s="121" t="s">
        <v>139</v>
      </c>
      <c r="Q6" s="80">
        <v>45786</v>
      </c>
      <c r="R6" s="124">
        <v>3360</v>
      </c>
      <c r="S6" s="124">
        <v>0</v>
      </c>
      <c r="T6" s="124">
        <v>0</v>
      </c>
      <c r="U6" s="125">
        <f t="shared" ref="U6:U69" si="1">IF(AND(ISBLANK(R6),ISBLANK(S6),ISBLANK(T6)),"",R6-(S6+T6))</f>
        <v>3360</v>
      </c>
      <c r="V6" s="117" t="s">
        <v>202</v>
      </c>
      <c r="W6" s="122" t="s">
        <v>530</v>
      </c>
    </row>
    <row r="7" spans="1:23" ht="25.05" customHeight="1" x14ac:dyDescent="0.3">
      <c r="A7" s="64">
        <v>3</v>
      </c>
      <c r="B7" s="60" t="str">
        <f t="shared" ref="B7:B70" si="2">IF(J7&lt;&gt;"", $B$5, "")</f>
        <v>RJ3012</v>
      </c>
      <c r="C7" s="119" t="str">
        <f t="shared" ref="C7:C70" si="3">IF(J7&lt;&gt;"", $C$5, "")</f>
        <v>Raila</v>
      </c>
      <c r="D7" s="41" t="s">
        <v>771</v>
      </c>
      <c r="E7" s="65">
        <v>45822</v>
      </c>
      <c r="F7" s="38" t="str">
        <f t="shared" ref="F7:F70" si="4">IF(J7&lt;&gt;"", $F$5, "")</f>
        <v>Jitendra singh Solanki</v>
      </c>
      <c r="G7" s="49" t="str">
        <f t="shared" ref="G7:G70" si="5">IF(J7&lt;&gt;"", $G$5, "")</f>
        <v>SF0082545</v>
      </c>
      <c r="H7" s="49" t="str">
        <f t="shared" ref="H7:H70" si="6">IF(J7&lt;&gt;"", $H$5, "")</f>
        <v>Loan Officer</v>
      </c>
      <c r="I7" s="120" t="s">
        <v>333</v>
      </c>
      <c r="J7" s="120" t="s">
        <v>740</v>
      </c>
      <c r="K7" s="120" t="s">
        <v>415</v>
      </c>
      <c r="L7" s="11">
        <v>358135380</v>
      </c>
      <c r="M7" s="65" t="s">
        <v>340</v>
      </c>
      <c r="N7" s="124">
        <v>57000</v>
      </c>
      <c r="O7" s="124">
        <v>3040</v>
      </c>
      <c r="P7" s="121" t="s">
        <v>139</v>
      </c>
      <c r="Q7" s="80">
        <v>45809</v>
      </c>
      <c r="R7" s="124">
        <v>8000</v>
      </c>
      <c r="S7" s="124">
        <v>0</v>
      </c>
      <c r="T7" s="124">
        <v>0</v>
      </c>
      <c r="U7" s="125">
        <f t="shared" si="1"/>
        <v>8000</v>
      </c>
      <c r="V7" s="117" t="s">
        <v>203</v>
      </c>
      <c r="W7" s="122" t="s">
        <v>741</v>
      </c>
    </row>
    <row r="8" spans="1:23" ht="25.05" customHeight="1" x14ac:dyDescent="0.3">
      <c r="A8" s="64">
        <v>4</v>
      </c>
      <c r="B8" s="60" t="str">
        <f t="shared" si="2"/>
        <v>RJ3012</v>
      </c>
      <c r="C8" s="119" t="str">
        <f t="shared" si="3"/>
        <v>Raila</v>
      </c>
      <c r="D8" s="41" t="s">
        <v>771</v>
      </c>
      <c r="E8" s="65">
        <v>45822</v>
      </c>
      <c r="F8" s="38" t="str">
        <f t="shared" si="4"/>
        <v>Jitendra singh Solanki</v>
      </c>
      <c r="G8" s="49" t="str">
        <f t="shared" si="5"/>
        <v>SF0082545</v>
      </c>
      <c r="H8" s="49" t="str">
        <f t="shared" si="6"/>
        <v>Loan Officer</v>
      </c>
      <c r="I8" s="120" t="s">
        <v>541</v>
      </c>
      <c r="J8" s="120" t="s">
        <v>621</v>
      </c>
      <c r="K8" s="120" t="s">
        <v>336</v>
      </c>
      <c r="L8" s="11">
        <v>353996117</v>
      </c>
      <c r="M8" s="65" t="s">
        <v>580</v>
      </c>
      <c r="N8" s="124">
        <v>73000</v>
      </c>
      <c r="O8" s="124">
        <v>3900</v>
      </c>
      <c r="P8" s="121" t="s">
        <v>139</v>
      </c>
      <c r="Q8" s="80">
        <v>45749</v>
      </c>
      <c r="R8" s="124">
        <v>3900</v>
      </c>
      <c r="S8" s="124">
        <v>0</v>
      </c>
      <c r="T8" s="124">
        <v>0</v>
      </c>
      <c r="U8" s="125">
        <f t="shared" si="1"/>
        <v>3900</v>
      </c>
      <c r="V8" s="117" t="s">
        <v>202</v>
      </c>
      <c r="W8" s="122" t="s">
        <v>756</v>
      </c>
    </row>
    <row r="9" spans="1:23" ht="25.05" customHeight="1" x14ac:dyDescent="0.3">
      <c r="A9" s="64">
        <v>5</v>
      </c>
      <c r="B9" s="60" t="str">
        <f t="shared" si="2"/>
        <v>RJ3012</v>
      </c>
      <c r="C9" s="119" t="str">
        <f t="shared" si="3"/>
        <v>Raila</v>
      </c>
      <c r="D9" s="41" t="s">
        <v>771</v>
      </c>
      <c r="E9" s="65">
        <v>45822</v>
      </c>
      <c r="F9" s="38" t="str">
        <f t="shared" si="4"/>
        <v>Jitendra singh Solanki</v>
      </c>
      <c r="G9" s="49" t="str">
        <f t="shared" si="5"/>
        <v>SF0082545</v>
      </c>
      <c r="H9" s="49" t="str">
        <f t="shared" si="6"/>
        <v>Loan Officer</v>
      </c>
      <c r="I9" s="120" t="s">
        <v>541</v>
      </c>
      <c r="J9" s="120" t="s">
        <v>621</v>
      </c>
      <c r="K9" s="120" t="s">
        <v>336</v>
      </c>
      <c r="L9" s="11">
        <v>353996117</v>
      </c>
      <c r="M9" s="65" t="s">
        <v>580</v>
      </c>
      <c r="N9" s="124">
        <v>73000</v>
      </c>
      <c r="O9" s="124">
        <v>3900</v>
      </c>
      <c r="P9" s="121" t="s">
        <v>139</v>
      </c>
      <c r="Q9" s="80">
        <v>45779</v>
      </c>
      <c r="R9" s="124">
        <v>3900</v>
      </c>
      <c r="S9" s="124">
        <v>0</v>
      </c>
      <c r="T9" s="124">
        <v>0</v>
      </c>
      <c r="U9" s="125">
        <f t="shared" si="1"/>
        <v>3900</v>
      </c>
      <c r="V9" s="117" t="s">
        <v>202</v>
      </c>
      <c r="W9" s="122" t="s">
        <v>757</v>
      </c>
    </row>
    <row r="10" spans="1:23" ht="25.05" customHeight="1" x14ac:dyDescent="0.3">
      <c r="A10" s="64">
        <v>6</v>
      </c>
      <c r="B10" s="60" t="str">
        <f t="shared" si="2"/>
        <v>RJ3012</v>
      </c>
      <c r="C10" s="119" t="str">
        <f t="shared" si="3"/>
        <v>Raila</v>
      </c>
      <c r="D10" s="41" t="s">
        <v>771</v>
      </c>
      <c r="E10" s="65">
        <v>45822</v>
      </c>
      <c r="F10" s="38" t="str">
        <f t="shared" si="4"/>
        <v>Jitendra singh Solanki</v>
      </c>
      <c r="G10" s="49" t="str">
        <f t="shared" si="5"/>
        <v>SF0082545</v>
      </c>
      <c r="H10" s="49" t="str">
        <f t="shared" si="6"/>
        <v>Loan Officer</v>
      </c>
      <c r="I10" s="120" t="s">
        <v>310</v>
      </c>
      <c r="J10" s="120" t="s">
        <v>712</v>
      </c>
      <c r="K10" s="120" t="s">
        <v>303</v>
      </c>
      <c r="L10" s="11">
        <v>355869945</v>
      </c>
      <c r="M10" s="65" t="s">
        <v>697</v>
      </c>
      <c r="N10" s="124">
        <v>72000</v>
      </c>
      <c r="O10" s="124">
        <v>3840</v>
      </c>
      <c r="P10" s="121" t="s">
        <v>139</v>
      </c>
      <c r="Q10" s="80">
        <v>45601</v>
      </c>
      <c r="R10" s="124">
        <v>3840</v>
      </c>
      <c r="S10" s="124">
        <v>0</v>
      </c>
      <c r="T10" s="124">
        <v>0</v>
      </c>
      <c r="U10" s="125">
        <f t="shared" si="1"/>
        <v>3840</v>
      </c>
      <c r="V10" s="117" t="s">
        <v>202</v>
      </c>
      <c r="W10" s="122" t="s">
        <v>758</v>
      </c>
    </row>
    <row r="11" spans="1:23" ht="25.05" customHeight="1" x14ac:dyDescent="0.3">
      <c r="A11" s="64">
        <v>7</v>
      </c>
      <c r="B11" s="60" t="str">
        <f t="shared" si="2"/>
        <v>RJ3012</v>
      </c>
      <c r="C11" s="119" t="str">
        <f t="shared" si="3"/>
        <v>Raila</v>
      </c>
      <c r="D11" s="41" t="s">
        <v>771</v>
      </c>
      <c r="E11" s="65">
        <v>45822</v>
      </c>
      <c r="F11" s="38" t="str">
        <f t="shared" si="4"/>
        <v>Jitendra singh Solanki</v>
      </c>
      <c r="G11" s="49" t="str">
        <f t="shared" si="5"/>
        <v>SF0082545</v>
      </c>
      <c r="H11" s="49" t="str">
        <f t="shared" si="6"/>
        <v>Loan Officer</v>
      </c>
      <c r="I11" s="120" t="s">
        <v>310</v>
      </c>
      <c r="J11" s="120" t="s">
        <v>712</v>
      </c>
      <c r="K11" s="120" t="s">
        <v>303</v>
      </c>
      <c r="L11" s="11">
        <v>355869945</v>
      </c>
      <c r="M11" s="65" t="s">
        <v>697</v>
      </c>
      <c r="N11" s="124">
        <v>72000</v>
      </c>
      <c r="O11" s="124">
        <v>3840</v>
      </c>
      <c r="P11" s="121" t="s">
        <v>139</v>
      </c>
      <c r="Q11" s="80">
        <v>45629</v>
      </c>
      <c r="R11" s="124">
        <v>3840</v>
      </c>
      <c r="S11" s="124">
        <v>0</v>
      </c>
      <c r="T11" s="124">
        <v>0</v>
      </c>
      <c r="U11" s="125">
        <f t="shared" si="1"/>
        <v>3840</v>
      </c>
      <c r="V11" s="117" t="s">
        <v>202</v>
      </c>
      <c r="W11" s="122" t="s">
        <v>759</v>
      </c>
    </row>
    <row r="12" spans="1:23" ht="25.05" hidden="1" customHeight="1" x14ac:dyDescent="0.3">
      <c r="A12" s="64">
        <v>8</v>
      </c>
      <c r="B12" s="60" t="str">
        <f t="shared" si="2"/>
        <v/>
      </c>
      <c r="C12" s="119" t="str">
        <f t="shared" si="3"/>
        <v/>
      </c>
      <c r="D12" s="41" t="str">
        <f t="shared" ref="D7:D70" si="7">IF(J12&lt;&gt;"", $D$5, "")</f>
        <v/>
      </c>
      <c r="E12" s="65"/>
      <c r="F12" s="38" t="str">
        <f t="shared" si="4"/>
        <v/>
      </c>
      <c r="G12" s="49" t="str">
        <f t="shared" si="5"/>
        <v/>
      </c>
      <c r="H12" s="49" t="str">
        <f t="shared" si="6"/>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7"/>
        <v/>
      </c>
      <c r="E13" s="65"/>
      <c r="F13" s="38" t="str">
        <f t="shared" si="4"/>
        <v/>
      </c>
      <c r="G13" s="49" t="str">
        <f t="shared" si="5"/>
        <v/>
      </c>
      <c r="H13" s="49" t="str">
        <f t="shared" si="6"/>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7"/>
        <v/>
      </c>
      <c r="E14" s="65"/>
      <c r="F14" s="38" t="str">
        <f t="shared" si="4"/>
        <v/>
      </c>
      <c r="G14" s="49" t="str">
        <f t="shared" si="5"/>
        <v/>
      </c>
      <c r="H14" s="49" t="str">
        <f t="shared" si="6"/>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7"/>
        <v/>
      </c>
      <c r="E15" s="65"/>
      <c r="F15" s="38" t="str">
        <f t="shared" si="4"/>
        <v/>
      </c>
      <c r="G15" s="49" t="str">
        <f t="shared" si="5"/>
        <v/>
      </c>
      <c r="H15" s="49" t="str">
        <f t="shared" si="6"/>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7"/>
        <v/>
      </c>
      <c r="E16" s="65"/>
      <c r="F16" s="38" t="str">
        <f t="shared" si="4"/>
        <v/>
      </c>
      <c r="G16" s="49" t="str">
        <f t="shared" si="5"/>
        <v/>
      </c>
      <c r="H16" s="49" t="str">
        <f t="shared" si="6"/>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7"/>
        <v/>
      </c>
      <c r="E17" s="65"/>
      <c r="F17" s="38" t="str">
        <f t="shared" si="4"/>
        <v/>
      </c>
      <c r="G17" s="49" t="str">
        <f t="shared" si="5"/>
        <v/>
      </c>
      <c r="H17" s="49" t="str">
        <f t="shared" si="6"/>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7"/>
        <v/>
      </c>
      <c r="E18" s="65"/>
      <c r="F18" s="38" t="str">
        <f t="shared" si="4"/>
        <v/>
      </c>
      <c r="G18" s="49" t="str">
        <f t="shared" si="5"/>
        <v/>
      </c>
      <c r="H18" s="49" t="str">
        <f t="shared" si="6"/>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7"/>
        <v/>
      </c>
      <c r="E19" s="65"/>
      <c r="F19" s="38" t="str">
        <f t="shared" si="4"/>
        <v/>
      </c>
      <c r="G19" s="49" t="str">
        <f t="shared" si="5"/>
        <v/>
      </c>
      <c r="H19" s="49" t="str">
        <f t="shared" si="6"/>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7"/>
        <v/>
      </c>
      <c r="E20" s="65"/>
      <c r="F20" s="38" t="str">
        <f t="shared" si="4"/>
        <v/>
      </c>
      <c r="G20" s="49" t="str">
        <f t="shared" si="5"/>
        <v/>
      </c>
      <c r="H20" s="49" t="str">
        <f t="shared" si="6"/>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7"/>
        <v/>
      </c>
      <c r="E21" s="65"/>
      <c r="F21" s="38" t="str">
        <f t="shared" si="4"/>
        <v/>
      </c>
      <c r="G21" s="49" t="str">
        <f t="shared" si="5"/>
        <v/>
      </c>
      <c r="H21" s="49" t="str">
        <f t="shared" si="6"/>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7"/>
        <v/>
      </c>
      <c r="E22" s="65"/>
      <c r="F22" s="38" t="str">
        <f t="shared" si="4"/>
        <v/>
      </c>
      <c r="G22" s="49" t="str">
        <f t="shared" si="5"/>
        <v/>
      </c>
      <c r="H22" s="49" t="str">
        <f t="shared" si="6"/>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7"/>
        <v/>
      </c>
      <c r="E23" s="65"/>
      <c r="F23" s="38" t="str">
        <f t="shared" si="4"/>
        <v/>
      </c>
      <c r="G23" s="49" t="str">
        <f t="shared" si="5"/>
        <v/>
      </c>
      <c r="H23" s="49" t="str">
        <f t="shared" si="6"/>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7"/>
        <v/>
      </c>
      <c r="E24" s="65"/>
      <c r="F24" s="38" t="str">
        <f t="shared" si="4"/>
        <v/>
      </c>
      <c r="G24" s="49" t="str">
        <f t="shared" si="5"/>
        <v/>
      </c>
      <c r="H24" s="49" t="str">
        <f t="shared" si="6"/>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7"/>
        <v/>
      </c>
      <c r="E25" s="65"/>
      <c r="F25" s="38" t="str">
        <f t="shared" si="4"/>
        <v/>
      </c>
      <c r="G25" s="49" t="str">
        <f t="shared" si="5"/>
        <v/>
      </c>
      <c r="H25" s="49" t="str">
        <f t="shared" si="6"/>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7"/>
        <v/>
      </c>
      <c r="E26" s="65"/>
      <c r="F26" s="38" t="str">
        <f t="shared" si="4"/>
        <v/>
      </c>
      <c r="G26" s="49" t="str">
        <f t="shared" si="5"/>
        <v/>
      </c>
      <c r="H26" s="49" t="str">
        <f t="shared" si="6"/>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7"/>
        <v/>
      </c>
      <c r="E27" s="65"/>
      <c r="F27" s="38" t="str">
        <f t="shared" si="4"/>
        <v/>
      </c>
      <c r="G27" s="49" t="str">
        <f t="shared" si="5"/>
        <v/>
      </c>
      <c r="H27" s="49" t="str">
        <f t="shared" si="6"/>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7"/>
        <v/>
      </c>
      <c r="E28" s="65"/>
      <c r="F28" s="38" t="str">
        <f t="shared" si="4"/>
        <v/>
      </c>
      <c r="G28" s="49" t="str">
        <f t="shared" si="5"/>
        <v/>
      </c>
      <c r="H28" s="49" t="str">
        <f t="shared" si="6"/>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7"/>
        <v/>
      </c>
      <c r="E29" s="65"/>
      <c r="F29" s="38" t="str">
        <f t="shared" si="4"/>
        <v/>
      </c>
      <c r="G29" s="49" t="str">
        <f t="shared" si="5"/>
        <v/>
      </c>
      <c r="H29" s="49" t="str">
        <f t="shared" si="6"/>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7"/>
        <v/>
      </c>
      <c r="E30" s="65"/>
      <c r="F30" s="38" t="str">
        <f t="shared" si="4"/>
        <v/>
      </c>
      <c r="G30" s="49" t="str">
        <f t="shared" si="5"/>
        <v/>
      </c>
      <c r="H30" s="49" t="str">
        <f t="shared" si="6"/>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7"/>
        <v/>
      </c>
      <c r="E31" s="65"/>
      <c r="F31" s="38" t="str">
        <f t="shared" si="4"/>
        <v/>
      </c>
      <c r="G31" s="49" t="str">
        <f t="shared" si="5"/>
        <v/>
      </c>
      <c r="H31" s="49" t="str">
        <f t="shared" si="6"/>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7"/>
        <v/>
      </c>
      <c r="E32" s="65"/>
      <c r="F32" s="38" t="str">
        <f t="shared" si="4"/>
        <v/>
      </c>
      <c r="G32" s="49" t="str">
        <f t="shared" si="5"/>
        <v/>
      </c>
      <c r="H32" s="49" t="str">
        <f t="shared" si="6"/>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7"/>
        <v/>
      </c>
      <c r="E33" s="65"/>
      <c r="F33" s="38" t="str">
        <f t="shared" si="4"/>
        <v/>
      </c>
      <c r="G33" s="49" t="str">
        <f t="shared" si="5"/>
        <v/>
      </c>
      <c r="H33" s="49" t="str">
        <f t="shared" si="6"/>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7"/>
        <v/>
      </c>
      <c r="E34" s="65"/>
      <c r="F34" s="38" t="str">
        <f t="shared" si="4"/>
        <v/>
      </c>
      <c r="G34" s="49" t="str">
        <f t="shared" si="5"/>
        <v/>
      </c>
      <c r="H34" s="49" t="str">
        <f t="shared" si="6"/>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7"/>
        <v/>
      </c>
      <c r="E35" s="65"/>
      <c r="F35" s="38" t="str">
        <f t="shared" si="4"/>
        <v/>
      </c>
      <c r="G35" s="49" t="str">
        <f t="shared" si="5"/>
        <v/>
      </c>
      <c r="H35" s="49" t="str">
        <f t="shared" si="6"/>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7"/>
        <v/>
      </c>
      <c r="E36" s="65"/>
      <c r="F36" s="38" t="str">
        <f t="shared" si="4"/>
        <v/>
      </c>
      <c r="G36" s="49" t="str">
        <f t="shared" si="5"/>
        <v/>
      </c>
      <c r="H36" s="49" t="str">
        <f t="shared" si="6"/>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7"/>
        <v/>
      </c>
      <c r="E37" s="65"/>
      <c r="F37" s="38" t="str">
        <f t="shared" si="4"/>
        <v/>
      </c>
      <c r="G37" s="49" t="str">
        <f t="shared" si="5"/>
        <v/>
      </c>
      <c r="H37" s="49" t="str">
        <f t="shared" si="6"/>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7"/>
        <v/>
      </c>
      <c r="E38" s="65"/>
      <c r="F38" s="38" t="str">
        <f t="shared" si="4"/>
        <v/>
      </c>
      <c r="G38" s="49" t="str">
        <f t="shared" si="5"/>
        <v/>
      </c>
      <c r="H38" s="49" t="str">
        <f t="shared" si="6"/>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7"/>
        <v/>
      </c>
      <c r="E39" s="65"/>
      <c r="F39" s="38" t="str">
        <f t="shared" si="4"/>
        <v/>
      </c>
      <c r="G39" s="49" t="str">
        <f t="shared" si="5"/>
        <v/>
      </c>
      <c r="H39" s="49" t="str">
        <f t="shared" si="6"/>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7"/>
        <v/>
      </c>
      <c r="E40" s="65"/>
      <c r="F40" s="38" t="str">
        <f t="shared" si="4"/>
        <v/>
      </c>
      <c r="G40" s="49" t="str">
        <f t="shared" si="5"/>
        <v/>
      </c>
      <c r="H40" s="49" t="str">
        <f t="shared" si="6"/>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7"/>
        <v/>
      </c>
      <c r="E41" s="65"/>
      <c r="F41" s="38" t="str">
        <f t="shared" si="4"/>
        <v/>
      </c>
      <c r="G41" s="49" t="str">
        <f t="shared" si="5"/>
        <v/>
      </c>
      <c r="H41" s="49" t="str">
        <f t="shared" si="6"/>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7"/>
        <v/>
      </c>
      <c r="E42" s="65"/>
      <c r="F42" s="38" t="str">
        <f t="shared" si="4"/>
        <v/>
      </c>
      <c r="G42" s="49" t="str">
        <f t="shared" si="5"/>
        <v/>
      </c>
      <c r="H42" s="49" t="str">
        <f t="shared" si="6"/>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7"/>
        <v/>
      </c>
      <c r="E43" s="65"/>
      <c r="F43" s="38" t="str">
        <f t="shared" si="4"/>
        <v/>
      </c>
      <c r="G43" s="49" t="str">
        <f t="shared" si="5"/>
        <v/>
      </c>
      <c r="H43" s="49" t="str">
        <f t="shared" si="6"/>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7"/>
        <v/>
      </c>
      <c r="E44" s="65"/>
      <c r="F44" s="38" t="str">
        <f t="shared" si="4"/>
        <v/>
      </c>
      <c r="G44" s="49" t="str">
        <f t="shared" si="5"/>
        <v/>
      </c>
      <c r="H44" s="49" t="str">
        <f t="shared" si="6"/>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7"/>
        <v/>
      </c>
      <c r="E45" s="65"/>
      <c r="F45" s="38" t="str">
        <f t="shared" si="4"/>
        <v/>
      </c>
      <c r="G45" s="49" t="str">
        <f t="shared" si="5"/>
        <v/>
      </c>
      <c r="H45" s="49" t="str">
        <f t="shared" si="6"/>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7"/>
        <v/>
      </c>
      <c r="E46" s="65"/>
      <c r="F46" s="38" t="str">
        <f t="shared" si="4"/>
        <v/>
      </c>
      <c r="G46" s="49" t="str">
        <f t="shared" si="5"/>
        <v/>
      </c>
      <c r="H46" s="49" t="str">
        <f t="shared" si="6"/>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7"/>
        <v/>
      </c>
      <c r="E47" s="65"/>
      <c r="F47" s="38" t="str">
        <f t="shared" si="4"/>
        <v/>
      </c>
      <c r="G47" s="49" t="str">
        <f t="shared" si="5"/>
        <v/>
      </c>
      <c r="H47" s="49" t="str">
        <f t="shared" si="6"/>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7"/>
        <v/>
      </c>
      <c r="E48" s="65"/>
      <c r="F48" s="38" t="str">
        <f t="shared" si="4"/>
        <v/>
      </c>
      <c r="G48" s="49" t="str">
        <f t="shared" si="5"/>
        <v/>
      </c>
      <c r="H48" s="49" t="str">
        <f t="shared" si="6"/>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7"/>
        <v/>
      </c>
      <c r="E49" s="65"/>
      <c r="F49" s="38" t="str">
        <f t="shared" si="4"/>
        <v/>
      </c>
      <c r="G49" s="49" t="str">
        <f t="shared" si="5"/>
        <v/>
      </c>
      <c r="H49" s="49" t="str">
        <f t="shared" si="6"/>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7"/>
        <v/>
      </c>
      <c r="E50" s="65"/>
      <c r="F50" s="38" t="str">
        <f t="shared" si="4"/>
        <v/>
      </c>
      <c r="G50" s="49" t="str">
        <f t="shared" si="5"/>
        <v/>
      </c>
      <c r="H50" s="49" t="str">
        <f t="shared" si="6"/>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7"/>
        <v/>
      </c>
      <c r="E51" s="65"/>
      <c r="F51" s="38" t="str">
        <f t="shared" si="4"/>
        <v/>
      </c>
      <c r="G51" s="49" t="str">
        <f t="shared" si="5"/>
        <v/>
      </c>
      <c r="H51" s="49" t="str">
        <f t="shared" si="6"/>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7"/>
        <v/>
      </c>
      <c r="E52" s="65"/>
      <c r="F52" s="38" t="str">
        <f t="shared" si="4"/>
        <v/>
      </c>
      <c r="G52" s="49" t="str">
        <f t="shared" si="5"/>
        <v/>
      </c>
      <c r="H52" s="49" t="str">
        <f t="shared" si="6"/>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7"/>
        <v/>
      </c>
      <c r="E53" s="65"/>
      <c r="F53" s="38" t="str">
        <f t="shared" si="4"/>
        <v/>
      </c>
      <c r="G53" s="49" t="str">
        <f t="shared" si="5"/>
        <v/>
      </c>
      <c r="H53" s="49" t="str">
        <f t="shared" si="6"/>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7"/>
        <v/>
      </c>
      <c r="E54" s="65"/>
      <c r="F54" s="38" t="str">
        <f t="shared" si="4"/>
        <v/>
      </c>
      <c r="G54" s="49" t="str">
        <f t="shared" si="5"/>
        <v/>
      </c>
      <c r="H54" s="49" t="str">
        <f t="shared" si="6"/>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7"/>
        <v/>
      </c>
      <c r="E55" s="65"/>
      <c r="F55" s="38" t="str">
        <f t="shared" si="4"/>
        <v/>
      </c>
      <c r="G55" s="49" t="str">
        <f t="shared" si="5"/>
        <v/>
      </c>
      <c r="H55" s="49" t="str">
        <f t="shared" si="6"/>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7"/>
        <v/>
      </c>
      <c r="E56" s="65"/>
      <c r="F56" s="38" t="str">
        <f t="shared" si="4"/>
        <v/>
      </c>
      <c r="G56" s="49" t="str">
        <f t="shared" si="5"/>
        <v/>
      </c>
      <c r="H56" s="49" t="str">
        <f t="shared" si="6"/>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7"/>
        <v/>
      </c>
      <c r="E57" s="65"/>
      <c r="F57" s="38" t="str">
        <f t="shared" si="4"/>
        <v/>
      </c>
      <c r="G57" s="49" t="str">
        <f t="shared" si="5"/>
        <v/>
      </c>
      <c r="H57" s="49" t="str">
        <f t="shared" si="6"/>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7"/>
        <v/>
      </c>
      <c r="E58" s="65"/>
      <c r="F58" s="38" t="str">
        <f t="shared" si="4"/>
        <v/>
      </c>
      <c r="G58" s="49" t="str">
        <f t="shared" si="5"/>
        <v/>
      </c>
      <c r="H58" s="49" t="str">
        <f t="shared" si="6"/>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7"/>
        <v/>
      </c>
      <c r="E59" s="65"/>
      <c r="F59" s="38" t="str">
        <f t="shared" si="4"/>
        <v/>
      </c>
      <c r="G59" s="49" t="str">
        <f t="shared" si="5"/>
        <v/>
      </c>
      <c r="H59" s="49" t="str">
        <f t="shared" si="6"/>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7"/>
        <v/>
      </c>
      <c r="E60" s="65"/>
      <c r="F60" s="38" t="str">
        <f t="shared" si="4"/>
        <v/>
      </c>
      <c r="G60" s="49" t="str">
        <f t="shared" si="5"/>
        <v/>
      </c>
      <c r="H60" s="49" t="str">
        <f t="shared" si="6"/>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7"/>
        <v/>
      </c>
      <c r="E61" s="65"/>
      <c r="F61" s="38" t="str">
        <f t="shared" si="4"/>
        <v/>
      </c>
      <c r="G61" s="49" t="str">
        <f t="shared" si="5"/>
        <v/>
      </c>
      <c r="H61" s="49" t="str">
        <f t="shared" si="6"/>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7"/>
        <v/>
      </c>
      <c r="E62" s="65"/>
      <c r="F62" s="38" t="str">
        <f t="shared" si="4"/>
        <v/>
      </c>
      <c r="G62" s="49" t="str">
        <f t="shared" si="5"/>
        <v/>
      </c>
      <c r="H62" s="49" t="str">
        <f t="shared" si="6"/>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7"/>
        <v/>
      </c>
      <c r="E63" s="65"/>
      <c r="F63" s="38" t="str">
        <f t="shared" si="4"/>
        <v/>
      </c>
      <c r="G63" s="49" t="str">
        <f t="shared" si="5"/>
        <v/>
      </c>
      <c r="H63" s="49" t="str">
        <f t="shared" si="6"/>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7"/>
        <v/>
      </c>
      <c r="E64" s="65"/>
      <c r="F64" s="38" t="str">
        <f t="shared" si="4"/>
        <v/>
      </c>
      <c r="G64" s="49" t="str">
        <f t="shared" si="5"/>
        <v/>
      </c>
      <c r="H64" s="49" t="str">
        <f t="shared" si="6"/>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7"/>
        <v/>
      </c>
      <c r="E65" s="65"/>
      <c r="F65" s="38" t="str">
        <f t="shared" si="4"/>
        <v/>
      </c>
      <c r="G65" s="49" t="str">
        <f t="shared" si="5"/>
        <v/>
      </c>
      <c r="H65" s="49" t="str">
        <f t="shared" si="6"/>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7"/>
        <v/>
      </c>
      <c r="E66" s="65"/>
      <c r="F66" s="38" t="str">
        <f t="shared" si="4"/>
        <v/>
      </c>
      <c r="G66" s="49" t="str">
        <f t="shared" si="5"/>
        <v/>
      </c>
      <c r="H66" s="49" t="str">
        <f t="shared" si="6"/>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7"/>
        <v/>
      </c>
      <c r="E67" s="65"/>
      <c r="F67" s="38" t="str">
        <f t="shared" si="4"/>
        <v/>
      </c>
      <c r="G67" s="49" t="str">
        <f t="shared" si="5"/>
        <v/>
      </c>
      <c r="H67" s="49" t="str">
        <f t="shared" si="6"/>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7"/>
        <v/>
      </c>
      <c r="E68" s="65"/>
      <c r="F68" s="38" t="str">
        <f t="shared" si="4"/>
        <v/>
      </c>
      <c r="G68" s="49" t="str">
        <f t="shared" si="5"/>
        <v/>
      </c>
      <c r="H68" s="49" t="str">
        <f t="shared" si="6"/>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7"/>
        <v/>
      </c>
      <c r="E69" s="65"/>
      <c r="F69" s="38" t="str">
        <f t="shared" si="4"/>
        <v/>
      </c>
      <c r="G69" s="49" t="str">
        <f t="shared" si="5"/>
        <v/>
      </c>
      <c r="H69" s="49" t="str">
        <f t="shared" si="6"/>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7"/>
        <v/>
      </c>
      <c r="E70" s="65"/>
      <c r="F70" s="38" t="str">
        <f t="shared" si="4"/>
        <v/>
      </c>
      <c r="G70" s="49" t="str">
        <f t="shared" si="5"/>
        <v/>
      </c>
      <c r="H70" s="49" t="str">
        <f t="shared" si="6"/>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251</v>
      </c>
      <c r="G5" s="84" t="s">
        <v>252</v>
      </c>
      <c r="H5" s="38" t="s">
        <v>253</v>
      </c>
      <c r="I5" s="84">
        <v>145349</v>
      </c>
      <c r="J5" s="38" t="s">
        <v>283</v>
      </c>
      <c r="K5" s="84">
        <v>145349</v>
      </c>
      <c r="L5" s="84" t="s">
        <v>280</v>
      </c>
      <c r="M5" s="38" t="s">
        <v>281</v>
      </c>
      <c r="N5" s="84">
        <v>246303</v>
      </c>
      <c r="O5" s="84" t="s">
        <v>284</v>
      </c>
      <c r="P5" s="84">
        <v>323652</v>
      </c>
      <c r="Q5" s="38" t="s">
        <v>285</v>
      </c>
      <c r="R5" s="38" t="s">
        <v>363</v>
      </c>
      <c r="S5" s="84" t="s">
        <v>384</v>
      </c>
      <c r="T5" s="84" t="s">
        <v>384</v>
      </c>
      <c r="U5" s="84" t="s">
        <v>373</v>
      </c>
      <c r="V5" s="84" t="s">
        <v>255</v>
      </c>
      <c r="W5" s="84">
        <v>541</v>
      </c>
      <c r="X5" s="38" t="s">
        <v>256</v>
      </c>
      <c r="Y5" s="84">
        <v>350414263</v>
      </c>
      <c r="Z5" s="38" t="s">
        <v>385</v>
      </c>
      <c r="AA5" s="108" t="s">
        <v>386</v>
      </c>
      <c r="AB5" s="84">
        <v>73266</v>
      </c>
      <c r="AC5" s="108" t="s">
        <v>273</v>
      </c>
      <c r="AD5" s="84">
        <v>24</v>
      </c>
      <c r="AE5" s="84" t="s">
        <v>381</v>
      </c>
      <c r="AF5" s="84" t="s">
        <v>274</v>
      </c>
      <c r="AG5" s="108" t="s">
        <v>347</v>
      </c>
      <c r="AH5" s="84" t="s">
        <v>258</v>
      </c>
      <c r="AI5" s="108" t="s">
        <v>387</v>
      </c>
      <c r="AJ5" s="84">
        <v>3644</v>
      </c>
      <c r="AK5" s="84">
        <v>3950</v>
      </c>
      <c r="AL5" s="108" t="s">
        <v>388</v>
      </c>
      <c r="AM5" s="84">
        <v>65610.67</v>
      </c>
      <c r="AN5" s="112">
        <v>20983.33</v>
      </c>
      <c r="AO5" s="112">
        <v>86594</v>
      </c>
      <c r="AP5" s="112">
        <v>7655.33</v>
      </c>
      <c r="AQ5" s="112">
        <v>244.67</v>
      </c>
      <c r="AR5" s="112">
        <v>7900</v>
      </c>
      <c r="AS5" s="112">
        <v>7655.33</v>
      </c>
      <c r="AT5" s="112">
        <v>244.67</v>
      </c>
      <c r="AU5" s="112">
        <v>7900</v>
      </c>
      <c r="AV5" s="84">
        <v>28</v>
      </c>
      <c r="AW5" s="84"/>
      <c r="AX5" s="84"/>
      <c r="AY5" s="108"/>
      <c r="AZ5" s="84"/>
      <c r="BA5" s="84"/>
      <c r="BB5" s="84" t="s">
        <v>259</v>
      </c>
      <c r="BC5" s="84" t="s">
        <v>145</v>
      </c>
      <c r="BD5" s="108"/>
      <c r="BE5" s="84">
        <v>0</v>
      </c>
      <c r="BF5" s="38" t="s">
        <v>384</v>
      </c>
      <c r="BG5" s="84"/>
      <c r="BH5" s="114" t="s">
        <v>332</v>
      </c>
      <c r="BI5" s="38" t="s">
        <v>110</v>
      </c>
      <c r="BJ5" s="85">
        <v>45822</v>
      </c>
      <c r="BK5" s="84"/>
      <c r="BL5" s="38" t="s">
        <v>115</v>
      </c>
      <c r="BM5" s="115"/>
      <c r="BN5" s="116" t="s">
        <v>201</v>
      </c>
      <c r="BO5" s="84" t="s">
        <v>246</v>
      </c>
      <c r="BP5" s="84"/>
      <c r="BQ5" s="117"/>
      <c r="BR5" s="118" t="s">
        <v>587</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t="s">
        <v>248</v>
      </c>
      <c r="C858" s="38" t="s">
        <v>249</v>
      </c>
      <c r="D858" s="38" t="s">
        <v>250</v>
      </c>
      <c r="E858" s="38" t="s">
        <v>251</v>
      </c>
      <c r="F858" s="38" t="s">
        <v>251</v>
      </c>
      <c r="G858" s="84" t="s">
        <v>252</v>
      </c>
      <c r="H858" s="38" t="s">
        <v>253</v>
      </c>
      <c r="I858" s="84">
        <v>144522</v>
      </c>
      <c r="J858" s="38" t="s">
        <v>260</v>
      </c>
      <c r="K858" s="84">
        <v>144522</v>
      </c>
      <c r="L858" s="84" t="s">
        <v>262</v>
      </c>
      <c r="M858" s="38" t="s">
        <v>263</v>
      </c>
      <c r="N858" s="84">
        <v>263154</v>
      </c>
      <c r="O858" s="84" t="s">
        <v>330</v>
      </c>
      <c r="P858" s="84">
        <v>345538</v>
      </c>
      <c r="Q858" s="38" t="s">
        <v>393</v>
      </c>
      <c r="R858" s="38" t="s">
        <v>363</v>
      </c>
      <c r="S858" s="84" t="s">
        <v>404</v>
      </c>
      <c r="T858" s="84" t="s">
        <v>404</v>
      </c>
      <c r="U858" s="84" t="s">
        <v>272</v>
      </c>
      <c r="V858" s="84" t="s">
        <v>255</v>
      </c>
      <c r="W858" s="84">
        <v>541</v>
      </c>
      <c r="X858" s="38" t="s">
        <v>256</v>
      </c>
      <c r="Y858" s="84">
        <v>351029496</v>
      </c>
      <c r="Z858" s="38" t="s">
        <v>294</v>
      </c>
      <c r="AA858" s="108" t="s">
        <v>396</v>
      </c>
      <c r="AB858" s="84">
        <v>41952</v>
      </c>
      <c r="AC858" s="108" t="s">
        <v>261</v>
      </c>
      <c r="AD858" s="84">
        <v>24</v>
      </c>
      <c r="AE858" s="84" t="s">
        <v>257</v>
      </c>
      <c r="AF858" s="84" t="s">
        <v>372</v>
      </c>
      <c r="AG858" s="108" t="s">
        <v>402</v>
      </c>
      <c r="AH858" s="84" t="s">
        <v>375</v>
      </c>
      <c r="AI858" s="108" t="s">
        <v>403</v>
      </c>
      <c r="AJ858" s="84">
        <v>2643</v>
      </c>
      <c r="AK858" s="84">
        <v>2250</v>
      </c>
      <c r="AL858" s="108" t="s">
        <v>405</v>
      </c>
      <c r="AM858" s="84">
        <v>38248.78</v>
      </c>
      <c r="AN858" s="112">
        <v>12394.22</v>
      </c>
      <c r="AO858" s="112">
        <v>50643</v>
      </c>
      <c r="AP858" s="112">
        <v>3703.22</v>
      </c>
      <c r="AQ858" s="112">
        <v>46.78</v>
      </c>
      <c r="AR858" s="112">
        <v>3750</v>
      </c>
      <c r="AS858" s="112">
        <v>3703.22</v>
      </c>
      <c r="AT858" s="112">
        <v>46.78</v>
      </c>
      <c r="AU858" s="112">
        <v>3750</v>
      </c>
      <c r="AV858" s="84">
        <v>26</v>
      </c>
      <c r="AW858" s="84"/>
      <c r="AX858" s="84"/>
      <c r="AY858" s="108"/>
      <c r="AZ858" s="84"/>
      <c r="BA858" s="84"/>
      <c r="BB858" s="84" t="s">
        <v>259</v>
      </c>
      <c r="BC858" s="84" t="s">
        <v>145</v>
      </c>
      <c r="BD858" s="108"/>
      <c r="BE858" s="84">
        <v>0</v>
      </c>
      <c r="BF858" s="38" t="s">
        <v>404</v>
      </c>
      <c r="BG858" s="84"/>
      <c r="BH858" s="114" t="s">
        <v>332</v>
      </c>
      <c r="BI858" s="38" t="s">
        <v>110</v>
      </c>
      <c r="BJ858" s="85">
        <v>45821</v>
      </c>
      <c r="BK858" s="84"/>
      <c r="BL858" s="38" t="s">
        <v>115</v>
      </c>
      <c r="BM858" s="115"/>
      <c r="BN858" s="116" t="s">
        <v>201</v>
      </c>
      <c r="BO858" s="84"/>
      <c r="BP858" s="84"/>
      <c r="BQ858" s="117"/>
      <c r="BR858" s="118" t="s">
        <v>406</v>
      </c>
    </row>
    <row r="859" spans="1:70" s="113" customFormat="1" ht="15" customHeight="1" x14ac:dyDescent="0.3">
      <c r="A859" s="84">
        <v>855</v>
      </c>
      <c r="B859" s="38" t="s">
        <v>248</v>
      </c>
      <c r="C859" s="38" t="s">
        <v>249</v>
      </c>
      <c r="D859" s="38" t="s">
        <v>250</v>
      </c>
      <c r="E859" s="38" t="s">
        <v>251</v>
      </c>
      <c r="F859" s="38" t="s">
        <v>251</v>
      </c>
      <c r="G859" s="84" t="s">
        <v>252</v>
      </c>
      <c r="H859" s="38" t="s">
        <v>253</v>
      </c>
      <c r="I859" s="84">
        <v>144522</v>
      </c>
      <c r="J859" s="38" t="s">
        <v>260</v>
      </c>
      <c r="K859" s="84">
        <v>144522</v>
      </c>
      <c r="L859" s="84" t="s">
        <v>262</v>
      </c>
      <c r="M859" s="38" t="s">
        <v>263</v>
      </c>
      <c r="N859" s="84">
        <v>263393</v>
      </c>
      <c r="O859" s="84" t="s">
        <v>330</v>
      </c>
      <c r="P859" s="84">
        <v>345855</v>
      </c>
      <c r="Q859" s="38" t="s">
        <v>331</v>
      </c>
      <c r="R859" s="38" t="s">
        <v>363</v>
      </c>
      <c r="S859" s="84" t="s">
        <v>407</v>
      </c>
      <c r="T859" s="84" t="s">
        <v>407</v>
      </c>
      <c r="U859" s="84" t="s">
        <v>272</v>
      </c>
      <c r="V859" s="84" t="s">
        <v>255</v>
      </c>
      <c r="W859" s="84">
        <v>541</v>
      </c>
      <c r="X859" s="38" t="s">
        <v>256</v>
      </c>
      <c r="Y859" s="84">
        <v>351031400</v>
      </c>
      <c r="Z859" s="38" t="s">
        <v>304</v>
      </c>
      <c r="AA859" s="108" t="s">
        <v>342</v>
      </c>
      <c r="AB859" s="84">
        <v>41752</v>
      </c>
      <c r="AC859" s="108" t="s">
        <v>261</v>
      </c>
      <c r="AD859" s="84">
        <v>24</v>
      </c>
      <c r="AE859" s="84" t="s">
        <v>257</v>
      </c>
      <c r="AF859" s="84" t="s">
        <v>372</v>
      </c>
      <c r="AG859" s="108" t="s">
        <v>400</v>
      </c>
      <c r="AH859" s="84" t="s">
        <v>375</v>
      </c>
      <c r="AI859" s="108" t="s">
        <v>403</v>
      </c>
      <c r="AJ859" s="84">
        <v>2408</v>
      </c>
      <c r="AK859" s="84">
        <v>2250</v>
      </c>
      <c r="AL859" s="108" t="s">
        <v>408</v>
      </c>
      <c r="AM859" s="84">
        <v>39548.78</v>
      </c>
      <c r="AN859" s="112">
        <v>12359.22</v>
      </c>
      <c r="AO859" s="112">
        <v>51908</v>
      </c>
      <c r="AP859" s="112">
        <v>2203.2199999999998</v>
      </c>
      <c r="AQ859" s="112">
        <v>46.78</v>
      </c>
      <c r="AR859" s="112">
        <v>2250</v>
      </c>
      <c r="AS859" s="112">
        <v>2203.2199999999998</v>
      </c>
      <c r="AT859" s="112">
        <v>46.78</v>
      </c>
      <c r="AU859" s="112">
        <v>2250</v>
      </c>
      <c r="AV859" s="84">
        <v>26</v>
      </c>
      <c r="AW859" s="84"/>
      <c r="AX859" s="84"/>
      <c r="AY859" s="108"/>
      <c r="AZ859" s="84"/>
      <c r="BA859" s="84"/>
      <c r="BB859" s="84" t="s">
        <v>259</v>
      </c>
      <c r="BC859" s="84" t="s">
        <v>145</v>
      </c>
      <c r="BD859" s="108"/>
      <c r="BE859" s="84">
        <v>0</v>
      </c>
      <c r="BF859" s="38" t="s">
        <v>407</v>
      </c>
      <c r="BG859" s="84">
        <v>7568050695</v>
      </c>
      <c r="BH859" s="114" t="s">
        <v>332</v>
      </c>
      <c r="BI859" s="38" t="s">
        <v>111</v>
      </c>
      <c r="BJ859" s="85">
        <v>45821</v>
      </c>
      <c r="BK859" s="84"/>
      <c r="BL859" s="38" t="s">
        <v>115</v>
      </c>
      <c r="BM859" s="115" t="s">
        <v>120</v>
      </c>
      <c r="BN859" s="116" t="s">
        <v>200</v>
      </c>
      <c r="BO859" s="84" t="s">
        <v>246</v>
      </c>
      <c r="BP859" s="84"/>
      <c r="BQ859" s="117"/>
      <c r="BR859" s="118" t="s">
        <v>409</v>
      </c>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t="s">
        <v>248</v>
      </c>
      <c r="C930" s="38" t="s">
        <v>249</v>
      </c>
      <c r="D930" s="38" t="s">
        <v>250</v>
      </c>
      <c r="E930" s="38" t="s">
        <v>251</v>
      </c>
      <c r="F930" s="38" t="s">
        <v>251</v>
      </c>
      <c r="G930" s="84" t="s">
        <v>252</v>
      </c>
      <c r="H930" s="38" t="s">
        <v>253</v>
      </c>
      <c r="I930" s="84">
        <v>150625</v>
      </c>
      <c r="J930" s="38" t="s">
        <v>323</v>
      </c>
      <c r="K930" s="84">
        <v>150625</v>
      </c>
      <c r="L930" s="84" t="s">
        <v>280</v>
      </c>
      <c r="M930" s="38" t="s">
        <v>281</v>
      </c>
      <c r="N930" s="84">
        <v>254049</v>
      </c>
      <c r="O930" s="84" t="s">
        <v>361</v>
      </c>
      <c r="P930" s="84">
        <v>332634</v>
      </c>
      <c r="Q930" s="38" t="s">
        <v>362</v>
      </c>
      <c r="R930" s="38" t="s">
        <v>363</v>
      </c>
      <c r="S930" s="84" t="s">
        <v>417</v>
      </c>
      <c r="T930" s="84" t="s">
        <v>417</v>
      </c>
      <c r="U930" s="84" t="s">
        <v>264</v>
      </c>
      <c r="V930" s="84" t="s">
        <v>255</v>
      </c>
      <c r="W930" s="84">
        <v>541</v>
      </c>
      <c r="X930" s="38" t="s">
        <v>256</v>
      </c>
      <c r="Y930" s="84">
        <v>351329039</v>
      </c>
      <c r="Z930" s="38" t="s">
        <v>418</v>
      </c>
      <c r="AA930" s="108" t="s">
        <v>390</v>
      </c>
      <c r="AB930" s="84">
        <v>52000</v>
      </c>
      <c r="AC930" s="108" t="s">
        <v>315</v>
      </c>
      <c r="AD930" s="84">
        <v>24</v>
      </c>
      <c r="AE930" s="84" t="s">
        <v>296</v>
      </c>
      <c r="AF930" s="84" t="s">
        <v>274</v>
      </c>
      <c r="AG930" s="108" t="s">
        <v>319</v>
      </c>
      <c r="AH930" s="84" t="s">
        <v>258</v>
      </c>
      <c r="AI930" s="108" t="s">
        <v>419</v>
      </c>
      <c r="AJ930" s="84">
        <v>2800</v>
      </c>
      <c r="AK930" s="84">
        <v>2800</v>
      </c>
      <c r="AL930" s="108" t="s">
        <v>370</v>
      </c>
      <c r="AM930" s="84">
        <v>26310.63</v>
      </c>
      <c r="AN930" s="112">
        <v>12889.37</v>
      </c>
      <c r="AO930" s="112">
        <v>39200</v>
      </c>
      <c r="AP930" s="112">
        <v>25689.37</v>
      </c>
      <c r="AQ930" s="112">
        <v>3123.63</v>
      </c>
      <c r="AR930" s="112">
        <v>28813</v>
      </c>
      <c r="AS930" s="112">
        <v>25689.37</v>
      </c>
      <c r="AT930" s="112">
        <v>3123.63</v>
      </c>
      <c r="AU930" s="112">
        <v>28813</v>
      </c>
      <c r="AV930" s="84">
        <v>25</v>
      </c>
      <c r="AW930" s="84"/>
      <c r="AX930" s="84"/>
      <c r="AY930" s="108"/>
      <c r="AZ930" s="84"/>
      <c r="BA930" s="84"/>
      <c r="BB930" s="84" t="s">
        <v>259</v>
      </c>
      <c r="BC930" s="84" t="s">
        <v>145</v>
      </c>
      <c r="BD930" s="108"/>
      <c r="BE930" s="84">
        <v>0</v>
      </c>
      <c r="BF930" s="38" t="s">
        <v>417</v>
      </c>
      <c r="BG930" s="84"/>
      <c r="BH930" s="114" t="s">
        <v>332</v>
      </c>
      <c r="BI930" s="38" t="s">
        <v>110</v>
      </c>
      <c r="BJ930" s="85">
        <v>45821</v>
      </c>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t="s">
        <v>248</v>
      </c>
      <c r="C959" s="38" t="s">
        <v>249</v>
      </c>
      <c r="D959" s="38" t="s">
        <v>250</v>
      </c>
      <c r="E959" s="38" t="s">
        <v>251</v>
      </c>
      <c r="F959" s="38" t="s">
        <v>251</v>
      </c>
      <c r="G959" s="84" t="s">
        <v>252</v>
      </c>
      <c r="H959" s="38" t="s">
        <v>253</v>
      </c>
      <c r="I959" s="84">
        <v>150625</v>
      </c>
      <c r="J959" s="38" t="s">
        <v>323</v>
      </c>
      <c r="K959" s="84">
        <v>150625</v>
      </c>
      <c r="L959" s="84" t="s">
        <v>280</v>
      </c>
      <c r="M959" s="38" t="s">
        <v>281</v>
      </c>
      <c r="N959" s="84">
        <v>256461</v>
      </c>
      <c r="O959" s="84" t="s">
        <v>324</v>
      </c>
      <c r="P959" s="84">
        <v>336798</v>
      </c>
      <c r="Q959" s="38" t="s">
        <v>325</v>
      </c>
      <c r="R959" s="38" t="s">
        <v>363</v>
      </c>
      <c r="S959" s="84" t="s">
        <v>427</v>
      </c>
      <c r="T959" s="84" t="s">
        <v>427</v>
      </c>
      <c r="U959" s="84" t="s">
        <v>272</v>
      </c>
      <c r="V959" s="84" t="s">
        <v>255</v>
      </c>
      <c r="W959" s="84">
        <v>541</v>
      </c>
      <c r="X959" s="38" t="s">
        <v>256</v>
      </c>
      <c r="Y959" s="84">
        <v>351592055</v>
      </c>
      <c r="Z959" s="38" t="s">
        <v>318</v>
      </c>
      <c r="AA959" s="108" t="s">
        <v>428</v>
      </c>
      <c r="AB959" s="84">
        <v>52000</v>
      </c>
      <c r="AC959" s="108" t="s">
        <v>315</v>
      </c>
      <c r="AD959" s="84">
        <v>24</v>
      </c>
      <c r="AE959" s="84" t="s">
        <v>296</v>
      </c>
      <c r="AF959" s="84" t="s">
        <v>421</v>
      </c>
      <c r="AG959" s="108" t="s">
        <v>326</v>
      </c>
      <c r="AH959" s="84" t="s">
        <v>375</v>
      </c>
      <c r="AI959" s="108" t="s">
        <v>422</v>
      </c>
      <c r="AJ959" s="84">
        <v>2800</v>
      </c>
      <c r="AK959" s="84">
        <v>2800</v>
      </c>
      <c r="AL959" s="108" t="s">
        <v>423</v>
      </c>
      <c r="AM959" s="84">
        <v>46464.52</v>
      </c>
      <c r="AN959" s="112">
        <v>15403.48</v>
      </c>
      <c r="AO959" s="112">
        <v>61868</v>
      </c>
      <c r="AP959" s="112">
        <v>5535.48</v>
      </c>
      <c r="AQ959" s="112">
        <v>64.52</v>
      </c>
      <c r="AR959" s="112">
        <v>5600</v>
      </c>
      <c r="AS959" s="112">
        <v>5535.48</v>
      </c>
      <c r="AT959" s="112">
        <v>64.52</v>
      </c>
      <c r="AU959" s="112">
        <v>5600</v>
      </c>
      <c r="AV959" s="84">
        <v>24</v>
      </c>
      <c r="AW959" s="84"/>
      <c r="AX959" s="84"/>
      <c r="AY959" s="108"/>
      <c r="AZ959" s="84"/>
      <c r="BA959" s="84"/>
      <c r="BB959" s="84" t="s">
        <v>259</v>
      </c>
      <c r="BC959" s="84" t="s">
        <v>145</v>
      </c>
      <c r="BD959" s="108"/>
      <c r="BE959" s="84">
        <v>0</v>
      </c>
      <c r="BF959" s="38" t="s">
        <v>427</v>
      </c>
      <c r="BG959" s="84"/>
      <c r="BH959" s="114" t="s">
        <v>332</v>
      </c>
      <c r="BI959" s="38" t="s">
        <v>110</v>
      </c>
      <c r="BJ959" s="85">
        <v>45821</v>
      </c>
      <c r="BK959" s="84"/>
      <c r="BL959" s="38" t="s">
        <v>115</v>
      </c>
      <c r="BM959" s="115"/>
      <c r="BN959" s="116" t="s">
        <v>201</v>
      </c>
      <c r="BO959" s="84"/>
      <c r="BP959" s="84"/>
      <c r="BQ959" s="117"/>
      <c r="BR959" s="118" t="s">
        <v>587</v>
      </c>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t="s">
        <v>248</v>
      </c>
      <c r="C971" s="38" t="s">
        <v>249</v>
      </c>
      <c r="D971" s="38" t="s">
        <v>250</v>
      </c>
      <c r="E971" s="38" t="s">
        <v>251</v>
      </c>
      <c r="F971" s="38" t="s">
        <v>251</v>
      </c>
      <c r="G971" s="84" t="s">
        <v>252</v>
      </c>
      <c r="H971" s="38" t="s">
        <v>253</v>
      </c>
      <c r="I971" s="84">
        <v>145349</v>
      </c>
      <c r="J971" s="38" t="s">
        <v>283</v>
      </c>
      <c r="K971" s="84">
        <v>145349</v>
      </c>
      <c r="L971" s="84" t="s">
        <v>280</v>
      </c>
      <c r="M971" s="38" t="s">
        <v>281</v>
      </c>
      <c r="N971" s="84">
        <v>246303</v>
      </c>
      <c r="O971" s="84" t="s">
        <v>284</v>
      </c>
      <c r="P971" s="84">
        <v>323652</v>
      </c>
      <c r="Q971" s="38" t="s">
        <v>285</v>
      </c>
      <c r="R971" s="38" t="s">
        <v>363</v>
      </c>
      <c r="S971" s="84" t="s">
        <v>434</v>
      </c>
      <c r="T971" s="84" t="s">
        <v>434</v>
      </c>
      <c r="U971" s="84" t="s">
        <v>272</v>
      </c>
      <c r="V971" s="84" t="s">
        <v>255</v>
      </c>
      <c r="W971" s="84">
        <v>541</v>
      </c>
      <c r="X971" s="38" t="s">
        <v>256</v>
      </c>
      <c r="Y971" s="84">
        <v>351655945</v>
      </c>
      <c r="Z971" s="38" t="s">
        <v>435</v>
      </c>
      <c r="AA971" s="108" t="s">
        <v>431</v>
      </c>
      <c r="AB971" s="84">
        <v>73000</v>
      </c>
      <c r="AC971" s="108" t="s">
        <v>273</v>
      </c>
      <c r="AD971" s="84">
        <v>24</v>
      </c>
      <c r="AE971" s="84" t="s">
        <v>381</v>
      </c>
      <c r="AF971" s="84" t="s">
        <v>274</v>
      </c>
      <c r="AG971" s="108" t="s">
        <v>348</v>
      </c>
      <c r="AH971" s="84" t="s">
        <v>258</v>
      </c>
      <c r="AI971" s="108" t="s">
        <v>429</v>
      </c>
      <c r="AJ971" s="84">
        <v>3900</v>
      </c>
      <c r="AK971" s="84">
        <v>3900</v>
      </c>
      <c r="AL971" s="108" t="s">
        <v>340</v>
      </c>
      <c r="AM971" s="84">
        <v>40254.14</v>
      </c>
      <c r="AN971" s="112">
        <v>18245.86</v>
      </c>
      <c r="AO971" s="112">
        <v>58500</v>
      </c>
      <c r="AP971" s="112">
        <v>32745.86</v>
      </c>
      <c r="AQ971" s="112">
        <v>3595.14</v>
      </c>
      <c r="AR971" s="112">
        <v>36341</v>
      </c>
      <c r="AS971" s="112">
        <v>32745.86</v>
      </c>
      <c r="AT971" s="112">
        <v>3595.14</v>
      </c>
      <c r="AU971" s="112">
        <v>36341</v>
      </c>
      <c r="AV971" s="84">
        <v>24</v>
      </c>
      <c r="AW971" s="84"/>
      <c r="AX971" s="84"/>
      <c r="AY971" s="108"/>
      <c r="AZ971" s="84"/>
      <c r="BA971" s="84"/>
      <c r="BB971" s="84" t="s">
        <v>259</v>
      </c>
      <c r="BC971" s="84" t="s">
        <v>145</v>
      </c>
      <c r="BD971" s="108"/>
      <c r="BE971" s="84">
        <v>0</v>
      </c>
      <c r="BF971" s="38" t="s">
        <v>434</v>
      </c>
      <c r="BG971" s="84"/>
      <c r="BH971" s="114" t="s">
        <v>332</v>
      </c>
      <c r="BI971" s="38" t="s">
        <v>110</v>
      </c>
      <c r="BJ971" s="85">
        <v>45822</v>
      </c>
      <c r="BK971" s="84"/>
      <c r="BL971" s="38" t="s">
        <v>115</v>
      </c>
      <c r="BM971" s="115"/>
      <c r="BN971" s="116" t="s">
        <v>201</v>
      </c>
      <c r="BO971" s="84" t="s">
        <v>246</v>
      </c>
      <c r="BP971" s="84"/>
      <c r="BQ971" s="117"/>
      <c r="BR971" s="118" t="s">
        <v>587</v>
      </c>
    </row>
    <row r="972" spans="1:70" s="113" customFormat="1" ht="15" customHeight="1" x14ac:dyDescent="0.3">
      <c r="A972" s="84">
        <v>968</v>
      </c>
      <c r="B972" s="38" t="s">
        <v>248</v>
      </c>
      <c r="C972" s="38" t="s">
        <v>249</v>
      </c>
      <c r="D972" s="38" t="s">
        <v>250</v>
      </c>
      <c r="E972" s="38" t="s">
        <v>251</v>
      </c>
      <c r="F972" s="38" t="s">
        <v>251</v>
      </c>
      <c r="G972" s="84" t="s">
        <v>252</v>
      </c>
      <c r="H972" s="38" t="s">
        <v>253</v>
      </c>
      <c r="I972" s="84">
        <v>145349</v>
      </c>
      <c r="J972" s="38" t="s">
        <v>283</v>
      </c>
      <c r="K972" s="84">
        <v>145349</v>
      </c>
      <c r="L972" s="84" t="s">
        <v>280</v>
      </c>
      <c r="M972" s="38" t="s">
        <v>281</v>
      </c>
      <c r="N972" s="84">
        <v>246303</v>
      </c>
      <c r="O972" s="84" t="s">
        <v>284</v>
      </c>
      <c r="P972" s="84">
        <v>367923</v>
      </c>
      <c r="Q972" s="38" t="s">
        <v>351</v>
      </c>
      <c r="R972" s="38" t="s">
        <v>363</v>
      </c>
      <c r="S972" s="84" t="s">
        <v>436</v>
      </c>
      <c r="T972" s="84" t="s">
        <v>436</v>
      </c>
      <c r="U972" s="84" t="s">
        <v>272</v>
      </c>
      <c r="V972" s="84" t="s">
        <v>255</v>
      </c>
      <c r="W972" s="84">
        <v>541</v>
      </c>
      <c r="X972" s="38" t="s">
        <v>377</v>
      </c>
      <c r="Y972" s="84">
        <v>351655968</v>
      </c>
      <c r="Z972" s="38" t="s">
        <v>265</v>
      </c>
      <c r="AA972" s="108" t="s">
        <v>431</v>
      </c>
      <c r="AB972" s="84">
        <v>42000</v>
      </c>
      <c r="AC972" s="108" t="s">
        <v>273</v>
      </c>
      <c r="AD972" s="84">
        <v>24</v>
      </c>
      <c r="AE972" s="84" t="s">
        <v>257</v>
      </c>
      <c r="AF972" s="84" t="s">
        <v>421</v>
      </c>
      <c r="AG972" s="108" t="s">
        <v>432</v>
      </c>
      <c r="AH972" s="84" t="s">
        <v>375</v>
      </c>
      <c r="AI972" s="108" t="s">
        <v>429</v>
      </c>
      <c r="AJ972" s="84">
        <v>2250</v>
      </c>
      <c r="AK972" s="84">
        <v>2250</v>
      </c>
      <c r="AL972" s="108" t="s">
        <v>370</v>
      </c>
      <c r="AM972" s="84">
        <v>23267.25</v>
      </c>
      <c r="AN972" s="112">
        <v>10482.75</v>
      </c>
      <c r="AO972" s="112">
        <v>33750</v>
      </c>
      <c r="AP972" s="112">
        <v>18732.75</v>
      </c>
      <c r="AQ972" s="112">
        <v>2042.25</v>
      </c>
      <c r="AR972" s="112">
        <v>20775</v>
      </c>
      <c r="AS972" s="112">
        <v>18732.75</v>
      </c>
      <c r="AT972" s="112">
        <v>2042.25</v>
      </c>
      <c r="AU972" s="112">
        <v>20775</v>
      </c>
      <c r="AV972" s="84">
        <v>24</v>
      </c>
      <c r="AW972" s="84"/>
      <c r="AX972" s="84"/>
      <c r="AY972" s="108"/>
      <c r="AZ972" s="84"/>
      <c r="BA972" s="84"/>
      <c r="BB972" s="84" t="s">
        <v>259</v>
      </c>
      <c r="BC972" s="84" t="s">
        <v>145</v>
      </c>
      <c r="BD972" s="108"/>
      <c r="BE972" s="84">
        <v>0</v>
      </c>
      <c r="BF972" s="38" t="s">
        <v>436</v>
      </c>
      <c r="BG972" s="84"/>
      <c r="BH972" s="114" t="s">
        <v>332</v>
      </c>
      <c r="BI972" s="38" t="s">
        <v>110</v>
      </c>
      <c r="BJ972" s="85">
        <v>45822</v>
      </c>
      <c r="BK972" s="84"/>
      <c r="BL972" s="38" t="s">
        <v>115</v>
      </c>
      <c r="BM972" s="115"/>
      <c r="BN972" s="116" t="s">
        <v>201</v>
      </c>
      <c r="BO972" s="84" t="s">
        <v>246</v>
      </c>
      <c r="BP972" s="84"/>
      <c r="BQ972" s="117"/>
      <c r="BR972" s="118" t="s">
        <v>587</v>
      </c>
    </row>
    <row r="973" spans="1:70" s="113" customFormat="1" ht="15" customHeight="1" x14ac:dyDescent="0.3">
      <c r="A973" s="84">
        <v>969</v>
      </c>
      <c r="B973" s="38" t="s">
        <v>248</v>
      </c>
      <c r="C973" s="38" t="s">
        <v>249</v>
      </c>
      <c r="D973" s="38" t="s">
        <v>250</v>
      </c>
      <c r="E973" s="38" t="s">
        <v>251</v>
      </c>
      <c r="F973" s="38" t="s">
        <v>251</v>
      </c>
      <c r="G973" s="84" t="s">
        <v>252</v>
      </c>
      <c r="H973" s="38" t="s">
        <v>253</v>
      </c>
      <c r="I973" s="84">
        <v>150005</v>
      </c>
      <c r="J973" s="38" t="s">
        <v>321</v>
      </c>
      <c r="K973" s="84">
        <v>150005</v>
      </c>
      <c r="L973" s="84" t="s">
        <v>269</v>
      </c>
      <c r="M973" s="38" t="s">
        <v>270</v>
      </c>
      <c r="N973" s="84">
        <v>266408</v>
      </c>
      <c r="O973" s="84" t="s">
        <v>333</v>
      </c>
      <c r="P973" s="84">
        <v>434706</v>
      </c>
      <c r="Q973" s="38" t="s">
        <v>437</v>
      </c>
      <c r="R973" s="38" t="s">
        <v>363</v>
      </c>
      <c r="S973" s="84" t="s">
        <v>438</v>
      </c>
      <c r="T973" s="84" t="s">
        <v>438</v>
      </c>
      <c r="U973" s="84" t="s">
        <v>272</v>
      </c>
      <c r="V973" s="84" t="s">
        <v>255</v>
      </c>
      <c r="W973" s="84">
        <v>541</v>
      </c>
      <c r="X973" s="38" t="s">
        <v>256</v>
      </c>
      <c r="Y973" s="84">
        <v>351661877</v>
      </c>
      <c r="Z973" s="38" t="s">
        <v>439</v>
      </c>
      <c r="AA973" s="108" t="s">
        <v>431</v>
      </c>
      <c r="AB973" s="84">
        <v>52000</v>
      </c>
      <c r="AC973" s="108" t="s">
        <v>293</v>
      </c>
      <c r="AD973" s="84">
        <v>24</v>
      </c>
      <c r="AE973" s="84" t="s">
        <v>296</v>
      </c>
      <c r="AF973" s="84" t="s">
        <v>355</v>
      </c>
      <c r="AG973" s="108" t="s">
        <v>440</v>
      </c>
      <c r="AH973" s="84" t="s">
        <v>345</v>
      </c>
      <c r="AI973" s="108" t="s">
        <v>425</v>
      </c>
      <c r="AJ973" s="84">
        <v>2800</v>
      </c>
      <c r="AK973" s="84">
        <v>2800</v>
      </c>
      <c r="AL973" s="108" t="s">
        <v>441</v>
      </c>
      <c r="AM973" s="84">
        <v>49108.67</v>
      </c>
      <c r="AN973" s="112">
        <v>15291.33</v>
      </c>
      <c r="AO973" s="112">
        <v>64400</v>
      </c>
      <c r="AP973" s="112">
        <v>2891.33</v>
      </c>
      <c r="AQ973" s="112">
        <v>61.67</v>
      </c>
      <c r="AR973" s="112">
        <v>2953</v>
      </c>
      <c r="AS973" s="112">
        <v>2891.33</v>
      </c>
      <c r="AT973" s="112">
        <v>61.67</v>
      </c>
      <c r="AU973" s="112">
        <v>2953</v>
      </c>
      <c r="AV973" s="84">
        <v>25</v>
      </c>
      <c r="AW973" s="84"/>
      <c r="AX973" s="84"/>
      <c r="AY973" s="108"/>
      <c r="AZ973" s="84"/>
      <c r="BA973" s="84"/>
      <c r="BB973" s="84" t="s">
        <v>259</v>
      </c>
      <c r="BC973" s="84" t="s">
        <v>145</v>
      </c>
      <c r="BD973" s="108"/>
      <c r="BE973" s="84">
        <v>0</v>
      </c>
      <c r="BF973" s="38" t="s">
        <v>438</v>
      </c>
      <c r="BG973" s="84"/>
      <c r="BH973" s="114" t="s">
        <v>332</v>
      </c>
      <c r="BI973" s="38" t="s">
        <v>110</v>
      </c>
      <c r="BJ973" s="85">
        <v>45822</v>
      </c>
      <c r="BK973" s="84"/>
      <c r="BL973" s="38" t="s">
        <v>114</v>
      </c>
      <c r="BM973" s="115" t="s">
        <v>119</v>
      </c>
      <c r="BN973" s="116" t="s">
        <v>200</v>
      </c>
      <c r="BO973" s="84" t="s">
        <v>246</v>
      </c>
      <c r="BP973" s="84"/>
      <c r="BQ973" s="117"/>
      <c r="BR973" s="118" t="s">
        <v>409</v>
      </c>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t="s">
        <v>248</v>
      </c>
      <c r="C980" s="38" t="s">
        <v>249</v>
      </c>
      <c r="D980" s="38" t="s">
        <v>250</v>
      </c>
      <c r="E980" s="38" t="s">
        <v>251</v>
      </c>
      <c r="F980" s="38" t="s">
        <v>251</v>
      </c>
      <c r="G980" s="84" t="s">
        <v>252</v>
      </c>
      <c r="H980" s="38" t="s">
        <v>253</v>
      </c>
      <c r="I980" s="84">
        <v>145349</v>
      </c>
      <c r="J980" s="38" t="s">
        <v>283</v>
      </c>
      <c r="K980" s="84">
        <v>145349</v>
      </c>
      <c r="L980" s="84" t="s">
        <v>280</v>
      </c>
      <c r="M980" s="38" t="s">
        <v>281</v>
      </c>
      <c r="N980" s="84">
        <v>246303</v>
      </c>
      <c r="O980" s="84" t="s">
        <v>284</v>
      </c>
      <c r="P980" s="84">
        <v>367923</v>
      </c>
      <c r="Q980" s="38" t="s">
        <v>351</v>
      </c>
      <c r="R980" s="38" t="s">
        <v>363</v>
      </c>
      <c r="S980" s="84" t="s">
        <v>443</v>
      </c>
      <c r="T980" s="84" t="s">
        <v>443</v>
      </c>
      <c r="U980" s="84" t="s">
        <v>264</v>
      </c>
      <c r="V980" s="84" t="s">
        <v>255</v>
      </c>
      <c r="W980" s="84">
        <v>541</v>
      </c>
      <c r="X980" s="38" t="s">
        <v>256</v>
      </c>
      <c r="Y980" s="84">
        <v>351694686</v>
      </c>
      <c r="Z980" s="38" t="s">
        <v>444</v>
      </c>
      <c r="AA980" s="108" t="s">
        <v>445</v>
      </c>
      <c r="AB980" s="84">
        <v>63000</v>
      </c>
      <c r="AC980" s="108" t="s">
        <v>273</v>
      </c>
      <c r="AD980" s="84">
        <v>24</v>
      </c>
      <c r="AE980" s="84" t="s">
        <v>339</v>
      </c>
      <c r="AF980" s="84" t="s">
        <v>274</v>
      </c>
      <c r="AG980" s="108" t="s">
        <v>358</v>
      </c>
      <c r="AH980" s="84" t="s">
        <v>258</v>
      </c>
      <c r="AI980" s="108" t="s">
        <v>429</v>
      </c>
      <c r="AJ980" s="84">
        <v>3400</v>
      </c>
      <c r="AK980" s="84">
        <v>3400</v>
      </c>
      <c r="AL980" s="108" t="s">
        <v>405</v>
      </c>
      <c r="AM980" s="84">
        <v>60128.77</v>
      </c>
      <c r="AN980" s="112">
        <v>18071.23</v>
      </c>
      <c r="AO980" s="112">
        <v>78200</v>
      </c>
      <c r="AP980" s="112">
        <v>2871.23</v>
      </c>
      <c r="AQ980" s="112">
        <v>61.77</v>
      </c>
      <c r="AR980" s="112">
        <v>2933</v>
      </c>
      <c r="AS980" s="112">
        <v>2871.23</v>
      </c>
      <c r="AT980" s="112">
        <v>61.77</v>
      </c>
      <c r="AU980" s="112">
        <v>2933</v>
      </c>
      <c r="AV980" s="84">
        <v>24</v>
      </c>
      <c r="AW980" s="84"/>
      <c r="AX980" s="84"/>
      <c r="AY980" s="108"/>
      <c r="AZ980" s="84"/>
      <c r="BA980" s="84"/>
      <c r="BB980" s="84" t="s">
        <v>259</v>
      </c>
      <c r="BC980" s="84" t="s">
        <v>145</v>
      </c>
      <c r="BD980" s="108"/>
      <c r="BE980" s="84">
        <v>0</v>
      </c>
      <c r="BF980" s="38" t="s">
        <v>443</v>
      </c>
      <c r="BG980" s="84"/>
      <c r="BH980" s="114" t="s">
        <v>332</v>
      </c>
      <c r="BI980" s="38" t="s">
        <v>110</v>
      </c>
      <c r="BJ980" s="85">
        <v>45822</v>
      </c>
      <c r="BK980" s="84"/>
      <c r="BL980" s="38" t="s">
        <v>115</v>
      </c>
      <c r="BM980" s="115"/>
      <c r="BN980" s="116" t="s">
        <v>201</v>
      </c>
      <c r="BO980" s="84" t="s">
        <v>246</v>
      </c>
      <c r="BP980" s="84"/>
      <c r="BQ980" s="117"/>
      <c r="BR980" s="118" t="s">
        <v>587</v>
      </c>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t="s">
        <v>248</v>
      </c>
      <c r="C1006" s="38" t="s">
        <v>249</v>
      </c>
      <c r="D1006" s="38" t="s">
        <v>250</v>
      </c>
      <c r="E1006" s="38" t="s">
        <v>251</v>
      </c>
      <c r="F1006" s="38" t="s">
        <v>251</v>
      </c>
      <c r="G1006" s="84" t="s">
        <v>252</v>
      </c>
      <c r="H1006" s="38" t="s">
        <v>253</v>
      </c>
      <c r="I1006" s="84">
        <v>150005</v>
      </c>
      <c r="J1006" s="38" t="s">
        <v>321</v>
      </c>
      <c r="K1006" s="84">
        <v>150005</v>
      </c>
      <c r="L1006" s="84" t="s">
        <v>269</v>
      </c>
      <c r="M1006" s="38" t="s">
        <v>270</v>
      </c>
      <c r="N1006" s="84">
        <v>266386</v>
      </c>
      <c r="O1006" s="84" t="s">
        <v>333</v>
      </c>
      <c r="P1006" s="84">
        <v>624823</v>
      </c>
      <c r="Q1006" s="38" t="s">
        <v>456</v>
      </c>
      <c r="R1006" s="38" t="s">
        <v>363</v>
      </c>
      <c r="S1006" s="84" t="s">
        <v>457</v>
      </c>
      <c r="T1006" s="84" t="s">
        <v>457</v>
      </c>
      <c r="U1006" s="84" t="s">
        <v>373</v>
      </c>
      <c r="V1006" s="84" t="s">
        <v>255</v>
      </c>
      <c r="W1006" s="84">
        <v>541</v>
      </c>
      <c r="X1006" s="38" t="s">
        <v>377</v>
      </c>
      <c r="Y1006" s="84">
        <v>351765167</v>
      </c>
      <c r="Z1006" s="38" t="s">
        <v>458</v>
      </c>
      <c r="AA1006" s="108" t="s">
        <v>447</v>
      </c>
      <c r="AB1006" s="84">
        <v>42000</v>
      </c>
      <c r="AC1006" s="108" t="s">
        <v>293</v>
      </c>
      <c r="AD1006" s="84">
        <v>24</v>
      </c>
      <c r="AE1006" s="84" t="s">
        <v>257</v>
      </c>
      <c r="AF1006" s="84" t="s">
        <v>421</v>
      </c>
      <c r="AG1006" s="108" t="s">
        <v>448</v>
      </c>
      <c r="AH1006" s="84" t="s">
        <v>375</v>
      </c>
      <c r="AI1006" s="108" t="s">
        <v>446</v>
      </c>
      <c r="AJ1006" s="84">
        <v>2250</v>
      </c>
      <c r="AK1006" s="84">
        <v>2250</v>
      </c>
      <c r="AL1006" s="108" t="s">
        <v>459</v>
      </c>
      <c r="AM1006" s="84">
        <v>28571.86</v>
      </c>
      <c r="AN1006" s="112">
        <v>11928.14</v>
      </c>
      <c r="AO1006" s="112">
        <v>40500</v>
      </c>
      <c r="AP1006" s="112">
        <v>13428.14</v>
      </c>
      <c r="AQ1006" s="112">
        <v>1033.8599999999999</v>
      </c>
      <c r="AR1006" s="112">
        <v>14462</v>
      </c>
      <c r="AS1006" s="112">
        <v>10280.82</v>
      </c>
      <c r="AT1006" s="112">
        <v>969.18</v>
      </c>
      <c r="AU1006" s="112">
        <v>11250</v>
      </c>
      <c r="AV1006" s="84">
        <v>23</v>
      </c>
      <c r="AW1006" s="84"/>
      <c r="AX1006" s="84"/>
      <c r="AY1006" s="108"/>
      <c r="AZ1006" s="84"/>
      <c r="BA1006" s="84"/>
      <c r="BB1006" s="84" t="s">
        <v>259</v>
      </c>
      <c r="BC1006" s="84" t="s">
        <v>145</v>
      </c>
      <c r="BD1006" s="108"/>
      <c r="BE1006" s="84">
        <v>0</v>
      </c>
      <c r="BF1006" s="38" t="s">
        <v>457</v>
      </c>
      <c r="BG1006" s="84"/>
      <c r="BH1006" s="114" t="s">
        <v>332</v>
      </c>
      <c r="BI1006" s="38" t="s">
        <v>110</v>
      </c>
      <c r="BJ1006" s="85">
        <v>45822</v>
      </c>
      <c r="BK1006" s="84"/>
      <c r="BL1006" s="38" t="s">
        <v>115</v>
      </c>
      <c r="BM1006" s="115"/>
      <c r="BN1006" s="116" t="s">
        <v>201</v>
      </c>
      <c r="BO1006" s="84"/>
      <c r="BP1006" s="84"/>
      <c r="BQ1006" s="117"/>
      <c r="BR1006" s="118" t="s">
        <v>766</v>
      </c>
    </row>
    <row r="1007" spans="1:70" s="113" customFormat="1" ht="15" customHeight="1" x14ac:dyDescent="0.3">
      <c r="A1007" s="84">
        <v>1003</v>
      </c>
      <c r="B1007" s="38" t="s">
        <v>248</v>
      </c>
      <c r="C1007" s="38" t="s">
        <v>249</v>
      </c>
      <c r="D1007" s="38" t="s">
        <v>250</v>
      </c>
      <c r="E1007" s="38" t="s">
        <v>251</v>
      </c>
      <c r="F1007" s="38" t="s">
        <v>251</v>
      </c>
      <c r="G1007" s="84" t="s">
        <v>252</v>
      </c>
      <c r="H1007" s="38" t="s">
        <v>253</v>
      </c>
      <c r="I1007" s="84">
        <v>150005</v>
      </c>
      <c r="J1007" s="38" t="s">
        <v>321</v>
      </c>
      <c r="K1007" s="84">
        <v>150005</v>
      </c>
      <c r="L1007" s="84" t="s">
        <v>269</v>
      </c>
      <c r="M1007" s="38" t="s">
        <v>270</v>
      </c>
      <c r="N1007" s="84">
        <v>266386</v>
      </c>
      <c r="O1007" s="84" t="s">
        <v>333</v>
      </c>
      <c r="P1007" s="84">
        <v>624823</v>
      </c>
      <c r="Q1007" s="38" t="s">
        <v>456</v>
      </c>
      <c r="R1007" s="38" t="s">
        <v>363</v>
      </c>
      <c r="S1007" s="84" t="s">
        <v>460</v>
      </c>
      <c r="T1007" s="84" t="s">
        <v>460</v>
      </c>
      <c r="U1007" s="84" t="s">
        <v>373</v>
      </c>
      <c r="V1007" s="84" t="s">
        <v>255</v>
      </c>
      <c r="W1007" s="84">
        <v>541</v>
      </c>
      <c r="X1007" s="38" t="s">
        <v>256</v>
      </c>
      <c r="Y1007" s="84">
        <v>351765311</v>
      </c>
      <c r="Z1007" s="38" t="s">
        <v>461</v>
      </c>
      <c r="AA1007" s="108" t="s">
        <v>447</v>
      </c>
      <c r="AB1007" s="84">
        <v>42000</v>
      </c>
      <c r="AC1007" s="108" t="s">
        <v>293</v>
      </c>
      <c r="AD1007" s="84">
        <v>24</v>
      </c>
      <c r="AE1007" s="84" t="s">
        <v>257</v>
      </c>
      <c r="AF1007" s="84" t="s">
        <v>421</v>
      </c>
      <c r="AG1007" s="108" t="s">
        <v>448</v>
      </c>
      <c r="AH1007" s="84" t="s">
        <v>375</v>
      </c>
      <c r="AI1007" s="108" t="s">
        <v>446</v>
      </c>
      <c r="AJ1007" s="84">
        <v>2250</v>
      </c>
      <c r="AK1007" s="84">
        <v>2250</v>
      </c>
      <c r="AL1007" s="108" t="s">
        <v>382</v>
      </c>
      <c r="AM1007" s="84">
        <v>19318.919999999998</v>
      </c>
      <c r="AN1007" s="112">
        <v>9931.08</v>
      </c>
      <c r="AO1007" s="112">
        <v>29250</v>
      </c>
      <c r="AP1007" s="112">
        <v>22681.08</v>
      </c>
      <c r="AQ1007" s="112">
        <v>3030.92</v>
      </c>
      <c r="AR1007" s="112">
        <v>25712</v>
      </c>
      <c r="AS1007" s="112">
        <v>19533.759999999998</v>
      </c>
      <c r="AT1007" s="112">
        <v>2966.24</v>
      </c>
      <c r="AU1007" s="112">
        <v>22500</v>
      </c>
      <c r="AV1007" s="84">
        <v>23</v>
      </c>
      <c r="AW1007" s="84"/>
      <c r="AX1007" s="84"/>
      <c r="AY1007" s="108"/>
      <c r="AZ1007" s="84"/>
      <c r="BA1007" s="84"/>
      <c r="BB1007" s="84" t="s">
        <v>259</v>
      </c>
      <c r="BC1007" s="84" t="s">
        <v>145</v>
      </c>
      <c r="BD1007" s="108"/>
      <c r="BE1007" s="84">
        <v>0</v>
      </c>
      <c r="BF1007" s="38" t="s">
        <v>460</v>
      </c>
      <c r="BG1007" s="84"/>
      <c r="BH1007" s="114" t="s">
        <v>332</v>
      </c>
      <c r="BI1007" s="38" t="s">
        <v>110</v>
      </c>
      <c r="BJ1007" s="85">
        <v>45822</v>
      </c>
      <c r="BK1007" s="84"/>
      <c r="BL1007" s="38" t="s">
        <v>115</v>
      </c>
      <c r="BM1007" s="115"/>
      <c r="BN1007" s="116" t="s">
        <v>201</v>
      </c>
      <c r="BO1007" s="84"/>
      <c r="BP1007" s="84"/>
      <c r="BQ1007" s="117"/>
      <c r="BR1007" s="118" t="s">
        <v>766</v>
      </c>
    </row>
    <row r="1008" spans="1:70" s="113" customFormat="1" ht="15" customHeight="1" x14ac:dyDescent="0.3">
      <c r="A1008" s="84">
        <v>1004</v>
      </c>
      <c r="B1008" s="38" t="s">
        <v>248</v>
      </c>
      <c r="C1008" s="38" t="s">
        <v>249</v>
      </c>
      <c r="D1008" s="38" t="s">
        <v>250</v>
      </c>
      <c r="E1008" s="38" t="s">
        <v>251</v>
      </c>
      <c r="F1008" s="38" t="s">
        <v>251</v>
      </c>
      <c r="G1008" s="84" t="s">
        <v>252</v>
      </c>
      <c r="H1008" s="38" t="s">
        <v>253</v>
      </c>
      <c r="I1008" s="84">
        <v>150005</v>
      </c>
      <c r="J1008" s="38" t="s">
        <v>321</v>
      </c>
      <c r="K1008" s="84">
        <v>150005</v>
      </c>
      <c r="L1008" s="84" t="s">
        <v>269</v>
      </c>
      <c r="M1008" s="38" t="s">
        <v>270</v>
      </c>
      <c r="N1008" s="84">
        <v>266386</v>
      </c>
      <c r="O1008" s="84" t="s">
        <v>333</v>
      </c>
      <c r="P1008" s="84">
        <v>624823</v>
      </c>
      <c r="Q1008" s="38" t="s">
        <v>456</v>
      </c>
      <c r="R1008" s="38" t="s">
        <v>363</v>
      </c>
      <c r="S1008" s="84" t="s">
        <v>462</v>
      </c>
      <c r="T1008" s="84" t="s">
        <v>462</v>
      </c>
      <c r="U1008" s="84" t="s">
        <v>373</v>
      </c>
      <c r="V1008" s="84" t="s">
        <v>255</v>
      </c>
      <c r="W1008" s="84">
        <v>541</v>
      </c>
      <c r="X1008" s="38" t="s">
        <v>377</v>
      </c>
      <c r="Y1008" s="84">
        <v>351765337</v>
      </c>
      <c r="Z1008" s="38" t="s">
        <v>463</v>
      </c>
      <c r="AA1008" s="108" t="s">
        <v>447</v>
      </c>
      <c r="AB1008" s="84">
        <v>42000</v>
      </c>
      <c r="AC1008" s="108" t="s">
        <v>293</v>
      </c>
      <c r="AD1008" s="84">
        <v>24</v>
      </c>
      <c r="AE1008" s="84" t="s">
        <v>257</v>
      </c>
      <c r="AF1008" s="84" t="s">
        <v>421</v>
      </c>
      <c r="AG1008" s="108" t="s">
        <v>448</v>
      </c>
      <c r="AH1008" s="84" t="s">
        <v>375</v>
      </c>
      <c r="AI1008" s="108" t="s">
        <v>446</v>
      </c>
      <c r="AJ1008" s="84">
        <v>2250</v>
      </c>
      <c r="AK1008" s="84">
        <v>2250</v>
      </c>
      <c r="AL1008" s="108" t="s">
        <v>464</v>
      </c>
      <c r="AM1008" s="84">
        <v>36714.9</v>
      </c>
      <c r="AN1008" s="112">
        <v>12785.1</v>
      </c>
      <c r="AO1008" s="112">
        <v>49500</v>
      </c>
      <c r="AP1008" s="112">
        <v>5285.1</v>
      </c>
      <c r="AQ1008" s="112">
        <v>176.9</v>
      </c>
      <c r="AR1008" s="112">
        <v>5462</v>
      </c>
      <c r="AS1008" s="112">
        <v>2137.7800000000002</v>
      </c>
      <c r="AT1008" s="112">
        <v>112.22</v>
      </c>
      <c r="AU1008" s="112">
        <v>2250</v>
      </c>
      <c r="AV1008" s="84">
        <v>23</v>
      </c>
      <c r="AW1008" s="84"/>
      <c r="AX1008" s="84"/>
      <c r="AY1008" s="108"/>
      <c r="AZ1008" s="84"/>
      <c r="BA1008" s="84"/>
      <c r="BB1008" s="84" t="s">
        <v>259</v>
      </c>
      <c r="BC1008" s="84" t="s">
        <v>145</v>
      </c>
      <c r="BD1008" s="108"/>
      <c r="BE1008" s="84">
        <v>0</v>
      </c>
      <c r="BF1008" s="38" t="s">
        <v>462</v>
      </c>
      <c r="BG1008" s="84"/>
      <c r="BH1008" s="114" t="s">
        <v>332</v>
      </c>
      <c r="BI1008" s="38" t="s">
        <v>110</v>
      </c>
      <c r="BJ1008" s="85">
        <v>45822</v>
      </c>
      <c r="BK1008" s="84"/>
      <c r="BL1008" s="38" t="s">
        <v>114</v>
      </c>
      <c r="BM1008" s="115" t="s">
        <v>119</v>
      </c>
      <c r="BN1008" s="116" t="s">
        <v>200</v>
      </c>
      <c r="BO1008" s="84" t="s">
        <v>246</v>
      </c>
      <c r="BP1008" s="84"/>
      <c r="BQ1008" s="117"/>
      <c r="BR1008" s="118" t="s">
        <v>409</v>
      </c>
    </row>
    <row r="1009" spans="1:70" s="113" customFormat="1" ht="15" customHeight="1" x14ac:dyDescent="0.3">
      <c r="A1009" s="84">
        <v>1005</v>
      </c>
      <c r="B1009" s="38" t="s">
        <v>248</v>
      </c>
      <c r="C1009" s="38" t="s">
        <v>249</v>
      </c>
      <c r="D1009" s="38" t="s">
        <v>250</v>
      </c>
      <c r="E1009" s="38" t="s">
        <v>251</v>
      </c>
      <c r="F1009" s="38" t="s">
        <v>251</v>
      </c>
      <c r="G1009" s="84" t="s">
        <v>252</v>
      </c>
      <c r="H1009" s="38" t="s">
        <v>253</v>
      </c>
      <c r="I1009" s="84">
        <v>150005</v>
      </c>
      <c r="J1009" s="38" t="s">
        <v>321</v>
      </c>
      <c r="K1009" s="84">
        <v>150005</v>
      </c>
      <c r="L1009" s="84" t="s">
        <v>269</v>
      </c>
      <c r="M1009" s="38" t="s">
        <v>270</v>
      </c>
      <c r="N1009" s="84">
        <v>266386</v>
      </c>
      <c r="O1009" s="84" t="s">
        <v>333</v>
      </c>
      <c r="P1009" s="84">
        <v>624823</v>
      </c>
      <c r="Q1009" s="38" t="s">
        <v>456</v>
      </c>
      <c r="R1009" s="38" t="s">
        <v>363</v>
      </c>
      <c r="S1009" s="84" t="s">
        <v>465</v>
      </c>
      <c r="T1009" s="84" t="s">
        <v>465</v>
      </c>
      <c r="U1009" s="84" t="s">
        <v>254</v>
      </c>
      <c r="V1009" s="84" t="s">
        <v>255</v>
      </c>
      <c r="W1009" s="84">
        <v>541</v>
      </c>
      <c r="X1009" s="38" t="s">
        <v>256</v>
      </c>
      <c r="Y1009" s="84">
        <v>351765341</v>
      </c>
      <c r="Z1009" s="38" t="s">
        <v>466</v>
      </c>
      <c r="AA1009" s="108" t="s">
        <v>447</v>
      </c>
      <c r="AB1009" s="84">
        <v>42000</v>
      </c>
      <c r="AC1009" s="108" t="s">
        <v>293</v>
      </c>
      <c r="AD1009" s="84">
        <v>24</v>
      </c>
      <c r="AE1009" s="84" t="s">
        <v>257</v>
      </c>
      <c r="AF1009" s="84" t="s">
        <v>421</v>
      </c>
      <c r="AG1009" s="108" t="s">
        <v>448</v>
      </c>
      <c r="AH1009" s="84" t="s">
        <v>375</v>
      </c>
      <c r="AI1009" s="108" t="s">
        <v>446</v>
      </c>
      <c r="AJ1009" s="84">
        <v>2250</v>
      </c>
      <c r="AK1009" s="84">
        <v>2250</v>
      </c>
      <c r="AL1009" s="108" t="s">
        <v>467</v>
      </c>
      <c r="AM1009" s="84">
        <v>24752.240000000002</v>
      </c>
      <c r="AN1009" s="112">
        <v>11247.76</v>
      </c>
      <c r="AO1009" s="112">
        <v>36000</v>
      </c>
      <c r="AP1009" s="112">
        <v>17247.759999999998</v>
      </c>
      <c r="AQ1009" s="112">
        <v>1714.24</v>
      </c>
      <c r="AR1009" s="112">
        <v>18962</v>
      </c>
      <c r="AS1009" s="112">
        <v>14100.44</v>
      </c>
      <c r="AT1009" s="112">
        <v>1649.56</v>
      </c>
      <c r="AU1009" s="112">
        <v>15750</v>
      </c>
      <c r="AV1009" s="84">
        <v>23</v>
      </c>
      <c r="AW1009" s="84"/>
      <c r="AX1009" s="84"/>
      <c r="AY1009" s="108"/>
      <c r="AZ1009" s="84"/>
      <c r="BA1009" s="84"/>
      <c r="BB1009" s="84" t="s">
        <v>259</v>
      </c>
      <c r="BC1009" s="84" t="s">
        <v>145</v>
      </c>
      <c r="BD1009" s="108"/>
      <c r="BE1009" s="84">
        <v>0</v>
      </c>
      <c r="BF1009" s="38" t="s">
        <v>465</v>
      </c>
      <c r="BG1009" s="84"/>
      <c r="BH1009" s="114" t="s">
        <v>332</v>
      </c>
      <c r="BI1009" s="38" t="s">
        <v>110</v>
      </c>
      <c r="BJ1009" s="85">
        <v>45822</v>
      </c>
      <c r="BK1009" s="84"/>
      <c r="BL1009" s="38" t="s">
        <v>115</v>
      </c>
      <c r="BM1009" s="115"/>
      <c r="BN1009" s="116" t="s">
        <v>201</v>
      </c>
      <c r="BO1009" s="84"/>
      <c r="BP1009" s="84"/>
      <c r="BQ1009" s="117"/>
      <c r="BR1009" s="118" t="s">
        <v>766</v>
      </c>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t="s">
        <v>248</v>
      </c>
      <c r="C1037" s="38" t="s">
        <v>249</v>
      </c>
      <c r="D1037" s="38" t="s">
        <v>250</v>
      </c>
      <c r="E1037" s="38" t="s">
        <v>251</v>
      </c>
      <c r="F1037" s="38" t="s">
        <v>251</v>
      </c>
      <c r="G1037" s="84" t="s">
        <v>252</v>
      </c>
      <c r="H1037" s="38" t="s">
        <v>253</v>
      </c>
      <c r="I1037" s="84">
        <v>145220</v>
      </c>
      <c r="J1037" s="38" t="s">
        <v>279</v>
      </c>
      <c r="K1037" s="84">
        <v>145220</v>
      </c>
      <c r="L1037" s="84" t="s">
        <v>262</v>
      </c>
      <c r="M1037" s="38" t="s">
        <v>263</v>
      </c>
      <c r="N1037" s="84">
        <v>538757</v>
      </c>
      <c r="O1037" s="84" t="s">
        <v>471</v>
      </c>
      <c r="P1037" s="84">
        <v>896529</v>
      </c>
      <c r="Q1037" s="38" t="s">
        <v>472</v>
      </c>
      <c r="R1037" s="38" t="s">
        <v>363</v>
      </c>
      <c r="S1037" s="84" t="s">
        <v>473</v>
      </c>
      <c r="T1037" s="84" t="s">
        <v>473</v>
      </c>
      <c r="U1037" s="84" t="s">
        <v>272</v>
      </c>
      <c r="V1037" s="84" t="s">
        <v>255</v>
      </c>
      <c r="W1037" s="84">
        <v>541</v>
      </c>
      <c r="X1037" s="38" t="s">
        <v>256</v>
      </c>
      <c r="Y1037" s="84">
        <v>351827101</v>
      </c>
      <c r="Z1037" s="38" t="s">
        <v>474</v>
      </c>
      <c r="AA1037" s="108" t="s">
        <v>475</v>
      </c>
      <c r="AB1037" s="84">
        <v>42000</v>
      </c>
      <c r="AC1037" s="108" t="s">
        <v>278</v>
      </c>
      <c r="AD1037" s="84">
        <v>24</v>
      </c>
      <c r="AE1037" s="84" t="s">
        <v>257</v>
      </c>
      <c r="AF1037" s="84" t="s">
        <v>421</v>
      </c>
      <c r="AG1037" s="108" t="s">
        <v>476</v>
      </c>
      <c r="AH1037" s="84" t="s">
        <v>375</v>
      </c>
      <c r="AI1037" s="108" t="s">
        <v>450</v>
      </c>
      <c r="AJ1037" s="84">
        <v>2240</v>
      </c>
      <c r="AK1037" s="84">
        <v>2240</v>
      </c>
      <c r="AL1037" s="108" t="s">
        <v>368</v>
      </c>
      <c r="AM1037" s="84">
        <v>16247.12</v>
      </c>
      <c r="AN1037" s="112">
        <v>8392.8799999999992</v>
      </c>
      <c r="AO1037" s="112">
        <v>24640</v>
      </c>
      <c r="AP1037" s="112">
        <v>25752.880000000001</v>
      </c>
      <c r="AQ1037" s="112">
        <v>3989.12</v>
      </c>
      <c r="AR1037" s="112">
        <v>29742</v>
      </c>
      <c r="AS1037" s="112">
        <v>22948.560000000001</v>
      </c>
      <c r="AT1037" s="112">
        <v>3931.44</v>
      </c>
      <c r="AU1037" s="112">
        <v>26880</v>
      </c>
      <c r="AV1037" s="84">
        <v>23</v>
      </c>
      <c r="AW1037" s="84"/>
      <c r="AX1037" s="84"/>
      <c r="AY1037" s="108"/>
      <c r="AZ1037" s="84"/>
      <c r="BA1037" s="84"/>
      <c r="BB1037" s="84" t="s">
        <v>259</v>
      </c>
      <c r="BC1037" s="84" t="s">
        <v>145</v>
      </c>
      <c r="BD1037" s="108"/>
      <c r="BE1037" s="84">
        <v>0</v>
      </c>
      <c r="BF1037" s="38" t="s">
        <v>473</v>
      </c>
      <c r="BG1037" s="84"/>
      <c r="BH1037" s="114" t="s">
        <v>332</v>
      </c>
      <c r="BI1037" s="38" t="s">
        <v>110</v>
      </c>
      <c r="BJ1037" s="85">
        <v>45821</v>
      </c>
      <c r="BK1037" s="84"/>
      <c r="BL1037" s="38" t="s">
        <v>115</v>
      </c>
      <c r="BM1037" s="115"/>
      <c r="BN1037" s="116" t="s">
        <v>201</v>
      </c>
      <c r="BO1037" s="84"/>
      <c r="BP1037" s="84"/>
      <c r="BQ1037" s="117"/>
      <c r="BR1037" s="118" t="s">
        <v>587</v>
      </c>
    </row>
    <row r="1038" spans="1:70" s="113" customFormat="1" ht="15" customHeight="1" x14ac:dyDescent="0.3">
      <c r="A1038" s="84">
        <v>1034</v>
      </c>
      <c r="B1038" s="38" t="s">
        <v>248</v>
      </c>
      <c r="C1038" s="38" t="s">
        <v>249</v>
      </c>
      <c r="D1038" s="38" t="s">
        <v>250</v>
      </c>
      <c r="E1038" s="38" t="s">
        <v>251</v>
      </c>
      <c r="F1038" s="38" t="s">
        <v>251</v>
      </c>
      <c r="G1038" s="84" t="s">
        <v>252</v>
      </c>
      <c r="H1038" s="38" t="s">
        <v>253</v>
      </c>
      <c r="I1038" s="84">
        <v>145220</v>
      </c>
      <c r="J1038" s="38" t="s">
        <v>279</v>
      </c>
      <c r="K1038" s="84">
        <v>145220</v>
      </c>
      <c r="L1038" s="84" t="s">
        <v>262</v>
      </c>
      <c r="M1038" s="38" t="s">
        <v>263</v>
      </c>
      <c r="N1038" s="84">
        <v>538757</v>
      </c>
      <c r="O1038" s="84" t="s">
        <v>471</v>
      </c>
      <c r="P1038" s="84">
        <v>896529</v>
      </c>
      <c r="Q1038" s="38" t="s">
        <v>472</v>
      </c>
      <c r="R1038" s="38" t="s">
        <v>363</v>
      </c>
      <c r="S1038" s="84" t="s">
        <v>477</v>
      </c>
      <c r="T1038" s="84" t="s">
        <v>477</v>
      </c>
      <c r="U1038" s="84" t="s">
        <v>272</v>
      </c>
      <c r="V1038" s="84" t="s">
        <v>255</v>
      </c>
      <c r="W1038" s="84">
        <v>541</v>
      </c>
      <c r="X1038" s="38" t="s">
        <v>256</v>
      </c>
      <c r="Y1038" s="84">
        <v>351827150</v>
      </c>
      <c r="Z1038" s="38" t="s">
        <v>302</v>
      </c>
      <c r="AA1038" s="108" t="s">
        <v>475</v>
      </c>
      <c r="AB1038" s="84">
        <v>42000</v>
      </c>
      <c r="AC1038" s="108" t="s">
        <v>278</v>
      </c>
      <c r="AD1038" s="84">
        <v>24</v>
      </c>
      <c r="AE1038" s="84" t="s">
        <v>257</v>
      </c>
      <c r="AF1038" s="84" t="s">
        <v>421</v>
      </c>
      <c r="AG1038" s="108" t="s">
        <v>476</v>
      </c>
      <c r="AH1038" s="84" t="s">
        <v>375</v>
      </c>
      <c r="AI1038" s="108" t="s">
        <v>450</v>
      </c>
      <c r="AJ1038" s="84">
        <v>2240</v>
      </c>
      <c r="AK1038" s="84">
        <v>2240</v>
      </c>
      <c r="AL1038" s="108" t="s">
        <v>382</v>
      </c>
      <c r="AM1038" s="84">
        <v>17957.95</v>
      </c>
      <c r="AN1038" s="112">
        <v>8922.0499999999993</v>
      </c>
      <c r="AO1038" s="112">
        <v>26880</v>
      </c>
      <c r="AP1038" s="112">
        <v>24042.05</v>
      </c>
      <c r="AQ1038" s="112">
        <v>3459.95</v>
      </c>
      <c r="AR1038" s="112">
        <v>27502</v>
      </c>
      <c r="AS1038" s="112">
        <v>21237.73</v>
      </c>
      <c r="AT1038" s="112">
        <v>3402.27</v>
      </c>
      <c r="AU1038" s="112">
        <v>24640</v>
      </c>
      <c r="AV1038" s="84">
        <v>23</v>
      </c>
      <c r="AW1038" s="84"/>
      <c r="AX1038" s="84"/>
      <c r="AY1038" s="108"/>
      <c r="AZ1038" s="84"/>
      <c r="BA1038" s="84"/>
      <c r="BB1038" s="84" t="s">
        <v>259</v>
      </c>
      <c r="BC1038" s="84" t="s">
        <v>145</v>
      </c>
      <c r="BD1038" s="108"/>
      <c r="BE1038" s="84">
        <v>0</v>
      </c>
      <c r="BF1038" s="38" t="s">
        <v>477</v>
      </c>
      <c r="BG1038" s="84"/>
      <c r="BH1038" s="114" t="s">
        <v>332</v>
      </c>
      <c r="BI1038" s="38" t="s">
        <v>110</v>
      </c>
      <c r="BJ1038" s="85">
        <v>45821</v>
      </c>
      <c r="BK1038" s="84"/>
      <c r="BL1038" s="38" t="s">
        <v>115</v>
      </c>
      <c r="BM1038" s="115"/>
      <c r="BN1038" s="116" t="s">
        <v>201</v>
      </c>
      <c r="BO1038" s="84"/>
      <c r="BP1038" s="84"/>
      <c r="BQ1038" s="117"/>
      <c r="BR1038" s="118" t="s">
        <v>587</v>
      </c>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t="s">
        <v>248</v>
      </c>
      <c r="C1041" s="38" t="s">
        <v>249</v>
      </c>
      <c r="D1041" s="38" t="s">
        <v>250</v>
      </c>
      <c r="E1041" s="38" t="s">
        <v>251</v>
      </c>
      <c r="F1041" s="38" t="s">
        <v>251</v>
      </c>
      <c r="G1041" s="84" t="s">
        <v>252</v>
      </c>
      <c r="H1041" s="38" t="s">
        <v>253</v>
      </c>
      <c r="I1041" s="84">
        <v>150005</v>
      </c>
      <c r="J1041" s="38" t="s">
        <v>321</v>
      </c>
      <c r="K1041" s="84">
        <v>150005</v>
      </c>
      <c r="L1041" s="84" t="s">
        <v>269</v>
      </c>
      <c r="M1041" s="38" t="s">
        <v>270</v>
      </c>
      <c r="N1041" s="84">
        <v>266408</v>
      </c>
      <c r="O1041" s="84" t="s">
        <v>333</v>
      </c>
      <c r="P1041" s="84">
        <v>434706</v>
      </c>
      <c r="Q1041" s="38" t="s">
        <v>437</v>
      </c>
      <c r="R1041" s="38" t="s">
        <v>363</v>
      </c>
      <c r="S1041" s="84" t="s">
        <v>479</v>
      </c>
      <c r="T1041" s="84" t="s">
        <v>479</v>
      </c>
      <c r="U1041" s="84" t="s">
        <v>272</v>
      </c>
      <c r="V1041" s="84" t="s">
        <v>255</v>
      </c>
      <c r="W1041" s="84">
        <v>541</v>
      </c>
      <c r="X1041" s="38" t="s">
        <v>256</v>
      </c>
      <c r="Y1041" s="84">
        <v>351834348</v>
      </c>
      <c r="Z1041" s="38" t="s">
        <v>480</v>
      </c>
      <c r="AA1041" s="108" t="s">
        <v>468</v>
      </c>
      <c r="AB1041" s="84">
        <v>52000</v>
      </c>
      <c r="AC1041" s="108" t="s">
        <v>293</v>
      </c>
      <c r="AD1041" s="84">
        <v>24</v>
      </c>
      <c r="AE1041" s="84" t="s">
        <v>296</v>
      </c>
      <c r="AF1041" s="84" t="s">
        <v>355</v>
      </c>
      <c r="AG1041" s="108" t="s">
        <v>440</v>
      </c>
      <c r="AH1041" s="84" t="s">
        <v>345</v>
      </c>
      <c r="AI1041" s="108" t="s">
        <v>446</v>
      </c>
      <c r="AJ1041" s="84">
        <v>2780</v>
      </c>
      <c r="AK1041" s="84">
        <v>2780</v>
      </c>
      <c r="AL1041" s="108" t="s">
        <v>481</v>
      </c>
      <c r="AM1041" s="84">
        <v>48329.52</v>
      </c>
      <c r="AN1041" s="112">
        <v>15610.48</v>
      </c>
      <c r="AO1041" s="112">
        <v>63940</v>
      </c>
      <c r="AP1041" s="112">
        <v>3670.48</v>
      </c>
      <c r="AQ1041" s="112">
        <v>75.52</v>
      </c>
      <c r="AR1041" s="112">
        <v>3746</v>
      </c>
      <c r="AS1041" s="112">
        <v>0</v>
      </c>
      <c r="AT1041" s="112">
        <v>0</v>
      </c>
      <c r="AU1041" s="112">
        <v>0</v>
      </c>
      <c r="AV1041" s="84">
        <v>23</v>
      </c>
      <c r="AW1041" s="84"/>
      <c r="AX1041" s="84"/>
      <c r="AY1041" s="108"/>
      <c r="AZ1041" s="84"/>
      <c r="BA1041" s="84"/>
      <c r="BB1041" s="84" t="s">
        <v>259</v>
      </c>
      <c r="BC1041" s="84" t="s">
        <v>145</v>
      </c>
      <c r="BD1041" s="108"/>
      <c r="BE1041" s="84">
        <v>0</v>
      </c>
      <c r="BF1041" s="38" t="s">
        <v>479</v>
      </c>
      <c r="BG1041" s="84"/>
      <c r="BH1041" s="114" t="s">
        <v>332</v>
      </c>
      <c r="BI1041" s="38" t="s">
        <v>110</v>
      </c>
      <c r="BJ1041" s="85">
        <v>45822</v>
      </c>
      <c r="BK1041" s="84"/>
      <c r="BL1041" s="38" t="s">
        <v>114</v>
      </c>
      <c r="BM1041" s="115" t="s">
        <v>119</v>
      </c>
      <c r="BN1041" s="116" t="s">
        <v>200</v>
      </c>
      <c r="BO1041" s="84" t="s">
        <v>246</v>
      </c>
      <c r="BP1041" s="84"/>
      <c r="BQ1041" s="117"/>
      <c r="BR1041" s="118" t="s">
        <v>409</v>
      </c>
    </row>
    <row r="1042" spans="1:70" s="113" customFormat="1" ht="15" customHeight="1" x14ac:dyDescent="0.3">
      <c r="A1042" s="84">
        <v>1038</v>
      </c>
      <c r="B1042" s="38" t="s">
        <v>248</v>
      </c>
      <c r="C1042" s="38" t="s">
        <v>249</v>
      </c>
      <c r="D1042" s="38" t="s">
        <v>250</v>
      </c>
      <c r="E1042" s="38" t="s">
        <v>251</v>
      </c>
      <c r="F1042" s="38" t="s">
        <v>251</v>
      </c>
      <c r="G1042" s="84" t="s">
        <v>252</v>
      </c>
      <c r="H1042" s="38" t="s">
        <v>253</v>
      </c>
      <c r="I1042" s="84">
        <v>145220</v>
      </c>
      <c r="J1042" s="38" t="s">
        <v>279</v>
      </c>
      <c r="K1042" s="84">
        <v>145220</v>
      </c>
      <c r="L1042" s="84" t="s">
        <v>262</v>
      </c>
      <c r="M1042" s="38" t="s">
        <v>263</v>
      </c>
      <c r="N1042" s="84">
        <v>538757</v>
      </c>
      <c r="O1042" s="84" t="s">
        <v>471</v>
      </c>
      <c r="P1042" s="84">
        <v>896529</v>
      </c>
      <c r="Q1042" s="38" t="s">
        <v>472</v>
      </c>
      <c r="R1042" s="38" t="s">
        <v>363</v>
      </c>
      <c r="S1042" s="84" t="s">
        <v>482</v>
      </c>
      <c r="T1042" s="84" t="s">
        <v>482</v>
      </c>
      <c r="U1042" s="84" t="s">
        <v>272</v>
      </c>
      <c r="V1042" s="84" t="s">
        <v>255</v>
      </c>
      <c r="W1042" s="84">
        <v>541</v>
      </c>
      <c r="X1042" s="38" t="s">
        <v>256</v>
      </c>
      <c r="Y1042" s="84">
        <v>351837942</v>
      </c>
      <c r="Z1042" s="38" t="s">
        <v>483</v>
      </c>
      <c r="AA1042" s="108" t="s">
        <v>475</v>
      </c>
      <c r="AB1042" s="84">
        <v>42000</v>
      </c>
      <c r="AC1042" s="108" t="s">
        <v>278</v>
      </c>
      <c r="AD1042" s="84">
        <v>24</v>
      </c>
      <c r="AE1042" s="84" t="s">
        <v>257</v>
      </c>
      <c r="AF1042" s="84" t="s">
        <v>421</v>
      </c>
      <c r="AG1042" s="108" t="s">
        <v>476</v>
      </c>
      <c r="AH1042" s="84" t="s">
        <v>375</v>
      </c>
      <c r="AI1042" s="108" t="s">
        <v>450</v>
      </c>
      <c r="AJ1042" s="84">
        <v>2240</v>
      </c>
      <c r="AK1042" s="84">
        <v>2240</v>
      </c>
      <c r="AL1042" s="108" t="s">
        <v>399</v>
      </c>
      <c r="AM1042" s="84">
        <v>17957.95</v>
      </c>
      <c r="AN1042" s="112">
        <v>8922.0499999999993</v>
      </c>
      <c r="AO1042" s="112">
        <v>26880</v>
      </c>
      <c r="AP1042" s="112">
        <v>24042.05</v>
      </c>
      <c r="AQ1042" s="112">
        <v>3459.95</v>
      </c>
      <c r="AR1042" s="112">
        <v>27502</v>
      </c>
      <c r="AS1042" s="112">
        <v>21237.73</v>
      </c>
      <c r="AT1042" s="112">
        <v>3402.27</v>
      </c>
      <c r="AU1042" s="112">
        <v>24640</v>
      </c>
      <c r="AV1042" s="84">
        <v>23</v>
      </c>
      <c r="AW1042" s="84"/>
      <c r="AX1042" s="84"/>
      <c r="AY1042" s="108"/>
      <c r="AZ1042" s="84"/>
      <c r="BA1042" s="84"/>
      <c r="BB1042" s="84" t="s">
        <v>259</v>
      </c>
      <c r="BC1042" s="84" t="s">
        <v>145</v>
      </c>
      <c r="BD1042" s="108"/>
      <c r="BE1042" s="84">
        <v>0</v>
      </c>
      <c r="BF1042" s="38" t="s">
        <v>482</v>
      </c>
      <c r="BG1042" s="84"/>
      <c r="BH1042" s="114" t="s">
        <v>332</v>
      </c>
      <c r="BI1042" s="38" t="s">
        <v>110</v>
      </c>
      <c r="BJ1042" s="85">
        <v>45821</v>
      </c>
      <c r="BK1042" s="84"/>
      <c r="BL1042" s="38" t="s">
        <v>115</v>
      </c>
      <c r="BM1042" s="115"/>
      <c r="BN1042" s="116" t="s">
        <v>201</v>
      </c>
      <c r="BO1042" s="84"/>
      <c r="BP1042" s="84"/>
      <c r="BQ1042" s="117"/>
      <c r="BR1042" s="118" t="s">
        <v>587</v>
      </c>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t="s">
        <v>248</v>
      </c>
      <c r="C1053" s="38" t="s">
        <v>249</v>
      </c>
      <c r="D1053" s="38" t="s">
        <v>250</v>
      </c>
      <c r="E1053" s="38" t="s">
        <v>251</v>
      </c>
      <c r="F1053" s="38" t="s">
        <v>251</v>
      </c>
      <c r="G1053" s="84" t="s">
        <v>252</v>
      </c>
      <c r="H1053" s="38" t="s">
        <v>253</v>
      </c>
      <c r="I1053" s="84">
        <v>145220</v>
      </c>
      <c r="J1053" s="38" t="s">
        <v>279</v>
      </c>
      <c r="K1053" s="84">
        <v>145220</v>
      </c>
      <c r="L1053" s="84" t="s">
        <v>262</v>
      </c>
      <c r="M1053" s="38" t="s">
        <v>263</v>
      </c>
      <c r="N1053" s="84">
        <v>538757</v>
      </c>
      <c r="O1053" s="84" t="s">
        <v>471</v>
      </c>
      <c r="P1053" s="84">
        <v>896529</v>
      </c>
      <c r="Q1053" s="38" t="s">
        <v>472</v>
      </c>
      <c r="R1053" s="38" t="s">
        <v>363</v>
      </c>
      <c r="S1053" s="84" t="s">
        <v>487</v>
      </c>
      <c r="T1053" s="84" t="s">
        <v>487</v>
      </c>
      <c r="U1053" s="84" t="s">
        <v>264</v>
      </c>
      <c r="V1053" s="84" t="s">
        <v>255</v>
      </c>
      <c r="W1053" s="84">
        <v>541</v>
      </c>
      <c r="X1053" s="38" t="s">
        <v>256</v>
      </c>
      <c r="Y1053" s="84">
        <v>351889717</v>
      </c>
      <c r="Z1053" s="38" t="s">
        <v>287</v>
      </c>
      <c r="AA1053" s="108" t="s">
        <v>475</v>
      </c>
      <c r="AB1053" s="84">
        <v>42000</v>
      </c>
      <c r="AC1053" s="108" t="s">
        <v>278</v>
      </c>
      <c r="AD1053" s="84">
        <v>24</v>
      </c>
      <c r="AE1053" s="84" t="s">
        <v>257</v>
      </c>
      <c r="AF1053" s="84" t="s">
        <v>421</v>
      </c>
      <c r="AG1053" s="108" t="s">
        <v>476</v>
      </c>
      <c r="AH1053" s="84" t="s">
        <v>375</v>
      </c>
      <c r="AI1053" s="108" t="s">
        <v>450</v>
      </c>
      <c r="AJ1053" s="84">
        <v>2240</v>
      </c>
      <c r="AK1053" s="84">
        <v>2240</v>
      </c>
      <c r="AL1053" s="108" t="s">
        <v>454</v>
      </c>
      <c r="AM1053" s="84">
        <v>39195.68</v>
      </c>
      <c r="AN1053" s="112">
        <v>12324.32</v>
      </c>
      <c r="AO1053" s="112">
        <v>51520</v>
      </c>
      <c r="AP1053" s="112">
        <v>2804.32</v>
      </c>
      <c r="AQ1053" s="112">
        <v>57.68</v>
      </c>
      <c r="AR1053" s="112">
        <v>2862</v>
      </c>
      <c r="AS1053" s="112">
        <v>0</v>
      </c>
      <c r="AT1053" s="112">
        <v>0</v>
      </c>
      <c r="AU1053" s="112">
        <v>0</v>
      </c>
      <c r="AV1053" s="84">
        <v>23</v>
      </c>
      <c r="AW1053" s="84"/>
      <c r="AX1053" s="84"/>
      <c r="AY1053" s="108"/>
      <c r="AZ1053" s="84"/>
      <c r="BA1053" s="84"/>
      <c r="BB1053" s="84" t="s">
        <v>259</v>
      </c>
      <c r="BC1053" s="84" t="s">
        <v>145</v>
      </c>
      <c r="BD1053" s="108"/>
      <c r="BE1053" s="84">
        <v>0</v>
      </c>
      <c r="BF1053" s="38" t="s">
        <v>487</v>
      </c>
      <c r="BG1053" s="84"/>
      <c r="BH1053" s="114" t="s">
        <v>332</v>
      </c>
      <c r="BI1053" s="38" t="s">
        <v>110</v>
      </c>
      <c r="BJ1053" s="85">
        <v>45821</v>
      </c>
      <c r="BK1053" s="84"/>
      <c r="BL1053" s="38" t="s">
        <v>115</v>
      </c>
      <c r="BM1053" s="115"/>
      <c r="BN1053" s="116" t="s">
        <v>201</v>
      </c>
      <c r="BO1053" s="84"/>
      <c r="BP1053" s="84"/>
      <c r="BQ1053" s="117"/>
      <c r="BR1053" s="118" t="s">
        <v>587</v>
      </c>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t="s">
        <v>248</v>
      </c>
      <c r="C1062" s="38" t="s">
        <v>249</v>
      </c>
      <c r="D1062" s="38" t="s">
        <v>250</v>
      </c>
      <c r="E1062" s="38" t="s">
        <v>251</v>
      </c>
      <c r="F1062" s="38" t="s">
        <v>251</v>
      </c>
      <c r="G1062" s="84" t="s">
        <v>252</v>
      </c>
      <c r="H1062" s="38" t="s">
        <v>253</v>
      </c>
      <c r="I1062" s="84">
        <v>150005</v>
      </c>
      <c r="J1062" s="38" t="s">
        <v>321</v>
      </c>
      <c r="K1062" s="84">
        <v>150005</v>
      </c>
      <c r="L1062" s="84" t="s">
        <v>269</v>
      </c>
      <c r="M1062" s="38" t="s">
        <v>270</v>
      </c>
      <c r="N1062" s="84">
        <v>266386</v>
      </c>
      <c r="O1062" s="84" t="s">
        <v>333</v>
      </c>
      <c r="P1062" s="84">
        <v>349709</v>
      </c>
      <c r="Q1062" s="38" t="s">
        <v>489</v>
      </c>
      <c r="R1062" s="38" t="s">
        <v>363</v>
      </c>
      <c r="S1062" s="84" t="s">
        <v>490</v>
      </c>
      <c r="T1062" s="84" t="s">
        <v>490</v>
      </c>
      <c r="U1062" s="84" t="s">
        <v>254</v>
      </c>
      <c r="V1062" s="84" t="s">
        <v>255</v>
      </c>
      <c r="W1062" s="84">
        <v>541</v>
      </c>
      <c r="X1062" s="38" t="s">
        <v>256</v>
      </c>
      <c r="Y1062" s="84">
        <v>351902180</v>
      </c>
      <c r="Z1062" s="38" t="s">
        <v>291</v>
      </c>
      <c r="AA1062" s="108" t="s">
        <v>453</v>
      </c>
      <c r="AB1062" s="84">
        <v>52000</v>
      </c>
      <c r="AC1062" s="108" t="s">
        <v>293</v>
      </c>
      <c r="AD1062" s="84">
        <v>24</v>
      </c>
      <c r="AE1062" s="84" t="s">
        <v>296</v>
      </c>
      <c r="AF1062" s="84" t="s">
        <v>274</v>
      </c>
      <c r="AG1062" s="108" t="s">
        <v>335</v>
      </c>
      <c r="AH1062" s="84" t="s">
        <v>258</v>
      </c>
      <c r="AI1062" s="108" t="s">
        <v>446</v>
      </c>
      <c r="AJ1062" s="84">
        <v>2780</v>
      </c>
      <c r="AK1062" s="84">
        <v>2780</v>
      </c>
      <c r="AL1062" s="108" t="s">
        <v>464</v>
      </c>
      <c r="AM1062" s="84">
        <v>45793.48</v>
      </c>
      <c r="AN1062" s="112">
        <v>15366.52</v>
      </c>
      <c r="AO1062" s="112">
        <v>61160</v>
      </c>
      <c r="AP1062" s="112">
        <v>6206.52</v>
      </c>
      <c r="AQ1062" s="112">
        <v>205.48</v>
      </c>
      <c r="AR1062" s="112">
        <v>6412</v>
      </c>
      <c r="AS1062" s="112">
        <v>2648.22</v>
      </c>
      <c r="AT1062" s="112">
        <v>131.78</v>
      </c>
      <c r="AU1062" s="112">
        <v>2780</v>
      </c>
      <c r="AV1062" s="84">
        <v>23</v>
      </c>
      <c r="AW1062" s="84"/>
      <c r="AX1062" s="84"/>
      <c r="AY1062" s="108"/>
      <c r="AZ1062" s="84"/>
      <c r="BA1062" s="84"/>
      <c r="BB1062" s="84" t="s">
        <v>259</v>
      </c>
      <c r="BC1062" s="84" t="s">
        <v>145</v>
      </c>
      <c r="BD1062" s="108"/>
      <c r="BE1062" s="84">
        <v>0</v>
      </c>
      <c r="BF1062" s="38" t="s">
        <v>490</v>
      </c>
      <c r="BG1062" s="84"/>
      <c r="BH1062" s="114" t="s">
        <v>332</v>
      </c>
      <c r="BI1062" s="38" t="s">
        <v>110</v>
      </c>
      <c r="BJ1062" s="85">
        <v>45822</v>
      </c>
      <c r="BK1062" s="84"/>
      <c r="BL1062" s="38" t="s">
        <v>114</v>
      </c>
      <c r="BM1062" s="115" t="s">
        <v>119</v>
      </c>
      <c r="BN1062" s="116" t="s">
        <v>200</v>
      </c>
      <c r="BO1062" s="84" t="s">
        <v>246</v>
      </c>
      <c r="BP1062" s="84"/>
      <c r="BQ1062" s="117"/>
      <c r="BR1062" s="118" t="s">
        <v>409</v>
      </c>
    </row>
    <row r="1063" spans="1:70" s="113" customFormat="1" ht="15" customHeight="1" x14ac:dyDescent="0.3">
      <c r="A1063" s="84">
        <v>1059</v>
      </c>
      <c r="B1063" s="38" t="s">
        <v>248</v>
      </c>
      <c r="C1063" s="38" t="s">
        <v>249</v>
      </c>
      <c r="D1063" s="38" t="s">
        <v>250</v>
      </c>
      <c r="E1063" s="38" t="s">
        <v>251</v>
      </c>
      <c r="F1063" s="38" t="s">
        <v>251</v>
      </c>
      <c r="G1063" s="84" t="s">
        <v>252</v>
      </c>
      <c r="H1063" s="38" t="s">
        <v>253</v>
      </c>
      <c r="I1063" s="84">
        <v>150005</v>
      </c>
      <c r="J1063" s="38" t="s">
        <v>321</v>
      </c>
      <c r="K1063" s="84">
        <v>150005</v>
      </c>
      <c r="L1063" s="84" t="s">
        <v>269</v>
      </c>
      <c r="M1063" s="38" t="s">
        <v>270</v>
      </c>
      <c r="N1063" s="84">
        <v>266386</v>
      </c>
      <c r="O1063" s="84" t="s">
        <v>333</v>
      </c>
      <c r="P1063" s="84">
        <v>624823</v>
      </c>
      <c r="Q1063" s="38" t="s">
        <v>456</v>
      </c>
      <c r="R1063" s="38" t="s">
        <v>363</v>
      </c>
      <c r="S1063" s="84" t="s">
        <v>491</v>
      </c>
      <c r="T1063" s="84" t="s">
        <v>491</v>
      </c>
      <c r="U1063" s="84" t="s">
        <v>254</v>
      </c>
      <c r="V1063" s="84" t="s">
        <v>255</v>
      </c>
      <c r="W1063" s="84">
        <v>541</v>
      </c>
      <c r="X1063" s="38" t="s">
        <v>486</v>
      </c>
      <c r="Y1063" s="84">
        <v>351907739</v>
      </c>
      <c r="Z1063" s="38" t="s">
        <v>492</v>
      </c>
      <c r="AA1063" s="108" t="s">
        <v>338</v>
      </c>
      <c r="AB1063" s="84">
        <v>40000</v>
      </c>
      <c r="AC1063" s="108" t="s">
        <v>293</v>
      </c>
      <c r="AD1063" s="84">
        <v>24</v>
      </c>
      <c r="AE1063" s="84" t="s">
        <v>257</v>
      </c>
      <c r="AF1063" s="84" t="s">
        <v>421</v>
      </c>
      <c r="AG1063" s="108" t="s">
        <v>488</v>
      </c>
      <c r="AH1063" s="84" t="s">
        <v>375</v>
      </c>
      <c r="AI1063" s="108" t="s">
        <v>446</v>
      </c>
      <c r="AJ1063" s="84">
        <v>2130</v>
      </c>
      <c r="AK1063" s="84">
        <v>2130</v>
      </c>
      <c r="AL1063" s="108" t="s">
        <v>481</v>
      </c>
      <c r="AM1063" s="84">
        <v>37232.15</v>
      </c>
      <c r="AN1063" s="112">
        <v>11757.85</v>
      </c>
      <c r="AO1063" s="112">
        <v>48990</v>
      </c>
      <c r="AP1063" s="112">
        <v>2767.85</v>
      </c>
      <c r="AQ1063" s="112">
        <v>57.15</v>
      </c>
      <c r="AR1063" s="112">
        <v>2825</v>
      </c>
      <c r="AS1063" s="112">
        <v>0</v>
      </c>
      <c r="AT1063" s="112">
        <v>0</v>
      </c>
      <c r="AU1063" s="112">
        <v>0</v>
      </c>
      <c r="AV1063" s="84">
        <v>23</v>
      </c>
      <c r="AW1063" s="84"/>
      <c r="AX1063" s="84"/>
      <c r="AY1063" s="108"/>
      <c r="AZ1063" s="84"/>
      <c r="BA1063" s="84"/>
      <c r="BB1063" s="84" t="s">
        <v>259</v>
      </c>
      <c r="BC1063" s="84" t="s">
        <v>145</v>
      </c>
      <c r="BD1063" s="108"/>
      <c r="BE1063" s="84">
        <v>0</v>
      </c>
      <c r="BF1063" s="38" t="s">
        <v>491</v>
      </c>
      <c r="BG1063" s="84"/>
      <c r="BH1063" s="114" t="s">
        <v>332</v>
      </c>
      <c r="BI1063" s="38" t="s">
        <v>110</v>
      </c>
      <c r="BJ1063" s="85">
        <v>45822</v>
      </c>
      <c r="BK1063" s="84"/>
      <c r="BL1063" s="38" t="s">
        <v>114</v>
      </c>
      <c r="BM1063" s="115" t="s">
        <v>119</v>
      </c>
      <c r="BN1063" s="116" t="s">
        <v>200</v>
      </c>
      <c r="BO1063" s="84" t="s">
        <v>246</v>
      </c>
      <c r="BP1063" s="84"/>
      <c r="BQ1063" s="117"/>
      <c r="BR1063" s="118" t="s">
        <v>409</v>
      </c>
    </row>
    <row r="1064" spans="1:70" s="113" customFormat="1" ht="15" customHeight="1" x14ac:dyDescent="0.3">
      <c r="A1064" s="84">
        <v>1060</v>
      </c>
      <c r="B1064" s="38" t="s">
        <v>248</v>
      </c>
      <c r="C1064" s="38" t="s">
        <v>249</v>
      </c>
      <c r="D1064" s="38" t="s">
        <v>250</v>
      </c>
      <c r="E1064" s="38" t="s">
        <v>251</v>
      </c>
      <c r="F1064" s="38" t="s">
        <v>251</v>
      </c>
      <c r="G1064" s="84" t="s">
        <v>252</v>
      </c>
      <c r="H1064" s="38" t="s">
        <v>253</v>
      </c>
      <c r="I1064" s="84">
        <v>150005</v>
      </c>
      <c r="J1064" s="38" t="s">
        <v>321</v>
      </c>
      <c r="K1064" s="84">
        <v>150005</v>
      </c>
      <c r="L1064" s="84" t="s">
        <v>269</v>
      </c>
      <c r="M1064" s="38" t="s">
        <v>270</v>
      </c>
      <c r="N1064" s="84">
        <v>266386</v>
      </c>
      <c r="O1064" s="84" t="s">
        <v>333</v>
      </c>
      <c r="P1064" s="84">
        <v>624823</v>
      </c>
      <c r="Q1064" s="38" t="s">
        <v>456</v>
      </c>
      <c r="R1064" s="38" t="s">
        <v>363</v>
      </c>
      <c r="S1064" s="84" t="s">
        <v>493</v>
      </c>
      <c r="T1064" s="84" t="s">
        <v>493</v>
      </c>
      <c r="U1064" s="84" t="s">
        <v>254</v>
      </c>
      <c r="V1064" s="84" t="s">
        <v>255</v>
      </c>
      <c r="W1064" s="84">
        <v>541</v>
      </c>
      <c r="X1064" s="38" t="s">
        <v>377</v>
      </c>
      <c r="Y1064" s="84">
        <v>351907889</v>
      </c>
      <c r="Z1064" s="38" t="s">
        <v>494</v>
      </c>
      <c r="AA1064" s="108" t="s">
        <v>338</v>
      </c>
      <c r="AB1064" s="84">
        <v>42000</v>
      </c>
      <c r="AC1064" s="108" t="s">
        <v>293</v>
      </c>
      <c r="AD1064" s="84">
        <v>24</v>
      </c>
      <c r="AE1064" s="84" t="s">
        <v>257</v>
      </c>
      <c r="AF1064" s="84" t="s">
        <v>421</v>
      </c>
      <c r="AG1064" s="108" t="s">
        <v>488</v>
      </c>
      <c r="AH1064" s="84" t="s">
        <v>375</v>
      </c>
      <c r="AI1064" s="108" t="s">
        <v>446</v>
      </c>
      <c r="AJ1064" s="84">
        <v>2240</v>
      </c>
      <c r="AK1064" s="84">
        <v>2240</v>
      </c>
      <c r="AL1064" s="108" t="s">
        <v>481</v>
      </c>
      <c r="AM1064" s="84">
        <v>39195.68</v>
      </c>
      <c r="AN1064" s="112">
        <v>12324.32</v>
      </c>
      <c r="AO1064" s="112">
        <v>51520</v>
      </c>
      <c r="AP1064" s="112">
        <v>2804.32</v>
      </c>
      <c r="AQ1064" s="112">
        <v>57.68</v>
      </c>
      <c r="AR1064" s="112">
        <v>2862</v>
      </c>
      <c r="AS1064" s="112">
        <v>0</v>
      </c>
      <c r="AT1064" s="112">
        <v>0</v>
      </c>
      <c r="AU1064" s="112">
        <v>0</v>
      </c>
      <c r="AV1064" s="84">
        <v>23</v>
      </c>
      <c r="AW1064" s="84"/>
      <c r="AX1064" s="84"/>
      <c r="AY1064" s="108"/>
      <c r="AZ1064" s="84"/>
      <c r="BA1064" s="84"/>
      <c r="BB1064" s="84" t="s">
        <v>259</v>
      </c>
      <c r="BC1064" s="84" t="s">
        <v>145</v>
      </c>
      <c r="BD1064" s="108"/>
      <c r="BE1064" s="84">
        <v>0</v>
      </c>
      <c r="BF1064" s="38" t="s">
        <v>493</v>
      </c>
      <c r="BG1064" s="84"/>
      <c r="BH1064" s="114" t="s">
        <v>332</v>
      </c>
      <c r="BI1064" s="38" t="s">
        <v>110</v>
      </c>
      <c r="BJ1064" s="85">
        <v>45822</v>
      </c>
      <c r="BK1064" s="84"/>
      <c r="BL1064" s="38" t="s">
        <v>114</v>
      </c>
      <c r="BM1064" s="115" t="s">
        <v>119</v>
      </c>
      <c r="BN1064" s="116" t="s">
        <v>200</v>
      </c>
      <c r="BO1064" s="84" t="s">
        <v>246</v>
      </c>
      <c r="BP1064" s="84"/>
      <c r="BQ1064" s="117"/>
      <c r="BR1064" s="118" t="s">
        <v>409</v>
      </c>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t="s">
        <v>248</v>
      </c>
      <c r="C1092" s="38" t="s">
        <v>249</v>
      </c>
      <c r="D1092" s="38" t="s">
        <v>250</v>
      </c>
      <c r="E1092" s="38" t="s">
        <v>251</v>
      </c>
      <c r="F1092" s="38" t="s">
        <v>251</v>
      </c>
      <c r="G1092" s="84" t="s">
        <v>252</v>
      </c>
      <c r="H1092" s="38" t="s">
        <v>253</v>
      </c>
      <c r="I1092" s="84">
        <v>150625</v>
      </c>
      <c r="J1092" s="38" t="s">
        <v>323</v>
      </c>
      <c r="K1092" s="84">
        <v>150625</v>
      </c>
      <c r="L1092" s="84" t="s">
        <v>280</v>
      </c>
      <c r="M1092" s="38" t="s">
        <v>281</v>
      </c>
      <c r="N1092" s="84">
        <v>254049</v>
      </c>
      <c r="O1092" s="84" t="s">
        <v>361</v>
      </c>
      <c r="P1092" s="84">
        <v>332634</v>
      </c>
      <c r="Q1092" s="38" t="s">
        <v>362</v>
      </c>
      <c r="R1092" s="38" t="s">
        <v>363</v>
      </c>
      <c r="S1092" s="84" t="s">
        <v>500</v>
      </c>
      <c r="T1092" s="84" t="s">
        <v>500</v>
      </c>
      <c r="U1092" s="84" t="s">
        <v>254</v>
      </c>
      <c r="V1092" s="84" t="s">
        <v>255</v>
      </c>
      <c r="W1092" s="84">
        <v>541</v>
      </c>
      <c r="X1092" s="38" t="s">
        <v>256</v>
      </c>
      <c r="Y1092" s="84">
        <v>351995892</v>
      </c>
      <c r="Z1092" s="38" t="s">
        <v>286</v>
      </c>
      <c r="AA1092" s="108" t="s">
        <v>327</v>
      </c>
      <c r="AB1092" s="84">
        <v>42000</v>
      </c>
      <c r="AC1092" s="108" t="s">
        <v>315</v>
      </c>
      <c r="AD1092" s="84">
        <v>24</v>
      </c>
      <c r="AE1092" s="84" t="s">
        <v>257</v>
      </c>
      <c r="AF1092" s="84" t="s">
        <v>421</v>
      </c>
      <c r="AG1092" s="108" t="s">
        <v>499</v>
      </c>
      <c r="AH1092" s="84" t="s">
        <v>375</v>
      </c>
      <c r="AI1092" s="108" t="s">
        <v>360</v>
      </c>
      <c r="AJ1092" s="84">
        <v>2240</v>
      </c>
      <c r="AK1092" s="84">
        <v>2240</v>
      </c>
      <c r="AL1092" s="108" t="s">
        <v>401</v>
      </c>
      <c r="AM1092" s="84">
        <v>35225.93</v>
      </c>
      <c r="AN1092" s="112">
        <v>11814.07</v>
      </c>
      <c r="AO1092" s="112">
        <v>47040</v>
      </c>
      <c r="AP1092" s="112">
        <v>6774.07</v>
      </c>
      <c r="AQ1092" s="112">
        <v>290.93</v>
      </c>
      <c r="AR1092" s="112">
        <v>7065</v>
      </c>
      <c r="AS1092" s="112">
        <v>4241.58</v>
      </c>
      <c r="AT1092" s="112">
        <v>238.42</v>
      </c>
      <c r="AU1092" s="112">
        <v>4480</v>
      </c>
      <c r="AV1092" s="84">
        <v>23</v>
      </c>
      <c r="AW1092" s="84"/>
      <c r="AX1092" s="84"/>
      <c r="AY1092" s="108"/>
      <c r="AZ1092" s="84"/>
      <c r="BA1092" s="84"/>
      <c r="BB1092" s="84" t="s">
        <v>259</v>
      </c>
      <c r="BC1092" s="84" t="s">
        <v>145</v>
      </c>
      <c r="BD1092" s="108"/>
      <c r="BE1092" s="84">
        <v>0</v>
      </c>
      <c r="BF1092" s="38" t="s">
        <v>500</v>
      </c>
      <c r="BG1092" s="84"/>
      <c r="BH1092" s="114" t="s">
        <v>332</v>
      </c>
      <c r="BI1092" s="38" t="s">
        <v>110</v>
      </c>
      <c r="BJ1092" s="85">
        <v>45821</v>
      </c>
      <c r="BK1092" s="84"/>
      <c r="BL1092" s="38" t="s">
        <v>115</v>
      </c>
      <c r="BM1092" s="115"/>
      <c r="BN1092" s="116" t="s">
        <v>201</v>
      </c>
      <c r="BO1092" s="84"/>
      <c r="BP1092" s="84"/>
      <c r="BQ1092" s="117"/>
      <c r="BR1092" s="118" t="s">
        <v>767</v>
      </c>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t="s">
        <v>248</v>
      </c>
      <c r="C1095" s="38" t="s">
        <v>249</v>
      </c>
      <c r="D1095" s="38" t="s">
        <v>250</v>
      </c>
      <c r="E1095" s="38" t="s">
        <v>251</v>
      </c>
      <c r="F1095" s="38" t="s">
        <v>251</v>
      </c>
      <c r="G1095" s="84" t="s">
        <v>252</v>
      </c>
      <c r="H1095" s="38" t="s">
        <v>253</v>
      </c>
      <c r="I1095" s="84">
        <v>145220</v>
      </c>
      <c r="J1095" s="38" t="s">
        <v>279</v>
      </c>
      <c r="K1095" s="84">
        <v>145220</v>
      </c>
      <c r="L1095" s="84" t="s">
        <v>262</v>
      </c>
      <c r="M1095" s="38" t="s">
        <v>263</v>
      </c>
      <c r="N1095" s="84">
        <v>538757</v>
      </c>
      <c r="O1095" s="84" t="s">
        <v>471</v>
      </c>
      <c r="P1095" s="84">
        <v>896529</v>
      </c>
      <c r="Q1095" s="38" t="s">
        <v>472</v>
      </c>
      <c r="R1095" s="38" t="s">
        <v>363</v>
      </c>
      <c r="S1095" s="84" t="s">
        <v>502</v>
      </c>
      <c r="T1095" s="84" t="s">
        <v>502</v>
      </c>
      <c r="U1095" s="84" t="s">
        <v>272</v>
      </c>
      <c r="V1095" s="84" t="s">
        <v>255</v>
      </c>
      <c r="W1095" s="84">
        <v>541</v>
      </c>
      <c r="X1095" s="38" t="s">
        <v>256</v>
      </c>
      <c r="Y1095" s="84">
        <v>352006652</v>
      </c>
      <c r="Z1095" s="38" t="s">
        <v>336</v>
      </c>
      <c r="AA1095" s="108" t="s">
        <v>497</v>
      </c>
      <c r="AB1095" s="84">
        <v>42000</v>
      </c>
      <c r="AC1095" s="108" t="s">
        <v>278</v>
      </c>
      <c r="AD1095" s="84">
        <v>24</v>
      </c>
      <c r="AE1095" s="84" t="s">
        <v>257</v>
      </c>
      <c r="AF1095" s="84" t="s">
        <v>421</v>
      </c>
      <c r="AG1095" s="108" t="s">
        <v>498</v>
      </c>
      <c r="AH1095" s="84" t="s">
        <v>375</v>
      </c>
      <c r="AI1095" s="108" t="s">
        <v>450</v>
      </c>
      <c r="AJ1095" s="84">
        <v>2240</v>
      </c>
      <c r="AK1095" s="84">
        <v>2240</v>
      </c>
      <c r="AL1095" s="108" t="s">
        <v>454</v>
      </c>
      <c r="AM1095" s="84">
        <v>39467.51</v>
      </c>
      <c r="AN1095" s="112">
        <v>12052.49</v>
      </c>
      <c r="AO1095" s="112">
        <v>51520</v>
      </c>
      <c r="AP1095" s="112">
        <v>2532.4899999999998</v>
      </c>
      <c r="AQ1095" s="112">
        <v>52.51</v>
      </c>
      <c r="AR1095" s="112">
        <v>2585</v>
      </c>
      <c r="AS1095" s="112">
        <v>0</v>
      </c>
      <c r="AT1095" s="112">
        <v>0</v>
      </c>
      <c r="AU1095" s="112">
        <v>0</v>
      </c>
      <c r="AV1095" s="84">
        <v>23</v>
      </c>
      <c r="AW1095" s="84"/>
      <c r="AX1095" s="84"/>
      <c r="AY1095" s="108"/>
      <c r="AZ1095" s="84"/>
      <c r="BA1095" s="84"/>
      <c r="BB1095" s="84" t="s">
        <v>259</v>
      </c>
      <c r="BC1095" s="84" t="s">
        <v>145</v>
      </c>
      <c r="BD1095" s="108"/>
      <c r="BE1095" s="84">
        <v>0</v>
      </c>
      <c r="BF1095" s="38" t="s">
        <v>502</v>
      </c>
      <c r="BG1095" s="84"/>
      <c r="BH1095" s="114" t="s">
        <v>332</v>
      </c>
      <c r="BI1095" s="38" t="s">
        <v>110</v>
      </c>
      <c r="BJ1095" s="85">
        <v>45821</v>
      </c>
      <c r="BK1095" s="84"/>
      <c r="BL1095" s="38" t="s">
        <v>115</v>
      </c>
      <c r="BM1095" s="115"/>
      <c r="BN1095" s="116" t="s">
        <v>201</v>
      </c>
      <c r="BO1095" s="84"/>
      <c r="BP1095" s="84"/>
      <c r="BQ1095" s="117"/>
      <c r="BR1095" s="118" t="s">
        <v>587</v>
      </c>
    </row>
    <row r="1096" spans="1:70" s="113" customFormat="1" ht="15" customHeight="1" x14ac:dyDescent="0.3">
      <c r="A1096" s="84">
        <v>1092</v>
      </c>
      <c r="B1096" s="38" t="s">
        <v>248</v>
      </c>
      <c r="C1096" s="38" t="s">
        <v>249</v>
      </c>
      <c r="D1096" s="38" t="s">
        <v>250</v>
      </c>
      <c r="E1096" s="38" t="s">
        <v>251</v>
      </c>
      <c r="F1096" s="38" t="s">
        <v>251</v>
      </c>
      <c r="G1096" s="84" t="s">
        <v>252</v>
      </c>
      <c r="H1096" s="38" t="s">
        <v>253</v>
      </c>
      <c r="I1096" s="84">
        <v>148640</v>
      </c>
      <c r="J1096" s="38" t="s">
        <v>309</v>
      </c>
      <c r="K1096" s="84">
        <v>148640</v>
      </c>
      <c r="L1096" s="84" t="s">
        <v>269</v>
      </c>
      <c r="M1096" s="38" t="s">
        <v>270</v>
      </c>
      <c r="N1096" s="84">
        <v>252354</v>
      </c>
      <c r="O1096" s="84" t="s">
        <v>503</v>
      </c>
      <c r="P1096" s="84">
        <v>331519</v>
      </c>
      <c r="Q1096" s="38" t="s">
        <v>504</v>
      </c>
      <c r="R1096" s="38" t="s">
        <v>363</v>
      </c>
      <c r="S1096" s="84" t="s">
        <v>505</v>
      </c>
      <c r="T1096" s="84" t="s">
        <v>505</v>
      </c>
      <c r="U1096" s="84" t="s">
        <v>254</v>
      </c>
      <c r="V1096" s="84" t="s">
        <v>255</v>
      </c>
      <c r="W1096" s="84">
        <v>541</v>
      </c>
      <c r="X1096" s="38" t="s">
        <v>256</v>
      </c>
      <c r="Y1096" s="84">
        <v>352007121</v>
      </c>
      <c r="Z1096" s="38" t="s">
        <v>506</v>
      </c>
      <c r="AA1096" s="108" t="s">
        <v>497</v>
      </c>
      <c r="AB1096" s="84">
        <v>42000</v>
      </c>
      <c r="AC1096" s="108" t="s">
        <v>271</v>
      </c>
      <c r="AD1096" s="84">
        <v>24</v>
      </c>
      <c r="AE1096" s="84" t="s">
        <v>257</v>
      </c>
      <c r="AF1096" s="84" t="s">
        <v>421</v>
      </c>
      <c r="AG1096" s="108" t="s">
        <v>498</v>
      </c>
      <c r="AH1096" s="84" t="s">
        <v>375</v>
      </c>
      <c r="AI1096" s="108" t="s">
        <v>451</v>
      </c>
      <c r="AJ1096" s="84">
        <v>2240</v>
      </c>
      <c r="AK1096" s="84">
        <v>2240</v>
      </c>
      <c r="AL1096" s="108" t="s">
        <v>423</v>
      </c>
      <c r="AM1096" s="84">
        <v>39558.14</v>
      </c>
      <c r="AN1096" s="112">
        <v>11961.86</v>
      </c>
      <c r="AO1096" s="112">
        <v>51520</v>
      </c>
      <c r="AP1096" s="112">
        <v>2441.86</v>
      </c>
      <c r="AQ1096" s="112">
        <v>51.14</v>
      </c>
      <c r="AR1096" s="112">
        <v>2493</v>
      </c>
      <c r="AS1096" s="112">
        <v>0</v>
      </c>
      <c r="AT1096" s="112">
        <v>0</v>
      </c>
      <c r="AU1096" s="112">
        <v>0</v>
      </c>
      <c r="AV1096" s="84">
        <v>23</v>
      </c>
      <c r="AW1096" s="84"/>
      <c r="AX1096" s="84"/>
      <c r="AY1096" s="108"/>
      <c r="AZ1096" s="84"/>
      <c r="BA1096" s="84"/>
      <c r="BB1096" s="84" t="s">
        <v>259</v>
      </c>
      <c r="BC1096" s="84" t="s">
        <v>145</v>
      </c>
      <c r="BD1096" s="108"/>
      <c r="BE1096" s="84">
        <v>0</v>
      </c>
      <c r="BF1096" s="38" t="s">
        <v>505</v>
      </c>
      <c r="BG1096" s="84"/>
      <c r="BH1096" s="114" t="s">
        <v>332</v>
      </c>
      <c r="BI1096" s="38" t="s">
        <v>110</v>
      </c>
      <c r="BJ1096" s="85">
        <v>45822</v>
      </c>
      <c r="BK1096" s="84"/>
      <c r="BL1096" s="38" t="s">
        <v>114</v>
      </c>
      <c r="BM1096" s="115" t="s">
        <v>119</v>
      </c>
      <c r="BN1096" s="116" t="s">
        <v>200</v>
      </c>
      <c r="BO1096" s="84" t="s">
        <v>246</v>
      </c>
      <c r="BP1096" s="84"/>
      <c r="BQ1096" s="117"/>
      <c r="BR1096" s="118" t="s">
        <v>409</v>
      </c>
    </row>
    <row r="1097" spans="1:70" s="113" customFormat="1" ht="15" customHeight="1" x14ac:dyDescent="0.3">
      <c r="A1097" s="84">
        <v>1093</v>
      </c>
      <c r="B1097" s="38" t="s">
        <v>248</v>
      </c>
      <c r="C1097" s="38" t="s">
        <v>249</v>
      </c>
      <c r="D1097" s="38" t="s">
        <v>250</v>
      </c>
      <c r="E1097" s="38" t="s">
        <v>251</v>
      </c>
      <c r="F1097" s="38" t="s">
        <v>251</v>
      </c>
      <c r="G1097" s="84" t="s">
        <v>252</v>
      </c>
      <c r="H1097" s="38" t="s">
        <v>253</v>
      </c>
      <c r="I1097" s="84">
        <v>145349</v>
      </c>
      <c r="J1097" s="38" t="s">
        <v>283</v>
      </c>
      <c r="K1097" s="84">
        <v>145349</v>
      </c>
      <c r="L1097" s="84" t="s">
        <v>280</v>
      </c>
      <c r="M1097" s="38" t="s">
        <v>281</v>
      </c>
      <c r="N1097" s="84">
        <v>245843</v>
      </c>
      <c r="O1097" s="84" t="s">
        <v>507</v>
      </c>
      <c r="P1097" s="84">
        <v>323041</v>
      </c>
      <c r="Q1097" s="38" t="s">
        <v>277</v>
      </c>
      <c r="R1097" s="38" t="s">
        <v>363</v>
      </c>
      <c r="S1097" s="84" t="s">
        <v>508</v>
      </c>
      <c r="T1097" s="84" t="s">
        <v>508</v>
      </c>
      <c r="U1097" s="84" t="s">
        <v>272</v>
      </c>
      <c r="V1097" s="84" t="s">
        <v>255</v>
      </c>
      <c r="W1097" s="84">
        <v>541</v>
      </c>
      <c r="X1097" s="38" t="s">
        <v>256</v>
      </c>
      <c r="Y1097" s="84">
        <v>352015945</v>
      </c>
      <c r="Z1097" s="38" t="s">
        <v>509</v>
      </c>
      <c r="AA1097" s="108" t="s">
        <v>497</v>
      </c>
      <c r="AB1097" s="84">
        <v>52000</v>
      </c>
      <c r="AC1097" s="108" t="s">
        <v>273</v>
      </c>
      <c r="AD1097" s="84">
        <v>24</v>
      </c>
      <c r="AE1097" s="84" t="s">
        <v>296</v>
      </c>
      <c r="AF1097" s="84" t="s">
        <v>274</v>
      </c>
      <c r="AG1097" s="108" t="s">
        <v>510</v>
      </c>
      <c r="AH1097" s="84" t="s">
        <v>258</v>
      </c>
      <c r="AI1097" s="108" t="s">
        <v>449</v>
      </c>
      <c r="AJ1097" s="84">
        <v>2780</v>
      </c>
      <c r="AK1097" s="84">
        <v>2780</v>
      </c>
      <c r="AL1097" s="108" t="s">
        <v>481</v>
      </c>
      <c r="AM1097" s="84">
        <v>48778.239999999998</v>
      </c>
      <c r="AN1097" s="112">
        <v>15161.76</v>
      </c>
      <c r="AO1097" s="112">
        <v>63940</v>
      </c>
      <c r="AP1097" s="112">
        <v>3221.76</v>
      </c>
      <c r="AQ1097" s="112">
        <v>66.239999999999995</v>
      </c>
      <c r="AR1097" s="112">
        <v>3288</v>
      </c>
      <c r="AS1097" s="112">
        <v>0</v>
      </c>
      <c r="AT1097" s="112">
        <v>0</v>
      </c>
      <c r="AU1097" s="112">
        <v>0</v>
      </c>
      <c r="AV1097" s="84">
        <v>23</v>
      </c>
      <c r="AW1097" s="84"/>
      <c r="AX1097" s="84"/>
      <c r="AY1097" s="108"/>
      <c r="AZ1097" s="84"/>
      <c r="BA1097" s="84"/>
      <c r="BB1097" s="84" t="s">
        <v>259</v>
      </c>
      <c r="BC1097" s="84" t="s">
        <v>145</v>
      </c>
      <c r="BD1097" s="108"/>
      <c r="BE1097" s="84">
        <v>0</v>
      </c>
      <c r="BF1097" s="38" t="s">
        <v>508</v>
      </c>
      <c r="BG1097" s="84"/>
      <c r="BH1097" s="114" t="s">
        <v>332</v>
      </c>
      <c r="BI1097" s="38" t="s">
        <v>110</v>
      </c>
      <c r="BJ1097" s="85">
        <v>45822</v>
      </c>
      <c r="BK1097" s="84"/>
      <c r="BL1097" s="38" t="s">
        <v>114</v>
      </c>
      <c r="BM1097" s="115" t="s">
        <v>119</v>
      </c>
      <c r="BN1097" s="116" t="s">
        <v>200</v>
      </c>
      <c r="BO1097" s="84" t="s">
        <v>246</v>
      </c>
      <c r="BP1097" s="84"/>
      <c r="BQ1097" s="117"/>
      <c r="BR1097" s="118" t="s">
        <v>409</v>
      </c>
    </row>
    <row r="1098" spans="1:70" s="113" customFormat="1" ht="15" customHeight="1" x14ac:dyDescent="0.3">
      <c r="A1098" s="84">
        <v>1094</v>
      </c>
      <c r="B1098" s="38" t="s">
        <v>248</v>
      </c>
      <c r="C1098" s="38" t="s">
        <v>249</v>
      </c>
      <c r="D1098" s="38" t="s">
        <v>250</v>
      </c>
      <c r="E1098" s="38" t="s">
        <v>251</v>
      </c>
      <c r="F1098" s="38" t="s">
        <v>251</v>
      </c>
      <c r="G1098" s="84" t="s">
        <v>252</v>
      </c>
      <c r="H1098" s="38" t="s">
        <v>253</v>
      </c>
      <c r="I1098" s="84">
        <v>145349</v>
      </c>
      <c r="J1098" s="38" t="s">
        <v>283</v>
      </c>
      <c r="K1098" s="84">
        <v>145349</v>
      </c>
      <c r="L1098" s="84" t="s">
        <v>280</v>
      </c>
      <c r="M1098" s="38" t="s">
        <v>281</v>
      </c>
      <c r="N1098" s="84">
        <v>245843</v>
      </c>
      <c r="O1098" s="84" t="s">
        <v>507</v>
      </c>
      <c r="P1098" s="84">
        <v>323041</v>
      </c>
      <c r="Q1098" s="38" t="s">
        <v>277</v>
      </c>
      <c r="R1098" s="38" t="s">
        <v>363</v>
      </c>
      <c r="S1098" s="84" t="s">
        <v>511</v>
      </c>
      <c r="T1098" s="84" t="s">
        <v>511</v>
      </c>
      <c r="U1098" s="84" t="s">
        <v>254</v>
      </c>
      <c r="V1098" s="84" t="s">
        <v>255</v>
      </c>
      <c r="W1098" s="84">
        <v>541</v>
      </c>
      <c r="X1098" s="38" t="s">
        <v>256</v>
      </c>
      <c r="Y1098" s="84">
        <v>352015946</v>
      </c>
      <c r="Z1098" s="38" t="s">
        <v>512</v>
      </c>
      <c r="AA1098" s="108" t="s">
        <v>497</v>
      </c>
      <c r="AB1098" s="84">
        <v>42000</v>
      </c>
      <c r="AC1098" s="108" t="s">
        <v>273</v>
      </c>
      <c r="AD1098" s="84">
        <v>24</v>
      </c>
      <c r="AE1098" s="84" t="s">
        <v>257</v>
      </c>
      <c r="AF1098" s="84" t="s">
        <v>421</v>
      </c>
      <c r="AG1098" s="108" t="s">
        <v>498</v>
      </c>
      <c r="AH1098" s="84" t="s">
        <v>375</v>
      </c>
      <c r="AI1098" s="108" t="s">
        <v>449</v>
      </c>
      <c r="AJ1098" s="84">
        <v>2240</v>
      </c>
      <c r="AK1098" s="84">
        <v>2240</v>
      </c>
      <c r="AL1098" s="108" t="s">
        <v>430</v>
      </c>
      <c r="AM1098" s="84">
        <v>39240.97</v>
      </c>
      <c r="AN1098" s="112">
        <v>12279.03</v>
      </c>
      <c r="AO1098" s="112">
        <v>51520</v>
      </c>
      <c r="AP1098" s="112">
        <v>2759.03</v>
      </c>
      <c r="AQ1098" s="112">
        <v>56.97</v>
      </c>
      <c r="AR1098" s="112">
        <v>2816</v>
      </c>
      <c r="AS1098" s="112">
        <v>0</v>
      </c>
      <c r="AT1098" s="112">
        <v>0</v>
      </c>
      <c r="AU1098" s="112">
        <v>0</v>
      </c>
      <c r="AV1098" s="84">
        <v>23</v>
      </c>
      <c r="AW1098" s="84"/>
      <c r="AX1098" s="84"/>
      <c r="AY1098" s="108"/>
      <c r="AZ1098" s="84"/>
      <c r="BA1098" s="84"/>
      <c r="BB1098" s="84" t="s">
        <v>259</v>
      </c>
      <c r="BC1098" s="84" t="s">
        <v>145</v>
      </c>
      <c r="BD1098" s="108"/>
      <c r="BE1098" s="84">
        <v>0</v>
      </c>
      <c r="BF1098" s="38" t="s">
        <v>511</v>
      </c>
      <c r="BG1098" s="84"/>
      <c r="BH1098" s="114" t="s">
        <v>332</v>
      </c>
      <c r="BI1098" s="38" t="s">
        <v>110</v>
      </c>
      <c r="BJ1098" s="85">
        <v>45822</v>
      </c>
      <c r="BK1098" s="84"/>
      <c r="BL1098" s="38" t="s">
        <v>114</v>
      </c>
      <c r="BM1098" s="115" t="s">
        <v>119</v>
      </c>
      <c r="BN1098" s="116" t="s">
        <v>200</v>
      </c>
      <c r="BO1098" s="84" t="s">
        <v>246</v>
      </c>
      <c r="BP1098" s="84"/>
      <c r="BQ1098" s="117"/>
      <c r="BR1098" s="118" t="s">
        <v>409</v>
      </c>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t="s">
        <v>248</v>
      </c>
      <c r="C1113" s="38" t="s">
        <v>249</v>
      </c>
      <c r="D1113" s="38" t="s">
        <v>250</v>
      </c>
      <c r="E1113" s="38" t="s">
        <v>251</v>
      </c>
      <c r="F1113" s="38" t="s">
        <v>251</v>
      </c>
      <c r="G1113" s="84" t="s">
        <v>252</v>
      </c>
      <c r="H1113" s="38" t="s">
        <v>253</v>
      </c>
      <c r="I1113" s="84">
        <v>150625</v>
      </c>
      <c r="J1113" s="38" t="s">
        <v>323</v>
      </c>
      <c r="K1113" s="84">
        <v>150625</v>
      </c>
      <c r="L1113" s="84" t="s">
        <v>280</v>
      </c>
      <c r="M1113" s="38" t="s">
        <v>281</v>
      </c>
      <c r="N1113" s="84">
        <v>256661</v>
      </c>
      <c r="O1113" s="84" t="s">
        <v>324</v>
      </c>
      <c r="P1113" s="84">
        <v>337073</v>
      </c>
      <c r="Q1113" s="38" t="s">
        <v>516</v>
      </c>
      <c r="R1113" s="38" t="s">
        <v>363</v>
      </c>
      <c r="S1113" s="84" t="s">
        <v>517</v>
      </c>
      <c r="T1113" s="84" t="s">
        <v>517</v>
      </c>
      <c r="U1113" s="84" t="s">
        <v>272</v>
      </c>
      <c r="V1113" s="84" t="s">
        <v>255</v>
      </c>
      <c r="W1113" s="84">
        <v>541</v>
      </c>
      <c r="X1113" s="38" t="s">
        <v>256</v>
      </c>
      <c r="Y1113" s="84">
        <v>352056199</v>
      </c>
      <c r="Z1113" s="38" t="s">
        <v>518</v>
      </c>
      <c r="AA1113" s="108" t="s">
        <v>341</v>
      </c>
      <c r="AB1113" s="84">
        <v>52000</v>
      </c>
      <c r="AC1113" s="108" t="s">
        <v>315</v>
      </c>
      <c r="AD1113" s="84">
        <v>24</v>
      </c>
      <c r="AE1113" s="84" t="s">
        <v>296</v>
      </c>
      <c r="AF1113" s="84" t="s">
        <v>274</v>
      </c>
      <c r="AG1113" s="108" t="s">
        <v>326</v>
      </c>
      <c r="AH1113" s="84" t="s">
        <v>258</v>
      </c>
      <c r="AI1113" s="108" t="s">
        <v>513</v>
      </c>
      <c r="AJ1113" s="84">
        <v>2780</v>
      </c>
      <c r="AK1113" s="84">
        <v>2780</v>
      </c>
      <c r="AL1113" s="108" t="s">
        <v>423</v>
      </c>
      <c r="AM1113" s="84">
        <v>45161.94</v>
      </c>
      <c r="AN1113" s="112">
        <v>15998.06</v>
      </c>
      <c r="AO1113" s="112">
        <v>61160</v>
      </c>
      <c r="AP1113" s="112">
        <v>6838.06</v>
      </c>
      <c r="AQ1113" s="112">
        <v>229.94</v>
      </c>
      <c r="AR1113" s="112">
        <v>7068</v>
      </c>
      <c r="AS1113" s="112">
        <v>0</v>
      </c>
      <c r="AT1113" s="112">
        <v>0</v>
      </c>
      <c r="AU1113" s="112">
        <v>0</v>
      </c>
      <c r="AV1113" s="84">
        <v>22</v>
      </c>
      <c r="AW1113" s="84"/>
      <c r="AX1113" s="84"/>
      <c r="AY1113" s="108"/>
      <c r="AZ1113" s="84"/>
      <c r="BA1113" s="84"/>
      <c r="BB1113" s="84" t="s">
        <v>259</v>
      </c>
      <c r="BC1113" s="84" t="s">
        <v>145</v>
      </c>
      <c r="BD1113" s="108"/>
      <c r="BE1113" s="84">
        <v>0</v>
      </c>
      <c r="BF1113" s="38" t="s">
        <v>517</v>
      </c>
      <c r="BG1113" s="84"/>
      <c r="BH1113" s="114" t="s">
        <v>332</v>
      </c>
      <c r="BI1113" s="38" t="s">
        <v>110</v>
      </c>
      <c r="BJ1113" s="85">
        <v>45821</v>
      </c>
      <c r="BK1113" s="84"/>
      <c r="BL1113" s="38" t="s">
        <v>114</v>
      </c>
      <c r="BM1113" s="115" t="s">
        <v>119</v>
      </c>
      <c r="BN1113" s="116" t="s">
        <v>200</v>
      </c>
      <c r="BO1113" s="84" t="s">
        <v>246</v>
      </c>
      <c r="BP1113" s="84"/>
      <c r="BQ1113" s="117"/>
      <c r="BR1113" s="118" t="s">
        <v>409</v>
      </c>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t="s">
        <v>248</v>
      </c>
      <c r="C1124" s="38" t="s">
        <v>249</v>
      </c>
      <c r="D1124" s="38" t="s">
        <v>250</v>
      </c>
      <c r="E1124" s="38" t="s">
        <v>251</v>
      </c>
      <c r="F1124" s="38" t="s">
        <v>251</v>
      </c>
      <c r="G1124" s="84" t="s">
        <v>252</v>
      </c>
      <c r="H1124" s="38" t="s">
        <v>253</v>
      </c>
      <c r="I1124" s="84">
        <v>148640</v>
      </c>
      <c r="J1124" s="38" t="s">
        <v>309</v>
      </c>
      <c r="K1124" s="84">
        <v>148640</v>
      </c>
      <c r="L1124" s="84" t="s">
        <v>269</v>
      </c>
      <c r="M1124" s="38" t="s">
        <v>270</v>
      </c>
      <c r="N1124" s="84">
        <v>252354</v>
      </c>
      <c r="O1124" s="84" t="s">
        <v>503</v>
      </c>
      <c r="P1124" s="84">
        <v>331519</v>
      </c>
      <c r="Q1124" s="38" t="s">
        <v>504</v>
      </c>
      <c r="R1124" s="38" t="s">
        <v>363</v>
      </c>
      <c r="S1124" s="84" t="s">
        <v>520</v>
      </c>
      <c r="T1124" s="84" t="s">
        <v>520</v>
      </c>
      <c r="U1124" s="84" t="s">
        <v>264</v>
      </c>
      <c r="V1124" s="84" t="s">
        <v>255</v>
      </c>
      <c r="W1124" s="84">
        <v>541</v>
      </c>
      <c r="X1124" s="38" t="s">
        <v>256</v>
      </c>
      <c r="Y1124" s="84">
        <v>352075519</v>
      </c>
      <c r="Z1124" s="38" t="s">
        <v>521</v>
      </c>
      <c r="AA1124" s="108" t="s">
        <v>425</v>
      </c>
      <c r="AB1124" s="84">
        <v>42000</v>
      </c>
      <c r="AC1124" s="108" t="s">
        <v>271</v>
      </c>
      <c r="AD1124" s="84">
        <v>24</v>
      </c>
      <c r="AE1124" s="84" t="s">
        <v>257</v>
      </c>
      <c r="AF1124" s="84" t="s">
        <v>421</v>
      </c>
      <c r="AG1124" s="108" t="s">
        <v>514</v>
      </c>
      <c r="AH1124" s="84" t="s">
        <v>375</v>
      </c>
      <c r="AI1124" s="108" t="s">
        <v>522</v>
      </c>
      <c r="AJ1124" s="84">
        <v>2240</v>
      </c>
      <c r="AK1124" s="84">
        <v>2240</v>
      </c>
      <c r="AL1124" s="108" t="s">
        <v>340</v>
      </c>
      <c r="AM1124" s="84">
        <v>19181.64</v>
      </c>
      <c r="AN1124" s="112">
        <v>9948.36</v>
      </c>
      <c r="AO1124" s="112">
        <v>29130</v>
      </c>
      <c r="AP1124" s="112">
        <v>22818.36</v>
      </c>
      <c r="AQ1124" s="112">
        <v>3056.64</v>
      </c>
      <c r="AR1124" s="112">
        <v>25875</v>
      </c>
      <c r="AS1124" s="112">
        <v>17280.060000000001</v>
      </c>
      <c r="AT1124" s="112">
        <v>2869.94</v>
      </c>
      <c r="AU1124" s="112">
        <v>20150</v>
      </c>
      <c r="AV1124" s="84">
        <v>22</v>
      </c>
      <c r="AW1124" s="84"/>
      <c r="AX1124" s="84"/>
      <c r="AY1124" s="108"/>
      <c r="AZ1124" s="84"/>
      <c r="BA1124" s="84"/>
      <c r="BB1124" s="84" t="s">
        <v>259</v>
      </c>
      <c r="BC1124" s="84" t="s">
        <v>145</v>
      </c>
      <c r="BD1124" s="108"/>
      <c r="BE1124" s="84">
        <v>0</v>
      </c>
      <c r="BF1124" s="38" t="s">
        <v>520</v>
      </c>
      <c r="BG1124" s="84"/>
      <c r="BH1124" s="114" t="s">
        <v>332</v>
      </c>
      <c r="BI1124" s="38" t="s">
        <v>110</v>
      </c>
      <c r="BJ1124" s="85">
        <v>45822</v>
      </c>
      <c r="BK1124" s="84"/>
      <c r="BL1124" s="38" t="s">
        <v>115</v>
      </c>
      <c r="BM1124" s="115"/>
      <c r="BN1124" s="116" t="s">
        <v>201</v>
      </c>
      <c r="BO1124" s="84"/>
      <c r="BP1124" s="84"/>
      <c r="BQ1124" s="117"/>
      <c r="BR1124" s="118" t="s">
        <v>406</v>
      </c>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t="s">
        <v>248</v>
      </c>
      <c r="C1147" s="38" t="s">
        <v>249</v>
      </c>
      <c r="D1147" s="38" t="s">
        <v>250</v>
      </c>
      <c r="E1147" s="38" t="s">
        <v>251</v>
      </c>
      <c r="F1147" s="38" t="s">
        <v>251</v>
      </c>
      <c r="G1147" s="84" t="s">
        <v>252</v>
      </c>
      <c r="H1147" s="38" t="s">
        <v>253</v>
      </c>
      <c r="I1147" s="84">
        <v>145349</v>
      </c>
      <c r="J1147" s="38" t="s">
        <v>283</v>
      </c>
      <c r="K1147" s="84">
        <v>145349</v>
      </c>
      <c r="L1147" s="84" t="s">
        <v>280</v>
      </c>
      <c r="M1147" s="38" t="s">
        <v>281</v>
      </c>
      <c r="N1147" s="84">
        <v>250549</v>
      </c>
      <c r="O1147" s="84" t="s">
        <v>527</v>
      </c>
      <c r="P1147" s="84">
        <v>329172</v>
      </c>
      <c r="Q1147" s="38" t="s">
        <v>528</v>
      </c>
      <c r="R1147" s="38" t="s">
        <v>363</v>
      </c>
      <c r="S1147" s="84" t="s">
        <v>529</v>
      </c>
      <c r="T1147" s="84" t="s">
        <v>529</v>
      </c>
      <c r="U1147" s="84" t="s">
        <v>373</v>
      </c>
      <c r="V1147" s="84" t="s">
        <v>255</v>
      </c>
      <c r="W1147" s="84">
        <v>541</v>
      </c>
      <c r="X1147" s="38" t="s">
        <v>256</v>
      </c>
      <c r="Y1147" s="84">
        <v>352206711</v>
      </c>
      <c r="Z1147" s="38" t="s">
        <v>302</v>
      </c>
      <c r="AA1147" s="108" t="s">
        <v>526</v>
      </c>
      <c r="AB1147" s="84">
        <v>63000</v>
      </c>
      <c r="AC1147" s="108" t="s">
        <v>273</v>
      </c>
      <c r="AD1147" s="84">
        <v>24</v>
      </c>
      <c r="AE1147" s="84" t="s">
        <v>339</v>
      </c>
      <c r="AF1147" s="84" t="s">
        <v>274</v>
      </c>
      <c r="AG1147" s="108" t="s">
        <v>353</v>
      </c>
      <c r="AH1147" s="84" t="s">
        <v>258</v>
      </c>
      <c r="AI1147" s="108" t="s">
        <v>523</v>
      </c>
      <c r="AJ1147" s="84">
        <v>3360</v>
      </c>
      <c r="AK1147" s="84">
        <v>3360</v>
      </c>
      <c r="AL1147" s="108" t="s">
        <v>430</v>
      </c>
      <c r="AM1147" s="84">
        <v>51900.92</v>
      </c>
      <c r="AN1147" s="112">
        <v>18659.080000000002</v>
      </c>
      <c r="AO1147" s="112">
        <v>70560</v>
      </c>
      <c r="AP1147" s="112">
        <v>11099.08</v>
      </c>
      <c r="AQ1147" s="112">
        <v>501.92</v>
      </c>
      <c r="AR1147" s="112">
        <v>11601</v>
      </c>
      <c r="AS1147" s="112">
        <v>3124.33</v>
      </c>
      <c r="AT1147" s="112">
        <v>235.67</v>
      </c>
      <c r="AU1147" s="112">
        <v>3360</v>
      </c>
      <c r="AV1147" s="84">
        <v>22</v>
      </c>
      <c r="AW1147" s="84"/>
      <c r="AX1147" s="84"/>
      <c r="AY1147" s="108"/>
      <c r="AZ1147" s="84"/>
      <c r="BA1147" s="84"/>
      <c r="BB1147" s="84" t="s">
        <v>259</v>
      </c>
      <c r="BC1147" s="84" t="s">
        <v>145</v>
      </c>
      <c r="BD1147" s="108"/>
      <c r="BE1147" s="84">
        <v>0</v>
      </c>
      <c r="BF1147" s="38" t="s">
        <v>529</v>
      </c>
      <c r="BG1147" s="84"/>
      <c r="BH1147" s="114" t="s">
        <v>332</v>
      </c>
      <c r="BI1147" s="38" t="s">
        <v>110</v>
      </c>
      <c r="BJ1147" s="85">
        <v>45822</v>
      </c>
      <c r="BK1147" s="84"/>
      <c r="BL1147" s="38" t="s">
        <v>114</v>
      </c>
      <c r="BM1147" s="115" t="s">
        <v>119</v>
      </c>
      <c r="BN1147" s="116" t="s">
        <v>200</v>
      </c>
      <c r="BO1147" s="84" t="s">
        <v>245</v>
      </c>
      <c r="BP1147" s="84">
        <v>3360</v>
      </c>
      <c r="BQ1147" s="117" t="s">
        <v>202</v>
      </c>
      <c r="BR1147" s="118" t="s">
        <v>530</v>
      </c>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t="s">
        <v>248</v>
      </c>
      <c r="C1152" s="38" t="s">
        <v>249</v>
      </c>
      <c r="D1152" s="38" t="s">
        <v>250</v>
      </c>
      <c r="E1152" s="38" t="s">
        <v>251</v>
      </c>
      <c r="F1152" s="38" t="s">
        <v>251</v>
      </c>
      <c r="G1152" s="84" t="s">
        <v>252</v>
      </c>
      <c r="H1152" s="38" t="s">
        <v>253</v>
      </c>
      <c r="I1152" s="84">
        <v>145220</v>
      </c>
      <c r="J1152" s="38" t="s">
        <v>279</v>
      </c>
      <c r="K1152" s="84">
        <v>145220</v>
      </c>
      <c r="L1152" s="84" t="s">
        <v>262</v>
      </c>
      <c r="M1152" s="38" t="s">
        <v>263</v>
      </c>
      <c r="N1152" s="84">
        <v>538757</v>
      </c>
      <c r="O1152" s="84" t="s">
        <v>471</v>
      </c>
      <c r="P1152" s="84">
        <v>896529</v>
      </c>
      <c r="Q1152" s="38" t="s">
        <v>472</v>
      </c>
      <c r="R1152" s="38" t="s">
        <v>363</v>
      </c>
      <c r="S1152" s="84" t="s">
        <v>532</v>
      </c>
      <c r="T1152" s="84" t="s">
        <v>532</v>
      </c>
      <c r="U1152" s="84" t="s">
        <v>272</v>
      </c>
      <c r="V1152" s="84" t="s">
        <v>255</v>
      </c>
      <c r="W1152" s="84">
        <v>541</v>
      </c>
      <c r="X1152" s="38" t="s">
        <v>256</v>
      </c>
      <c r="Y1152" s="84">
        <v>352261578</v>
      </c>
      <c r="Z1152" s="38" t="s">
        <v>300</v>
      </c>
      <c r="AA1152" s="108" t="s">
        <v>533</v>
      </c>
      <c r="AB1152" s="84">
        <v>31000</v>
      </c>
      <c r="AC1152" s="108" t="s">
        <v>278</v>
      </c>
      <c r="AD1152" s="84">
        <v>24</v>
      </c>
      <c r="AE1152" s="84" t="s">
        <v>257</v>
      </c>
      <c r="AF1152" s="84" t="s">
        <v>421</v>
      </c>
      <c r="AG1152" s="108" t="s">
        <v>534</v>
      </c>
      <c r="AH1152" s="84" t="s">
        <v>375</v>
      </c>
      <c r="AI1152" s="108" t="s">
        <v>525</v>
      </c>
      <c r="AJ1152" s="84">
        <v>1650</v>
      </c>
      <c r="AK1152" s="84">
        <v>1650</v>
      </c>
      <c r="AL1152" s="108" t="s">
        <v>391</v>
      </c>
      <c r="AM1152" s="84">
        <v>18521.509999999998</v>
      </c>
      <c r="AN1152" s="112">
        <v>7878.49</v>
      </c>
      <c r="AO1152" s="112">
        <v>26400</v>
      </c>
      <c r="AP1152" s="112">
        <v>12478.49</v>
      </c>
      <c r="AQ1152" s="112">
        <v>1231.51</v>
      </c>
      <c r="AR1152" s="112">
        <v>13710</v>
      </c>
      <c r="AS1152" s="112">
        <v>8790</v>
      </c>
      <c r="AT1152" s="112">
        <v>1110</v>
      </c>
      <c r="AU1152" s="112">
        <v>9900</v>
      </c>
      <c r="AV1152" s="84">
        <v>22</v>
      </c>
      <c r="AW1152" s="84"/>
      <c r="AX1152" s="84"/>
      <c r="AY1152" s="108"/>
      <c r="AZ1152" s="84"/>
      <c r="BA1152" s="84"/>
      <c r="BB1152" s="84" t="s">
        <v>259</v>
      </c>
      <c r="BC1152" s="84" t="s">
        <v>145</v>
      </c>
      <c r="BD1152" s="108"/>
      <c r="BE1152" s="84">
        <v>0</v>
      </c>
      <c r="BF1152" s="38" t="s">
        <v>532</v>
      </c>
      <c r="BG1152" s="84"/>
      <c r="BH1152" s="114" t="s">
        <v>332</v>
      </c>
      <c r="BI1152" s="38" t="s">
        <v>110</v>
      </c>
      <c r="BJ1152" s="85">
        <v>45821</v>
      </c>
      <c r="BK1152" s="84"/>
      <c r="BL1152" s="38" t="s">
        <v>115</v>
      </c>
      <c r="BM1152" s="115"/>
      <c r="BN1152" s="116" t="s">
        <v>201</v>
      </c>
      <c r="BO1152" s="84"/>
      <c r="BP1152" s="84"/>
      <c r="BQ1152" s="117"/>
      <c r="BR1152" s="118" t="s">
        <v>587</v>
      </c>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t="s">
        <v>248</v>
      </c>
      <c r="C1157" s="38" t="s">
        <v>249</v>
      </c>
      <c r="D1157" s="38" t="s">
        <v>250</v>
      </c>
      <c r="E1157" s="38" t="s">
        <v>251</v>
      </c>
      <c r="F1157" s="38" t="s">
        <v>251</v>
      </c>
      <c r="G1157" s="84" t="s">
        <v>252</v>
      </c>
      <c r="H1157" s="38" t="s">
        <v>253</v>
      </c>
      <c r="I1157" s="84">
        <v>145349</v>
      </c>
      <c r="J1157" s="38" t="s">
        <v>283</v>
      </c>
      <c r="K1157" s="84">
        <v>145349</v>
      </c>
      <c r="L1157" s="84" t="s">
        <v>280</v>
      </c>
      <c r="M1157" s="38" t="s">
        <v>281</v>
      </c>
      <c r="N1157" s="84">
        <v>250549</v>
      </c>
      <c r="O1157" s="84" t="s">
        <v>527</v>
      </c>
      <c r="P1157" s="84">
        <v>329172</v>
      </c>
      <c r="Q1157" s="38" t="s">
        <v>528</v>
      </c>
      <c r="R1157" s="38" t="s">
        <v>363</v>
      </c>
      <c r="S1157" s="84" t="s">
        <v>535</v>
      </c>
      <c r="T1157" s="84" t="s">
        <v>535</v>
      </c>
      <c r="U1157" s="84" t="s">
        <v>264</v>
      </c>
      <c r="V1157" s="84" t="s">
        <v>255</v>
      </c>
      <c r="W1157" s="84">
        <v>541</v>
      </c>
      <c r="X1157" s="38" t="s">
        <v>256</v>
      </c>
      <c r="Y1157" s="84">
        <v>352261923</v>
      </c>
      <c r="Z1157" s="38" t="s">
        <v>349</v>
      </c>
      <c r="AA1157" s="108" t="s">
        <v>531</v>
      </c>
      <c r="AB1157" s="84">
        <v>63000</v>
      </c>
      <c r="AC1157" s="108" t="s">
        <v>273</v>
      </c>
      <c r="AD1157" s="84">
        <v>24</v>
      </c>
      <c r="AE1157" s="84" t="s">
        <v>339</v>
      </c>
      <c r="AF1157" s="84" t="s">
        <v>274</v>
      </c>
      <c r="AG1157" s="108" t="s">
        <v>353</v>
      </c>
      <c r="AH1157" s="84" t="s">
        <v>258</v>
      </c>
      <c r="AI1157" s="108" t="s">
        <v>523</v>
      </c>
      <c r="AJ1157" s="84">
        <v>3360</v>
      </c>
      <c r="AK1157" s="84">
        <v>3360</v>
      </c>
      <c r="AL1157" s="108" t="s">
        <v>433</v>
      </c>
      <c r="AM1157" s="84">
        <v>46024.03</v>
      </c>
      <c r="AN1157" s="112">
        <v>17815.97</v>
      </c>
      <c r="AO1157" s="112">
        <v>63840</v>
      </c>
      <c r="AP1157" s="112">
        <v>16975.97</v>
      </c>
      <c r="AQ1157" s="112">
        <v>1137.03</v>
      </c>
      <c r="AR1157" s="112">
        <v>18113</v>
      </c>
      <c r="AS1157" s="112">
        <v>9200.84</v>
      </c>
      <c r="AT1157" s="112">
        <v>879.16</v>
      </c>
      <c r="AU1157" s="112">
        <v>10080</v>
      </c>
      <c r="AV1157" s="84">
        <v>22</v>
      </c>
      <c r="AW1157" s="84"/>
      <c r="AX1157" s="84"/>
      <c r="AY1157" s="108"/>
      <c r="AZ1157" s="84"/>
      <c r="BA1157" s="84"/>
      <c r="BB1157" s="84" t="s">
        <v>259</v>
      </c>
      <c r="BC1157" s="84" t="s">
        <v>145</v>
      </c>
      <c r="BD1157" s="108"/>
      <c r="BE1157" s="84">
        <v>0</v>
      </c>
      <c r="BF1157" s="38" t="s">
        <v>535</v>
      </c>
      <c r="BG1157" s="84"/>
      <c r="BH1157" s="114" t="s">
        <v>332</v>
      </c>
      <c r="BI1157" s="38" t="s">
        <v>110</v>
      </c>
      <c r="BJ1157" s="85">
        <v>45822</v>
      </c>
      <c r="BK1157" s="84"/>
      <c r="BL1157" s="38" t="s">
        <v>115</v>
      </c>
      <c r="BM1157" s="115"/>
      <c r="BN1157" s="116" t="s">
        <v>201</v>
      </c>
      <c r="BO1157" s="84" t="s">
        <v>246</v>
      </c>
      <c r="BP1157" s="84"/>
      <c r="BQ1157" s="117"/>
      <c r="BR1157" s="118" t="s">
        <v>587</v>
      </c>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t="s">
        <v>248</v>
      </c>
      <c r="C1173" s="38" t="s">
        <v>249</v>
      </c>
      <c r="D1173" s="38" t="s">
        <v>250</v>
      </c>
      <c r="E1173" s="38" t="s">
        <v>251</v>
      </c>
      <c r="F1173" s="38" t="s">
        <v>251</v>
      </c>
      <c r="G1173" s="84" t="s">
        <v>252</v>
      </c>
      <c r="H1173" s="38" t="s">
        <v>253</v>
      </c>
      <c r="I1173" s="84">
        <v>150625</v>
      </c>
      <c r="J1173" s="38" t="s">
        <v>323</v>
      </c>
      <c r="K1173" s="84">
        <v>150625</v>
      </c>
      <c r="L1173" s="84" t="s">
        <v>280</v>
      </c>
      <c r="M1173" s="38" t="s">
        <v>281</v>
      </c>
      <c r="N1173" s="84">
        <v>254049</v>
      </c>
      <c r="O1173" s="84" t="s">
        <v>361</v>
      </c>
      <c r="P1173" s="84">
        <v>332634</v>
      </c>
      <c r="Q1173" s="38" t="s">
        <v>362</v>
      </c>
      <c r="R1173" s="38" t="s">
        <v>363</v>
      </c>
      <c r="S1173" s="84" t="s">
        <v>536</v>
      </c>
      <c r="T1173" s="84" t="s">
        <v>536</v>
      </c>
      <c r="U1173" s="84" t="s">
        <v>373</v>
      </c>
      <c r="V1173" s="84" t="s">
        <v>255</v>
      </c>
      <c r="W1173" s="84">
        <v>541</v>
      </c>
      <c r="X1173" s="38" t="s">
        <v>256</v>
      </c>
      <c r="Y1173" s="84">
        <v>352360325</v>
      </c>
      <c r="Z1173" s="38" t="s">
        <v>392</v>
      </c>
      <c r="AA1173" s="108" t="s">
        <v>537</v>
      </c>
      <c r="AB1173" s="84">
        <v>52000</v>
      </c>
      <c r="AC1173" s="108" t="s">
        <v>315</v>
      </c>
      <c r="AD1173" s="84">
        <v>24</v>
      </c>
      <c r="AE1173" s="84" t="s">
        <v>296</v>
      </c>
      <c r="AF1173" s="84" t="s">
        <v>274</v>
      </c>
      <c r="AG1173" s="108" t="s">
        <v>314</v>
      </c>
      <c r="AH1173" s="84" t="s">
        <v>258</v>
      </c>
      <c r="AI1173" s="108" t="s">
        <v>513</v>
      </c>
      <c r="AJ1173" s="84">
        <v>2780</v>
      </c>
      <c r="AK1173" s="84">
        <v>2780</v>
      </c>
      <c r="AL1173" s="108" t="s">
        <v>340</v>
      </c>
      <c r="AM1173" s="84">
        <v>24760.03</v>
      </c>
      <c r="AN1173" s="112">
        <v>11379.97</v>
      </c>
      <c r="AO1173" s="112">
        <v>36140</v>
      </c>
      <c r="AP1173" s="112">
        <v>27239.97</v>
      </c>
      <c r="AQ1173" s="112">
        <v>3532.03</v>
      </c>
      <c r="AR1173" s="112">
        <v>30772</v>
      </c>
      <c r="AS1173" s="112">
        <v>21665.18</v>
      </c>
      <c r="AT1173" s="112">
        <v>3354.82</v>
      </c>
      <c r="AU1173" s="112">
        <v>25020</v>
      </c>
      <c r="AV1173" s="84">
        <v>22</v>
      </c>
      <c r="AW1173" s="84"/>
      <c r="AX1173" s="84"/>
      <c r="AY1173" s="108"/>
      <c r="AZ1173" s="84"/>
      <c r="BA1173" s="84"/>
      <c r="BB1173" s="84" t="s">
        <v>259</v>
      </c>
      <c r="BC1173" s="84" t="s">
        <v>145</v>
      </c>
      <c r="BD1173" s="108"/>
      <c r="BE1173" s="84">
        <v>0</v>
      </c>
      <c r="BF1173" s="38" t="s">
        <v>536</v>
      </c>
      <c r="BG1173" s="84"/>
      <c r="BH1173" s="114" t="s">
        <v>332</v>
      </c>
      <c r="BI1173" s="38" t="s">
        <v>110</v>
      </c>
      <c r="BJ1173" s="85">
        <v>45821</v>
      </c>
      <c r="BK1173" s="84"/>
      <c r="BL1173" s="38" t="s">
        <v>115</v>
      </c>
      <c r="BM1173" s="115"/>
      <c r="BN1173" s="116" t="s">
        <v>201</v>
      </c>
      <c r="BO1173" s="84"/>
      <c r="BP1173" s="84"/>
      <c r="BQ1173" s="117"/>
      <c r="BR1173" s="118" t="s">
        <v>767</v>
      </c>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t="s">
        <v>248</v>
      </c>
      <c r="C1222" s="38" t="s">
        <v>249</v>
      </c>
      <c r="D1222" s="38" t="s">
        <v>250</v>
      </c>
      <c r="E1222" s="38" t="s">
        <v>251</v>
      </c>
      <c r="F1222" s="38" t="s">
        <v>251</v>
      </c>
      <c r="G1222" s="84" t="s">
        <v>252</v>
      </c>
      <c r="H1222" s="38" t="s">
        <v>253</v>
      </c>
      <c r="I1222" s="84">
        <v>158210</v>
      </c>
      <c r="J1222" s="38" t="s">
        <v>346</v>
      </c>
      <c r="K1222" s="84">
        <v>158210</v>
      </c>
      <c r="L1222" s="84" t="s">
        <v>266</v>
      </c>
      <c r="M1222" s="38" t="s">
        <v>267</v>
      </c>
      <c r="N1222" s="84">
        <v>268962</v>
      </c>
      <c r="O1222" s="84" t="s">
        <v>541</v>
      </c>
      <c r="P1222" s="84">
        <v>353007</v>
      </c>
      <c r="Q1222" s="38" t="s">
        <v>542</v>
      </c>
      <c r="R1222" s="38" t="s">
        <v>363</v>
      </c>
      <c r="S1222" s="84" t="s">
        <v>543</v>
      </c>
      <c r="T1222" s="84" t="s">
        <v>543</v>
      </c>
      <c r="U1222" s="84" t="s">
        <v>254</v>
      </c>
      <c r="V1222" s="84" t="s">
        <v>255</v>
      </c>
      <c r="W1222" s="84">
        <v>541</v>
      </c>
      <c r="X1222" s="38" t="s">
        <v>256</v>
      </c>
      <c r="Y1222" s="84">
        <v>352643814</v>
      </c>
      <c r="Z1222" s="38" t="s">
        <v>544</v>
      </c>
      <c r="AA1222" s="108" t="s">
        <v>545</v>
      </c>
      <c r="AB1222" s="84">
        <v>42000</v>
      </c>
      <c r="AC1222" s="108" t="s">
        <v>305</v>
      </c>
      <c r="AD1222" s="84">
        <v>24</v>
      </c>
      <c r="AE1222" s="84" t="s">
        <v>257</v>
      </c>
      <c r="AF1222" s="84" t="s">
        <v>421</v>
      </c>
      <c r="AG1222" s="108" t="s">
        <v>546</v>
      </c>
      <c r="AH1222" s="84" t="s">
        <v>375</v>
      </c>
      <c r="AI1222" s="108" t="s">
        <v>540</v>
      </c>
      <c r="AJ1222" s="84">
        <v>2240</v>
      </c>
      <c r="AK1222" s="84">
        <v>2240</v>
      </c>
      <c r="AL1222" s="108" t="s">
        <v>398</v>
      </c>
      <c r="AM1222" s="84">
        <v>25231.74</v>
      </c>
      <c r="AN1222" s="112">
        <v>10608.26</v>
      </c>
      <c r="AO1222" s="112">
        <v>35840</v>
      </c>
      <c r="AP1222" s="112">
        <v>16768.259999999998</v>
      </c>
      <c r="AQ1222" s="112">
        <v>1631.74</v>
      </c>
      <c r="AR1222" s="112">
        <v>18400</v>
      </c>
      <c r="AS1222" s="112">
        <v>9868.65</v>
      </c>
      <c r="AT1222" s="112">
        <v>1331.35</v>
      </c>
      <c r="AU1222" s="112">
        <v>11200</v>
      </c>
      <c r="AV1222" s="84">
        <v>21</v>
      </c>
      <c r="AW1222" s="84"/>
      <c r="AX1222" s="84"/>
      <c r="AY1222" s="108"/>
      <c r="AZ1222" s="84"/>
      <c r="BA1222" s="84"/>
      <c r="BB1222" s="84" t="s">
        <v>259</v>
      </c>
      <c r="BC1222" s="84" t="s">
        <v>145</v>
      </c>
      <c r="BD1222" s="108"/>
      <c r="BE1222" s="84">
        <v>0</v>
      </c>
      <c r="BF1222" s="38" t="s">
        <v>543</v>
      </c>
      <c r="BG1222" s="84"/>
      <c r="BH1222" s="114" t="s">
        <v>332</v>
      </c>
      <c r="BI1222" s="38" t="s">
        <v>110</v>
      </c>
      <c r="BJ1222" s="85">
        <v>45822</v>
      </c>
      <c r="BK1222" s="84"/>
      <c r="BL1222" s="38" t="s">
        <v>115</v>
      </c>
      <c r="BM1222" s="115"/>
      <c r="BN1222" s="116" t="s">
        <v>201</v>
      </c>
      <c r="BO1222" s="84" t="s">
        <v>246</v>
      </c>
      <c r="BP1222" s="84"/>
      <c r="BQ1222" s="117"/>
      <c r="BR1222" s="118" t="s">
        <v>587</v>
      </c>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t="s">
        <v>248</v>
      </c>
      <c r="C1256" s="38" t="s">
        <v>249</v>
      </c>
      <c r="D1256" s="38" t="s">
        <v>250</v>
      </c>
      <c r="E1256" s="38" t="s">
        <v>251</v>
      </c>
      <c r="F1256" s="38" t="s">
        <v>251</v>
      </c>
      <c r="G1256" s="84" t="s">
        <v>252</v>
      </c>
      <c r="H1256" s="38" t="s">
        <v>253</v>
      </c>
      <c r="I1256" s="84">
        <v>145220</v>
      </c>
      <c r="J1256" s="38" t="s">
        <v>279</v>
      </c>
      <c r="K1256" s="84">
        <v>145220</v>
      </c>
      <c r="L1256" s="84" t="s">
        <v>266</v>
      </c>
      <c r="M1256" s="38" t="s">
        <v>267</v>
      </c>
      <c r="N1256" s="84">
        <v>481666</v>
      </c>
      <c r="O1256" s="84" t="s">
        <v>551</v>
      </c>
      <c r="P1256" s="84">
        <v>759034</v>
      </c>
      <c r="Q1256" s="38" t="s">
        <v>552</v>
      </c>
      <c r="R1256" s="38" t="s">
        <v>363</v>
      </c>
      <c r="S1256" s="84" t="s">
        <v>553</v>
      </c>
      <c r="T1256" s="84" t="s">
        <v>553</v>
      </c>
      <c r="U1256" s="84" t="s">
        <v>272</v>
      </c>
      <c r="V1256" s="84" t="s">
        <v>255</v>
      </c>
      <c r="W1256" s="84">
        <v>541</v>
      </c>
      <c r="X1256" s="38" t="s">
        <v>256</v>
      </c>
      <c r="Y1256" s="84">
        <v>352732400</v>
      </c>
      <c r="Z1256" s="38" t="s">
        <v>469</v>
      </c>
      <c r="AA1256" s="108" t="s">
        <v>549</v>
      </c>
      <c r="AB1256" s="84">
        <v>42000</v>
      </c>
      <c r="AC1256" s="108" t="s">
        <v>293</v>
      </c>
      <c r="AD1256" s="84">
        <v>24</v>
      </c>
      <c r="AE1256" s="84" t="s">
        <v>257</v>
      </c>
      <c r="AF1256" s="84" t="s">
        <v>421</v>
      </c>
      <c r="AG1256" s="108" t="s">
        <v>550</v>
      </c>
      <c r="AH1256" s="84" t="s">
        <v>375</v>
      </c>
      <c r="AI1256" s="108" t="s">
        <v>539</v>
      </c>
      <c r="AJ1256" s="84">
        <v>2240</v>
      </c>
      <c r="AK1256" s="84">
        <v>2240</v>
      </c>
      <c r="AL1256" s="108" t="s">
        <v>430</v>
      </c>
      <c r="AM1256" s="84">
        <v>35230.79</v>
      </c>
      <c r="AN1256" s="112">
        <v>11809.21</v>
      </c>
      <c r="AO1256" s="112">
        <v>47040</v>
      </c>
      <c r="AP1256" s="112">
        <v>6769.21</v>
      </c>
      <c r="AQ1256" s="112">
        <v>292.79000000000002</v>
      </c>
      <c r="AR1256" s="112">
        <v>7062</v>
      </c>
      <c r="AS1256" s="112">
        <v>0</v>
      </c>
      <c r="AT1256" s="112">
        <v>0</v>
      </c>
      <c r="AU1256" s="112">
        <v>0</v>
      </c>
      <c r="AV1256" s="84">
        <v>21</v>
      </c>
      <c r="AW1256" s="84"/>
      <c r="AX1256" s="84"/>
      <c r="AY1256" s="108"/>
      <c r="AZ1256" s="84"/>
      <c r="BA1256" s="84"/>
      <c r="BB1256" s="84" t="s">
        <v>259</v>
      </c>
      <c r="BC1256" s="84" t="s">
        <v>145</v>
      </c>
      <c r="BD1256" s="108"/>
      <c r="BE1256" s="84">
        <v>0</v>
      </c>
      <c r="BF1256" s="38" t="s">
        <v>553</v>
      </c>
      <c r="BG1256" s="84"/>
      <c r="BH1256" s="114" t="s">
        <v>332</v>
      </c>
      <c r="BI1256" s="38" t="s">
        <v>110</v>
      </c>
      <c r="BJ1256" s="85">
        <v>45821</v>
      </c>
      <c r="BK1256" s="84"/>
      <c r="BL1256" s="38" t="s">
        <v>114</v>
      </c>
      <c r="BM1256" s="115" t="s">
        <v>119</v>
      </c>
      <c r="BN1256" s="116" t="s">
        <v>200</v>
      </c>
      <c r="BO1256" s="84"/>
      <c r="BP1256" s="84"/>
      <c r="BQ1256" s="117"/>
      <c r="BR1256" s="118" t="s">
        <v>409</v>
      </c>
    </row>
    <row r="1257" spans="1:70" s="113" customFormat="1" ht="15" customHeight="1" x14ac:dyDescent="0.3">
      <c r="A1257" s="84">
        <v>1253</v>
      </c>
      <c r="B1257" s="38" t="s">
        <v>248</v>
      </c>
      <c r="C1257" s="38" t="s">
        <v>249</v>
      </c>
      <c r="D1257" s="38" t="s">
        <v>250</v>
      </c>
      <c r="E1257" s="38" t="s">
        <v>251</v>
      </c>
      <c r="F1257" s="38" t="s">
        <v>251</v>
      </c>
      <c r="G1257" s="84" t="s">
        <v>252</v>
      </c>
      <c r="H1257" s="38" t="s">
        <v>253</v>
      </c>
      <c r="I1257" s="84">
        <v>145220</v>
      </c>
      <c r="J1257" s="38" t="s">
        <v>279</v>
      </c>
      <c r="K1257" s="84">
        <v>145220</v>
      </c>
      <c r="L1257" s="84" t="s">
        <v>262</v>
      </c>
      <c r="M1257" s="38" t="s">
        <v>263</v>
      </c>
      <c r="N1257" s="84">
        <v>538757</v>
      </c>
      <c r="O1257" s="84" t="s">
        <v>471</v>
      </c>
      <c r="P1257" s="84">
        <v>896529</v>
      </c>
      <c r="Q1257" s="38" t="s">
        <v>472</v>
      </c>
      <c r="R1257" s="38" t="s">
        <v>363</v>
      </c>
      <c r="S1257" s="84" t="s">
        <v>554</v>
      </c>
      <c r="T1257" s="84" t="s">
        <v>554</v>
      </c>
      <c r="U1257" s="84" t="s">
        <v>272</v>
      </c>
      <c r="V1257" s="84" t="s">
        <v>255</v>
      </c>
      <c r="W1257" s="84">
        <v>541</v>
      </c>
      <c r="X1257" s="38" t="s">
        <v>256</v>
      </c>
      <c r="Y1257" s="84">
        <v>352732443</v>
      </c>
      <c r="Z1257" s="38" t="s">
        <v>555</v>
      </c>
      <c r="AA1257" s="108" t="s">
        <v>549</v>
      </c>
      <c r="AB1257" s="84">
        <v>38000</v>
      </c>
      <c r="AC1257" s="108" t="s">
        <v>278</v>
      </c>
      <c r="AD1257" s="84">
        <v>24</v>
      </c>
      <c r="AE1257" s="84" t="s">
        <v>257</v>
      </c>
      <c r="AF1257" s="84" t="s">
        <v>421</v>
      </c>
      <c r="AG1257" s="108" t="s">
        <v>550</v>
      </c>
      <c r="AH1257" s="84" t="s">
        <v>375</v>
      </c>
      <c r="AI1257" s="108" t="s">
        <v>539</v>
      </c>
      <c r="AJ1257" s="84">
        <v>2030</v>
      </c>
      <c r="AK1257" s="84">
        <v>2030</v>
      </c>
      <c r="AL1257" s="108" t="s">
        <v>376</v>
      </c>
      <c r="AM1257" s="84">
        <v>18061.939999999999</v>
      </c>
      <c r="AN1257" s="112">
        <v>8328.06</v>
      </c>
      <c r="AO1257" s="112">
        <v>26390</v>
      </c>
      <c r="AP1257" s="112">
        <v>19938.060000000001</v>
      </c>
      <c r="AQ1257" s="112">
        <v>2598.94</v>
      </c>
      <c r="AR1257" s="112">
        <v>22537</v>
      </c>
      <c r="AS1257" s="112">
        <v>13900.26</v>
      </c>
      <c r="AT1257" s="112">
        <v>2339.7399999999998</v>
      </c>
      <c r="AU1257" s="112">
        <v>16240</v>
      </c>
      <c r="AV1257" s="84">
        <v>21</v>
      </c>
      <c r="AW1257" s="84"/>
      <c r="AX1257" s="84"/>
      <c r="AY1257" s="108"/>
      <c r="AZ1257" s="84"/>
      <c r="BA1257" s="84"/>
      <c r="BB1257" s="84" t="s">
        <v>259</v>
      </c>
      <c r="BC1257" s="84" t="s">
        <v>145</v>
      </c>
      <c r="BD1257" s="108"/>
      <c r="BE1257" s="84">
        <v>0</v>
      </c>
      <c r="BF1257" s="38" t="s">
        <v>554</v>
      </c>
      <c r="BG1257" s="84"/>
      <c r="BH1257" s="114" t="s">
        <v>332</v>
      </c>
      <c r="BI1257" s="38" t="s">
        <v>110</v>
      </c>
      <c r="BJ1257" s="85">
        <v>45821</v>
      </c>
      <c r="BK1257" s="84"/>
      <c r="BL1257" s="38" t="s">
        <v>115</v>
      </c>
      <c r="BM1257" s="115"/>
      <c r="BN1257" s="116" t="s">
        <v>201</v>
      </c>
      <c r="BO1257" s="84"/>
      <c r="BP1257" s="84"/>
      <c r="BQ1257" s="117"/>
      <c r="BR1257" s="118" t="s">
        <v>587</v>
      </c>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t="s">
        <v>248</v>
      </c>
      <c r="C1273" s="38" t="s">
        <v>249</v>
      </c>
      <c r="D1273" s="38" t="s">
        <v>250</v>
      </c>
      <c r="E1273" s="38" t="s">
        <v>251</v>
      </c>
      <c r="F1273" s="38" t="s">
        <v>251</v>
      </c>
      <c r="G1273" s="84" t="s">
        <v>252</v>
      </c>
      <c r="H1273" s="38" t="s">
        <v>253</v>
      </c>
      <c r="I1273" s="84">
        <v>148640</v>
      </c>
      <c r="J1273" s="38" t="s">
        <v>309</v>
      </c>
      <c r="K1273" s="84">
        <v>148640</v>
      </c>
      <c r="L1273" s="84" t="s">
        <v>269</v>
      </c>
      <c r="M1273" s="38" t="s">
        <v>270</v>
      </c>
      <c r="N1273" s="84">
        <v>252354</v>
      </c>
      <c r="O1273" s="84" t="s">
        <v>503</v>
      </c>
      <c r="P1273" s="84">
        <v>331519</v>
      </c>
      <c r="Q1273" s="38" t="s">
        <v>504</v>
      </c>
      <c r="R1273" s="38" t="s">
        <v>363</v>
      </c>
      <c r="S1273" s="84" t="s">
        <v>557</v>
      </c>
      <c r="T1273" s="84" t="s">
        <v>557</v>
      </c>
      <c r="U1273" s="84" t="s">
        <v>264</v>
      </c>
      <c r="V1273" s="84" t="s">
        <v>255</v>
      </c>
      <c r="W1273" s="84">
        <v>541</v>
      </c>
      <c r="X1273" s="38" t="s">
        <v>548</v>
      </c>
      <c r="Y1273" s="84">
        <v>352834774</v>
      </c>
      <c r="Z1273" s="38" t="s">
        <v>286</v>
      </c>
      <c r="AA1273" s="108" t="s">
        <v>525</v>
      </c>
      <c r="AB1273" s="84">
        <v>63000</v>
      </c>
      <c r="AC1273" s="108" t="s">
        <v>271</v>
      </c>
      <c r="AD1273" s="84">
        <v>24</v>
      </c>
      <c r="AE1273" s="84" t="s">
        <v>339</v>
      </c>
      <c r="AF1273" s="84" t="s">
        <v>274</v>
      </c>
      <c r="AG1273" s="108" t="s">
        <v>313</v>
      </c>
      <c r="AH1273" s="84" t="s">
        <v>258</v>
      </c>
      <c r="AI1273" s="108" t="s">
        <v>538</v>
      </c>
      <c r="AJ1273" s="84">
        <v>3360</v>
      </c>
      <c r="AK1273" s="84">
        <v>3360</v>
      </c>
      <c r="AL1273" s="108" t="s">
        <v>441</v>
      </c>
      <c r="AM1273" s="84">
        <v>42323.39</v>
      </c>
      <c r="AN1273" s="112">
        <v>18156.61</v>
      </c>
      <c r="AO1273" s="112">
        <v>60480</v>
      </c>
      <c r="AP1273" s="112">
        <v>20676.61</v>
      </c>
      <c r="AQ1273" s="112">
        <v>1698.08</v>
      </c>
      <c r="AR1273" s="112">
        <v>22374.69</v>
      </c>
      <c r="AS1273" s="112">
        <v>5882.72</v>
      </c>
      <c r="AT1273" s="112">
        <v>837.28</v>
      </c>
      <c r="AU1273" s="112">
        <v>6720</v>
      </c>
      <c r="AV1273" s="84">
        <v>20</v>
      </c>
      <c r="AW1273" s="84"/>
      <c r="AX1273" s="84"/>
      <c r="AY1273" s="108"/>
      <c r="AZ1273" s="84"/>
      <c r="BA1273" s="84"/>
      <c r="BB1273" s="84" t="s">
        <v>259</v>
      </c>
      <c r="BC1273" s="84" t="s">
        <v>145</v>
      </c>
      <c r="BD1273" s="108"/>
      <c r="BE1273" s="84">
        <v>0</v>
      </c>
      <c r="BF1273" s="38" t="s">
        <v>557</v>
      </c>
      <c r="BG1273" s="84"/>
      <c r="BH1273" s="114" t="s">
        <v>332</v>
      </c>
      <c r="BI1273" s="38" t="s">
        <v>110</v>
      </c>
      <c r="BJ1273" s="85">
        <v>45822</v>
      </c>
      <c r="BK1273" s="84"/>
      <c r="BL1273" s="38" t="s">
        <v>114</v>
      </c>
      <c r="BM1273" s="115" t="s">
        <v>119</v>
      </c>
      <c r="BN1273" s="116" t="s">
        <v>200</v>
      </c>
      <c r="BO1273" s="84" t="s">
        <v>246</v>
      </c>
      <c r="BP1273" s="84"/>
      <c r="BQ1273" s="117"/>
      <c r="BR1273" s="118" t="s">
        <v>409</v>
      </c>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t="s">
        <v>248</v>
      </c>
      <c r="C1295" s="38" t="s">
        <v>249</v>
      </c>
      <c r="D1295" s="38" t="s">
        <v>250</v>
      </c>
      <c r="E1295" s="38" t="s">
        <v>251</v>
      </c>
      <c r="F1295" s="38" t="s">
        <v>251</v>
      </c>
      <c r="G1295" s="84" t="s">
        <v>252</v>
      </c>
      <c r="H1295" s="38" t="s">
        <v>253</v>
      </c>
      <c r="I1295" s="84">
        <v>150005</v>
      </c>
      <c r="J1295" s="38" t="s">
        <v>321</v>
      </c>
      <c r="K1295" s="84">
        <v>150005</v>
      </c>
      <c r="L1295" s="84" t="s">
        <v>269</v>
      </c>
      <c r="M1295" s="38" t="s">
        <v>270</v>
      </c>
      <c r="N1295" s="84">
        <v>266386</v>
      </c>
      <c r="O1295" s="84" t="s">
        <v>333</v>
      </c>
      <c r="P1295" s="84">
        <v>624823</v>
      </c>
      <c r="Q1295" s="38" t="s">
        <v>456</v>
      </c>
      <c r="R1295" s="38" t="s">
        <v>363</v>
      </c>
      <c r="S1295" s="84" t="s">
        <v>561</v>
      </c>
      <c r="T1295" s="84" t="s">
        <v>561</v>
      </c>
      <c r="U1295" s="84" t="s">
        <v>373</v>
      </c>
      <c r="V1295" s="84" t="s">
        <v>255</v>
      </c>
      <c r="W1295" s="84">
        <v>541</v>
      </c>
      <c r="X1295" s="38" t="s">
        <v>256</v>
      </c>
      <c r="Y1295" s="84">
        <v>352898288</v>
      </c>
      <c r="Z1295" s="38" t="s">
        <v>301</v>
      </c>
      <c r="AA1295" s="108" t="s">
        <v>562</v>
      </c>
      <c r="AB1295" s="84">
        <v>33000</v>
      </c>
      <c r="AC1295" s="108" t="s">
        <v>293</v>
      </c>
      <c r="AD1295" s="84">
        <v>24</v>
      </c>
      <c r="AE1295" s="84" t="s">
        <v>257</v>
      </c>
      <c r="AF1295" s="84" t="s">
        <v>421</v>
      </c>
      <c r="AG1295" s="108" t="s">
        <v>563</v>
      </c>
      <c r="AH1295" s="84" t="s">
        <v>375</v>
      </c>
      <c r="AI1295" s="108" t="s">
        <v>538</v>
      </c>
      <c r="AJ1295" s="84">
        <v>1760</v>
      </c>
      <c r="AK1295" s="84">
        <v>1760</v>
      </c>
      <c r="AL1295" s="108" t="s">
        <v>481</v>
      </c>
      <c r="AM1295" s="84">
        <v>28160.240000000002</v>
      </c>
      <c r="AN1295" s="112">
        <v>8799.76</v>
      </c>
      <c r="AO1295" s="112">
        <v>36960</v>
      </c>
      <c r="AP1295" s="112">
        <v>4839.76</v>
      </c>
      <c r="AQ1295" s="112">
        <v>198.24</v>
      </c>
      <c r="AR1295" s="112">
        <v>5038</v>
      </c>
      <c r="AS1295" s="112">
        <v>0</v>
      </c>
      <c r="AT1295" s="112">
        <v>0</v>
      </c>
      <c r="AU1295" s="112">
        <v>0</v>
      </c>
      <c r="AV1295" s="84">
        <v>21</v>
      </c>
      <c r="AW1295" s="84"/>
      <c r="AX1295" s="84"/>
      <c r="AY1295" s="108"/>
      <c r="AZ1295" s="84"/>
      <c r="BA1295" s="84"/>
      <c r="BB1295" s="84" t="s">
        <v>259</v>
      </c>
      <c r="BC1295" s="84" t="s">
        <v>145</v>
      </c>
      <c r="BD1295" s="108"/>
      <c r="BE1295" s="84">
        <v>0</v>
      </c>
      <c r="BF1295" s="38" t="s">
        <v>561</v>
      </c>
      <c r="BG1295" s="84"/>
      <c r="BH1295" s="114" t="s">
        <v>332</v>
      </c>
      <c r="BI1295" s="38" t="s">
        <v>110</v>
      </c>
      <c r="BJ1295" s="85">
        <v>45822</v>
      </c>
      <c r="BK1295" s="84"/>
      <c r="BL1295" s="38" t="s">
        <v>114</v>
      </c>
      <c r="BM1295" s="115" t="s">
        <v>119</v>
      </c>
      <c r="BN1295" s="116" t="s">
        <v>200</v>
      </c>
      <c r="BO1295" s="84" t="s">
        <v>246</v>
      </c>
      <c r="BP1295" s="84"/>
      <c r="BQ1295" s="117"/>
      <c r="BR1295" s="118" t="s">
        <v>409</v>
      </c>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t="s">
        <v>248</v>
      </c>
      <c r="C1312" s="38" t="s">
        <v>249</v>
      </c>
      <c r="D1312" s="38" t="s">
        <v>250</v>
      </c>
      <c r="E1312" s="38" t="s">
        <v>251</v>
      </c>
      <c r="F1312" s="38" t="s">
        <v>251</v>
      </c>
      <c r="G1312" s="84" t="s">
        <v>252</v>
      </c>
      <c r="H1312" s="38" t="s">
        <v>253</v>
      </c>
      <c r="I1312" s="84">
        <v>145220</v>
      </c>
      <c r="J1312" s="38" t="s">
        <v>279</v>
      </c>
      <c r="K1312" s="84">
        <v>145220</v>
      </c>
      <c r="L1312" s="84" t="s">
        <v>262</v>
      </c>
      <c r="M1312" s="38" t="s">
        <v>263</v>
      </c>
      <c r="N1312" s="84">
        <v>538757</v>
      </c>
      <c r="O1312" s="84" t="s">
        <v>471</v>
      </c>
      <c r="P1312" s="84">
        <v>896529</v>
      </c>
      <c r="Q1312" s="38" t="s">
        <v>472</v>
      </c>
      <c r="R1312" s="38" t="s">
        <v>363</v>
      </c>
      <c r="S1312" s="84" t="s">
        <v>565</v>
      </c>
      <c r="T1312" s="84" t="s">
        <v>565</v>
      </c>
      <c r="U1312" s="84" t="s">
        <v>272</v>
      </c>
      <c r="V1312" s="84" t="s">
        <v>255</v>
      </c>
      <c r="W1312" s="84">
        <v>541</v>
      </c>
      <c r="X1312" s="38" t="s">
        <v>256</v>
      </c>
      <c r="Y1312" s="84">
        <v>352995490</v>
      </c>
      <c r="Z1312" s="38" t="s">
        <v>288</v>
      </c>
      <c r="AA1312" s="108" t="s">
        <v>564</v>
      </c>
      <c r="AB1312" s="84">
        <v>42000</v>
      </c>
      <c r="AC1312" s="108" t="s">
        <v>278</v>
      </c>
      <c r="AD1312" s="84">
        <v>24</v>
      </c>
      <c r="AE1312" s="84" t="s">
        <v>257</v>
      </c>
      <c r="AF1312" s="84" t="s">
        <v>421</v>
      </c>
      <c r="AG1312" s="108" t="s">
        <v>566</v>
      </c>
      <c r="AH1312" s="84" t="s">
        <v>375</v>
      </c>
      <c r="AI1312" s="108" t="s">
        <v>539</v>
      </c>
      <c r="AJ1312" s="84">
        <v>2240</v>
      </c>
      <c r="AK1312" s="84">
        <v>2240</v>
      </c>
      <c r="AL1312" s="108" t="s">
        <v>567</v>
      </c>
      <c r="AM1312" s="84">
        <v>12122.7</v>
      </c>
      <c r="AN1312" s="112">
        <v>5797.3</v>
      </c>
      <c r="AO1312" s="112">
        <v>17920</v>
      </c>
      <c r="AP1312" s="112">
        <v>29877.3</v>
      </c>
      <c r="AQ1312" s="112">
        <v>5517.7</v>
      </c>
      <c r="AR1312" s="112">
        <v>35395</v>
      </c>
      <c r="AS1312" s="112">
        <v>23847.1</v>
      </c>
      <c r="AT1312" s="112">
        <v>5272.9</v>
      </c>
      <c r="AU1312" s="112">
        <v>29120</v>
      </c>
      <c r="AV1312" s="84">
        <v>21</v>
      </c>
      <c r="AW1312" s="84"/>
      <c r="AX1312" s="84"/>
      <c r="AY1312" s="108"/>
      <c r="AZ1312" s="84"/>
      <c r="BA1312" s="84"/>
      <c r="BB1312" s="84" t="s">
        <v>259</v>
      </c>
      <c r="BC1312" s="84" t="s">
        <v>145</v>
      </c>
      <c r="BD1312" s="108"/>
      <c r="BE1312" s="84">
        <v>0</v>
      </c>
      <c r="BF1312" s="38" t="s">
        <v>565</v>
      </c>
      <c r="BG1312" s="84"/>
      <c r="BH1312" s="114" t="s">
        <v>332</v>
      </c>
      <c r="BI1312" s="38" t="s">
        <v>110</v>
      </c>
      <c r="BJ1312" s="85">
        <v>45821</v>
      </c>
      <c r="BK1312" s="84"/>
      <c r="BL1312" s="38" t="s">
        <v>115</v>
      </c>
      <c r="BM1312" s="115"/>
      <c r="BN1312" s="116" t="s">
        <v>201</v>
      </c>
      <c r="BO1312" s="84"/>
      <c r="BP1312" s="84"/>
      <c r="BQ1312" s="117"/>
      <c r="BR1312" s="118" t="s">
        <v>587</v>
      </c>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t="s">
        <v>248</v>
      </c>
      <c r="C1371" s="38" t="s">
        <v>249</v>
      </c>
      <c r="D1371" s="38" t="s">
        <v>250</v>
      </c>
      <c r="E1371" s="38" t="s">
        <v>251</v>
      </c>
      <c r="F1371" s="38" t="s">
        <v>251</v>
      </c>
      <c r="G1371" s="84" t="s">
        <v>252</v>
      </c>
      <c r="H1371" s="38" t="s">
        <v>253</v>
      </c>
      <c r="I1371" s="84">
        <v>145220</v>
      </c>
      <c r="J1371" s="38" t="s">
        <v>279</v>
      </c>
      <c r="K1371" s="84">
        <v>145220</v>
      </c>
      <c r="L1371" s="84" t="s">
        <v>262</v>
      </c>
      <c r="M1371" s="38" t="s">
        <v>263</v>
      </c>
      <c r="N1371" s="84">
        <v>538757</v>
      </c>
      <c r="O1371" s="84" t="s">
        <v>471</v>
      </c>
      <c r="P1371" s="84">
        <v>896529</v>
      </c>
      <c r="Q1371" s="38" t="s">
        <v>472</v>
      </c>
      <c r="R1371" s="38" t="s">
        <v>363</v>
      </c>
      <c r="S1371" s="84" t="s">
        <v>569</v>
      </c>
      <c r="T1371" s="84" t="s">
        <v>569</v>
      </c>
      <c r="U1371" s="84" t="s">
        <v>264</v>
      </c>
      <c r="V1371" s="84" t="s">
        <v>255</v>
      </c>
      <c r="W1371" s="84">
        <v>541</v>
      </c>
      <c r="X1371" s="38" t="s">
        <v>256</v>
      </c>
      <c r="Y1371" s="84">
        <v>353299878</v>
      </c>
      <c r="Z1371" s="38" t="s">
        <v>570</v>
      </c>
      <c r="AA1371" s="108" t="s">
        <v>571</v>
      </c>
      <c r="AB1371" s="84">
        <v>42000</v>
      </c>
      <c r="AC1371" s="108" t="s">
        <v>278</v>
      </c>
      <c r="AD1371" s="84">
        <v>24</v>
      </c>
      <c r="AE1371" s="84" t="s">
        <v>257</v>
      </c>
      <c r="AF1371" s="84" t="s">
        <v>421</v>
      </c>
      <c r="AG1371" s="108" t="s">
        <v>572</v>
      </c>
      <c r="AH1371" s="84" t="s">
        <v>375</v>
      </c>
      <c r="AI1371" s="108" t="s">
        <v>560</v>
      </c>
      <c r="AJ1371" s="84">
        <v>2240</v>
      </c>
      <c r="AK1371" s="84">
        <v>2240</v>
      </c>
      <c r="AL1371" s="108" t="s">
        <v>573</v>
      </c>
      <c r="AM1371" s="84">
        <v>18618</v>
      </c>
      <c r="AN1371" s="112">
        <v>8262</v>
      </c>
      <c r="AO1371" s="112">
        <v>26880</v>
      </c>
      <c r="AP1371" s="112">
        <v>23382</v>
      </c>
      <c r="AQ1371" s="112">
        <v>3260</v>
      </c>
      <c r="AR1371" s="112">
        <v>26642</v>
      </c>
      <c r="AS1371" s="112">
        <v>15090.82</v>
      </c>
      <c r="AT1371" s="112">
        <v>2829.18</v>
      </c>
      <c r="AU1371" s="112">
        <v>17920</v>
      </c>
      <c r="AV1371" s="84">
        <v>20</v>
      </c>
      <c r="AW1371" s="84"/>
      <c r="AX1371" s="84"/>
      <c r="AY1371" s="108"/>
      <c r="AZ1371" s="84"/>
      <c r="BA1371" s="84"/>
      <c r="BB1371" s="84" t="s">
        <v>259</v>
      </c>
      <c r="BC1371" s="84" t="s">
        <v>145</v>
      </c>
      <c r="BD1371" s="108"/>
      <c r="BE1371" s="84">
        <v>0</v>
      </c>
      <c r="BF1371" s="38" t="s">
        <v>569</v>
      </c>
      <c r="BG1371" s="84"/>
      <c r="BH1371" s="114" t="s">
        <v>332</v>
      </c>
      <c r="BI1371" s="38" t="s">
        <v>110</v>
      </c>
      <c r="BJ1371" s="85">
        <v>45821</v>
      </c>
      <c r="BK1371" s="84"/>
      <c r="BL1371" s="38" t="s">
        <v>115</v>
      </c>
      <c r="BM1371" s="115"/>
      <c r="BN1371" s="116" t="s">
        <v>201</v>
      </c>
      <c r="BO1371" s="84"/>
      <c r="BP1371" s="84"/>
      <c r="BQ1371" s="117"/>
      <c r="BR1371" s="118" t="s">
        <v>587</v>
      </c>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t="s">
        <v>248</v>
      </c>
      <c r="C1385" s="38" t="s">
        <v>249</v>
      </c>
      <c r="D1385" s="38" t="s">
        <v>250</v>
      </c>
      <c r="E1385" s="38" t="s">
        <v>251</v>
      </c>
      <c r="F1385" s="38" t="s">
        <v>251</v>
      </c>
      <c r="G1385" s="84" t="s">
        <v>252</v>
      </c>
      <c r="H1385" s="38" t="s">
        <v>253</v>
      </c>
      <c r="I1385" s="84">
        <v>144522</v>
      </c>
      <c r="J1385" s="38" t="s">
        <v>260</v>
      </c>
      <c r="K1385" s="84">
        <v>144522</v>
      </c>
      <c r="L1385" s="84" t="s">
        <v>262</v>
      </c>
      <c r="M1385" s="38" t="s">
        <v>263</v>
      </c>
      <c r="N1385" s="84">
        <v>249072</v>
      </c>
      <c r="O1385" s="84" t="s">
        <v>297</v>
      </c>
      <c r="P1385" s="84">
        <v>327319</v>
      </c>
      <c r="Q1385" s="38" t="s">
        <v>298</v>
      </c>
      <c r="R1385" s="38" t="s">
        <v>363</v>
      </c>
      <c r="S1385" s="84" t="s">
        <v>581</v>
      </c>
      <c r="T1385" s="84" t="s">
        <v>581</v>
      </c>
      <c r="U1385" s="84" t="s">
        <v>254</v>
      </c>
      <c r="V1385" s="84" t="s">
        <v>255</v>
      </c>
      <c r="W1385" s="84">
        <v>541</v>
      </c>
      <c r="X1385" s="38" t="s">
        <v>256</v>
      </c>
      <c r="Y1385" s="84">
        <v>353336823</v>
      </c>
      <c r="Z1385" s="38" t="s">
        <v>268</v>
      </c>
      <c r="AA1385" s="108" t="s">
        <v>578</v>
      </c>
      <c r="AB1385" s="84">
        <v>63000</v>
      </c>
      <c r="AC1385" s="108" t="s">
        <v>261</v>
      </c>
      <c r="AD1385" s="84">
        <v>24</v>
      </c>
      <c r="AE1385" s="84" t="s">
        <v>339</v>
      </c>
      <c r="AF1385" s="84" t="s">
        <v>355</v>
      </c>
      <c r="AG1385" s="108" t="s">
        <v>582</v>
      </c>
      <c r="AH1385" s="84" t="s">
        <v>345</v>
      </c>
      <c r="AI1385" s="108" t="s">
        <v>579</v>
      </c>
      <c r="AJ1385" s="84">
        <v>3360</v>
      </c>
      <c r="AK1385" s="84">
        <v>3360</v>
      </c>
      <c r="AL1385" s="108" t="s">
        <v>454</v>
      </c>
      <c r="AM1385" s="84">
        <v>45810.11</v>
      </c>
      <c r="AN1385" s="112">
        <v>18029.89</v>
      </c>
      <c r="AO1385" s="112">
        <v>63840</v>
      </c>
      <c r="AP1385" s="112">
        <v>17189.89</v>
      </c>
      <c r="AQ1385" s="112">
        <v>1157.1099999999999</v>
      </c>
      <c r="AR1385" s="112">
        <v>18347</v>
      </c>
      <c r="AS1385" s="112">
        <v>0</v>
      </c>
      <c r="AT1385" s="112">
        <v>0</v>
      </c>
      <c r="AU1385" s="112">
        <v>0</v>
      </c>
      <c r="AV1385" s="84">
        <v>19</v>
      </c>
      <c r="AW1385" s="84"/>
      <c r="AX1385" s="84"/>
      <c r="AY1385" s="108"/>
      <c r="AZ1385" s="84"/>
      <c r="BA1385" s="84"/>
      <c r="BB1385" s="84" t="s">
        <v>259</v>
      </c>
      <c r="BC1385" s="84" t="s">
        <v>145</v>
      </c>
      <c r="BD1385" s="108"/>
      <c r="BE1385" s="84">
        <v>0</v>
      </c>
      <c r="BF1385" s="38" t="s">
        <v>581</v>
      </c>
      <c r="BG1385" s="84"/>
      <c r="BH1385" s="114" t="s">
        <v>332</v>
      </c>
      <c r="BI1385" s="38" t="s">
        <v>110</v>
      </c>
      <c r="BJ1385" s="85">
        <v>45821</v>
      </c>
      <c r="BK1385" s="84"/>
      <c r="BL1385" s="38" t="s">
        <v>114</v>
      </c>
      <c r="BM1385" s="115" t="s">
        <v>119</v>
      </c>
      <c r="BN1385" s="116" t="s">
        <v>200</v>
      </c>
      <c r="BO1385" s="84" t="s">
        <v>246</v>
      </c>
      <c r="BP1385" s="84"/>
      <c r="BQ1385" s="117"/>
      <c r="BR1385" s="118" t="s">
        <v>409</v>
      </c>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t="s">
        <v>248</v>
      </c>
      <c r="C1387" s="38" t="s">
        <v>249</v>
      </c>
      <c r="D1387" s="38" t="s">
        <v>250</v>
      </c>
      <c r="E1387" s="38" t="s">
        <v>251</v>
      </c>
      <c r="F1387" s="38" t="s">
        <v>251</v>
      </c>
      <c r="G1387" s="84" t="s">
        <v>252</v>
      </c>
      <c r="H1387" s="38" t="s">
        <v>253</v>
      </c>
      <c r="I1387" s="84">
        <v>148640</v>
      </c>
      <c r="J1387" s="38" t="s">
        <v>309</v>
      </c>
      <c r="K1387" s="84">
        <v>148640</v>
      </c>
      <c r="L1387" s="84" t="s">
        <v>269</v>
      </c>
      <c r="M1387" s="38" t="s">
        <v>270</v>
      </c>
      <c r="N1387" s="84">
        <v>252354</v>
      </c>
      <c r="O1387" s="84" t="s">
        <v>503</v>
      </c>
      <c r="P1387" s="84">
        <v>756258</v>
      </c>
      <c r="Q1387" s="38" t="s">
        <v>583</v>
      </c>
      <c r="R1387" s="38" t="s">
        <v>363</v>
      </c>
      <c r="S1387" s="84" t="s">
        <v>584</v>
      </c>
      <c r="T1387" s="84" t="s">
        <v>584</v>
      </c>
      <c r="U1387" s="84" t="s">
        <v>264</v>
      </c>
      <c r="V1387" s="84" t="s">
        <v>255</v>
      </c>
      <c r="W1387" s="84">
        <v>541</v>
      </c>
      <c r="X1387" s="38" t="s">
        <v>256</v>
      </c>
      <c r="Y1387" s="84">
        <v>353340973</v>
      </c>
      <c r="Z1387" s="38" t="s">
        <v>356</v>
      </c>
      <c r="AA1387" s="108" t="s">
        <v>575</v>
      </c>
      <c r="AB1387" s="84">
        <v>63000</v>
      </c>
      <c r="AC1387" s="108" t="s">
        <v>271</v>
      </c>
      <c r="AD1387" s="84">
        <v>24</v>
      </c>
      <c r="AE1387" s="84" t="s">
        <v>339</v>
      </c>
      <c r="AF1387" s="84" t="s">
        <v>274</v>
      </c>
      <c r="AG1387" s="108" t="s">
        <v>316</v>
      </c>
      <c r="AH1387" s="84" t="s">
        <v>258</v>
      </c>
      <c r="AI1387" s="108" t="s">
        <v>577</v>
      </c>
      <c r="AJ1387" s="84">
        <v>3360</v>
      </c>
      <c r="AK1387" s="84">
        <v>3360</v>
      </c>
      <c r="AL1387" s="108" t="s">
        <v>423</v>
      </c>
      <c r="AM1387" s="84">
        <v>46011.16</v>
      </c>
      <c r="AN1387" s="112">
        <v>17828.84</v>
      </c>
      <c r="AO1387" s="112">
        <v>63840</v>
      </c>
      <c r="AP1387" s="112">
        <v>16988.84</v>
      </c>
      <c r="AQ1387" s="112">
        <v>1145.1600000000001</v>
      </c>
      <c r="AR1387" s="112">
        <v>18134</v>
      </c>
      <c r="AS1387" s="112">
        <v>0</v>
      </c>
      <c r="AT1387" s="112">
        <v>0</v>
      </c>
      <c r="AU1387" s="112">
        <v>0</v>
      </c>
      <c r="AV1387" s="84">
        <v>19</v>
      </c>
      <c r="AW1387" s="84"/>
      <c r="AX1387" s="84"/>
      <c r="AY1387" s="108"/>
      <c r="AZ1387" s="84"/>
      <c r="BA1387" s="84"/>
      <c r="BB1387" s="84" t="s">
        <v>259</v>
      </c>
      <c r="BC1387" s="84" t="s">
        <v>145</v>
      </c>
      <c r="BD1387" s="108"/>
      <c r="BE1387" s="84">
        <v>0</v>
      </c>
      <c r="BF1387" s="38" t="s">
        <v>584</v>
      </c>
      <c r="BG1387" s="84"/>
      <c r="BH1387" s="114" t="s">
        <v>332</v>
      </c>
      <c r="BI1387" s="38" t="s">
        <v>110</v>
      </c>
      <c r="BJ1387" s="85">
        <v>45822</v>
      </c>
      <c r="BK1387" s="84"/>
      <c r="BL1387" s="38" t="s">
        <v>114</v>
      </c>
      <c r="BM1387" s="115" t="s">
        <v>119</v>
      </c>
      <c r="BN1387" s="116" t="s">
        <v>200</v>
      </c>
      <c r="BO1387" s="84" t="s">
        <v>246</v>
      </c>
      <c r="BP1387" s="84"/>
      <c r="BQ1387" s="117"/>
      <c r="BR1387" s="118" t="s">
        <v>409</v>
      </c>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t="s">
        <v>248</v>
      </c>
      <c r="C1398" s="38" t="s">
        <v>249</v>
      </c>
      <c r="D1398" s="38" t="s">
        <v>250</v>
      </c>
      <c r="E1398" s="38" t="s">
        <v>251</v>
      </c>
      <c r="F1398" s="38" t="s">
        <v>251</v>
      </c>
      <c r="G1398" s="84" t="s">
        <v>252</v>
      </c>
      <c r="H1398" s="38" t="s">
        <v>253</v>
      </c>
      <c r="I1398" s="84">
        <v>144522</v>
      </c>
      <c r="J1398" s="38" t="s">
        <v>260</v>
      </c>
      <c r="K1398" s="84">
        <v>144522</v>
      </c>
      <c r="L1398" s="84" t="s">
        <v>262</v>
      </c>
      <c r="M1398" s="38" t="s">
        <v>263</v>
      </c>
      <c r="N1398" s="84">
        <v>249072</v>
      </c>
      <c r="O1398" s="84" t="s">
        <v>297</v>
      </c>
      <c r="P1398" s="84">
        <v>327319</v>
      </c>
      <c r="Q1398" s="38" t="s">
        <v>298</v>
      </c>
      <c r="R1398" s="38" t="s">
        <v>363</v>
      </c>
      <c r="S1398" s="84" t="s">
        <v>585</v>
      </c>
      <c r="T1398" s="84" t="s">
        <v>585</v>
      </c>
      <c r="U1398" s="84" t="s">
        <v>254</v>
      </c>
      <c r="V1398" s="84" t="s">
        <v>255</v>
      </c>
      <c r="W1398" s="84">
        <v>541</v>
      </c>
      <c r="X1398" s="38" t="s">
        <v>256</v>
      </c>
      <c r="Y1398" s="84">
        <v>353385220</v>
      </c>
      <c r="Z1398" s="38" t="s">
        <v>290</v>
      </c>
      <c r="AA1398" s="108" t="s">
        <v>586</v>
      </c>
      <c r="AB1398" s="84">
        <v>73000</v>
      </c>
      <c r="AC1398" s="108" t="s">
        <v>261</v>
      </c>
      <c r="AD1398" s="84">
        <v>24</v>
      </c>
      <c r="AE1398" s="84" t="s">
        <v>381</v>
      </c>
      <c r="AF1398" s="84" t="s">
        <v>274</v>
      </c>
      <c r="AG1398" s="108" t="s">
        <v>582</v>
      </c>
      <c r="AH1398" s="84" t="s">
        <v>258</v>
      </c>
      <c r="AI1398" s="108" t="s">
        <v>579</v>
      </c>
      <c r="AJ1398" s="84">
        <v>3900</v>
      </c>
      <c r="AK1398" s="84">
        <v>3900</v>
      </c>
      <c r="AL1398" s="108" t="s">
        <v>454</v>
      </c>
      <c r="AM1398" s="84">
        <v>53524.97</v>
      </c>
      <c r="AN1398" s="112">
        <v>20575.03</v>
      </c>
      <c r="AO1398" s="112">
        <v>74100</v>
      </c>
      <c r="AP1398" s="112">
        <v>19475.03</v>
      </c>
      <c r="AQ1398" s="112">
        <v>1290.97</v>
      </c>
      <c r="AR1398" s="112">
        <v>20766</v>
      </c>
      <c r="AS1398" s="112">
        <v>0</v>
      </c>
      <c r="AT1398" s="112">
        <v>0</v>
      </c>
      <c r="AU1398" s="112">
        <v>0</v>
      </c>
      <c r="AV1398" s="84">
        <v>19</v>
      </c>
      <c r="AW1398" s="84"/>
      <c r="AX1398" s="84"/>
      <c r="AY1398" s="108"/>
      <c r="AZ1398" s="84"/>
      <c r="BA1398" s="84"/>
      <c r="BB1398" s="84" t="s">
        <v>259</v>
      </c>
      <c r="BC1398" s="84" t="s">
        <v>145</v>
      </c>
      <c r="BD1398" s="108"/>
      <c r="BE1398" s="84">
        <v>0</v>
      </c>
      <c r="BF1398" s="38" t="s">
        <v>585</v>
      </c>
      <c r="BG1398" s="84"/>
      <c r="BH1398" s="114" t="s">
        <v>332</v>
      </c>
      <c r="BI1398" s="38" t="s">
        <v>110</v>
      </c>
      <c r="BJ1398" s="85">
        <v>45821</v>
      </c>
      <c r="BK1398" s="84"/>
      <c r="BL1398" s="38" t="s">
        <v>115</v>
      </c>
      <c r="BM1398" s="115"/>
      <c r="BN1398" s="116" t="s">
        <v>201</v>
      </c>
      <c r="BO1398" s="84"/>
      <c r="BP1398" s="84"/>
      <c r="BQ1398" s="117"/>
      <c r="BR1398" s="118" t="s">
        <v>587</v>
      </c>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t="s">
        <v>248</v>
      </c>
      <c r="C1456" s="38" t="s">
        <v>249</v>
      </c>
      <c r="D1456" s="38" t="s">
        <v>250</v>
      </c>
      <c r="E1456" s="38" t="s">
        <v>251</v>
      </c>
      <c r="F1456" s="38" t="s">
        <v>251</v>
      </c>
      <c r="G1456" s="84" t="s">
        <v>252</v>
      </c>
      <c r="H1456" s="38" t="s">
        <v>253</v>
      </c>
      <c r="I1456" s="84">
        <v>145220</v>
      </c>
      <c r="J1456" s="38" t="s">
        <v>279</v>
      </c>
      <c r="K1456" s="84">
        <v>145220</v>
      </c>
      <c r="L1456" s="84" t="s">
        <v>262</v>
      </c>
      <c r="M1456" s="38" t="s">
        <v>263</v>
      </c>
      <c r="N1456" s="84">
        <v>538757</v>
      </c>
      <c r="O1456" s="84" t="s">
        <v>471</v>
      </c>
      <c r="P1456" s="84">
        <v>896529</v>
      </c>
      <c r="Q1456" s="38" t="s">
        <v>472</v>
      </c>
      <c r="R1456" s="38" t="s">
        <v>363</v>
      </c>
      <c r="S1456" s="84" t="s">
        <v>594</v>
      </c>
      <c r="T1456" s="84" t="s">
        <v>594</v>
      </c>
      <c r="U1456" s="84" t="s">
        <v>264</v>
      </c>
      <c r="V1456" s="84" t="s">
        <v>255</v>
      </c>
      <c r="W1456" s="84">
        <v>541</v>
      </c>
      <c r="X1456" s="38" t="s">
        <v>256</v>
      </c>
      <c r="Y1456" s="84">
        <v>353519339</v>
      </c>
      <c r="Z1456" s="38" t="s">
        <v>595</v>
      </c>
      <c r="AA1456" s="108" t="s">
        <v>556</v>
      </c>
      <c r="AB1456" s="84">
        <v>42000</v>
      </c>
      <c r="AC1456" s="108" t="s">
        <v>278</v>
      </c>
      <c r="AD1456" s="84">
        <v>24</v>
      </c>
      <c r="AE1456" s="84" t="s">
        <v>257</v>
      </c>
      <c r="AF1456" s="84" t="s">
        <v>421</v>
      </c>
      <c r="AG1456" s="108" t="s">
        <v>590</v>
      </c>
      <c r="AH1456" s="84" t="s">
        <v>375</v>
      </c>
      <c r="AI1456" s="108" t="s">
        <v>574</v>
      </c>
      <c r="AJ1456" s="84">
        <v>2240</v>
      </c>
      <c r="AK1456" s="84">
        <v>2240</v>
      </c>
      <c r="AL1456" s="108" t="s">
        <v>368</v>
      </c>
      <c r="AM1456" s="84">
        <v>10107.530000000001</v>
      </c>
      <c r="AN1456" s="112">
        <v>5572.47</v>
      </c>
      <c r="AO1456" s="112">
        <v>15680</v>
      </c>
      <c r="AP1456" s="112">
        <v>31892.47</v>
      </c>
      <c r="AQ1456" s="112">
        <v>6340.53</v>
      </c>
      <c r="AR1456" s="112">
        <v>38233</v>
      </c>
      <c r="AS1456" s="112">
        <v>21225</v>
      </c>
      <c r="AT1456" s="112">
        <v>5655</v>
      </c>
      <c r="AU1456" s="112">
        <v>26880</v>
      </c>
      <c r="AV1456" s="84">
        <v>19</v>
      </c>
      <c r="AW1456" s="84"/>
      <c r="AX1456" s="84"/>
      <c r="AY1456" s="108"/>
      <c r="AZ1456" s="84"/>
      <c r="BA1456" s="84"/>
      <c r="BB1456" s="84" t="s">
        <v>259</v>
      </c>
      <c r="BC1456" s="84" t="s">
        <v>145</v>
      </c>
      <c r="BD1456" s="108"/>
      <c r="BE1456" s="84">
        <v>0</v>
      </c>
      <c r="BF1456" s="38" t="s">
        <v>594</v>
      </c>
      <c r="BG1456" s="84"/>
      <c r="BH1456" s="114" t="s">
        <v>332</v>
      </c>
      <c r="BI1456" s="38" t="s">
        <v>110</v>
      </c>
      <c r="BJ1456" s="85">
        <v>45821</v>
      </c>
      <c r="BK1456" s="84"/>
      <c r="BL1456" s="38" t="s">
        <v>115</v>
      </c>
      <c r="BM1456" s="115"/>
      <c r="BN1456" s="116" t="s">
        <v>201</v>
      </c>
      <c r="BO1456" s="84"/>
      <c r="BP1456" s="84"/>
      <c r="BQ1456" s="117"/>
      <c r="BR1456" s="118" t="s">
        <v>587</v>
      </c>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t="s">
        <v>248</v>
      </c>
      <c r="C1462" s="38" t="s">
        <v>249</v>
      </c>
      <c r="D1462" s="38" t="s">
        <v>250</v>
      </c>
      <c r="E1462" s="38" t="s">
        <v>251</v>
      </c>
      <c r="F1462" s="38" t="s">
        <v>251</v>
      </c>
      <c r="G1462" s="84" t="s">
        <v>252</v>
      </c>
      <c r="H1462" s="38" t="s">
        <v>253</v>
      </c>
      <c r="I1462" s="84">
        <v>144522</v>
      </c>
      <c r="J1462" s="38" t="s">
        <v>260</v>
      </c>
      <c r="K1462" s="84">
        <v>144522</v>
      </c>
      <c r="L1462" s="84" t="s">
        <v>262</v>
      </c>
      <c r="M1462" s="38" t="s">
        <v>263</v>
      </c>
      <c r="N1462" s="84">
        <v>249072</v>
      </c>
      <c r="O1462" s="84" t="s">
        <v>297</v>
      </c>
      <c r="P1462" s="84">
        <v>327319</v>
      </c>
      <c r="Q1462" s="38" t="s">
        <v>298</v>
      </c>
      <c r="R1462" s="38" t="s">
        <v>363</v>
      </c>
      <c r="S1462" s="84" t="s">
        <v>596</v>
      </c>
      <c r="T1462" s="84" t="s">
        <v>596</v>
      </c>
      <c r="U1462" s="84" t="s">
        <v>272</v>
      </c>
      <c r="V1462" s="84" t="s">
        <v>255</v>
      </c>
      <c r="W1462" s="84">
        <v>541</v>
      </c>
      <c r="X1462" s="38" t="s">
        <v>256</v>
      </c>
      <c r="Y1462" s="84">
        <v>353551287</v>
      </c>
      <c r="Z1462" s="38" t="s">
        <v>559</v>
      </c>
      <c r="AA1462" s="108" t="s">
        <v>558</v>
      </c>
      <c r="AB1462" s="84">
        <v>63000</v>
      </c>
      <c r="AC1462" s="108" t="s">
        <v>261</v>
      </c>
      <c r="AD1462" s="84">
        <v>24</v>
      </c>
      <c r="AE1462" s="84" t="s">
        <v>339</v>
      </c>
      <c r="AF1462" s="84" t="s">
        <v>274</v>
      </c>
      <c r="AG1462" s="108" t="s">
        <v>299</v>
      </c>
      <c r="AH1462" s="84" t="s">
        <v>258</v>
      </c>
      <c r="AI1462" s="108" t="s">
        <v>579</v>
      </c>
      <c r="AJ1462" s="84">
        <v>3360</v>
      </c>
      <c r="AK1462" s="84">
        <v>3360</v>
      </c>
      <c r="AL1462" s="108" t="s">
        <v>454</v>
      </c>
      <c r="AM1462" s="84">
        <v>47123.9</v>
      </c>
      <c r="AN1462" s="112">
        <v>16716.099999999999</v>
      </c>
      <c r="AO1462" s="112">
        <v>63840</v>
      </c>
      <c r="AP1462" s="112">
        <v>15876.1</v>
      </c>
      <c r="AQ1462" s="112">
        <v>1013.9</v>
      </c>
      <c r="AR1462" s="112">
        <v>16890</v>
      </c>
      <c r="AS1462" s="112">
        <v>0</v>
      </c>
      <c r="AT1462" s="112">
        <v>0</v>
      </c>
      <c r="AU1462" s="112">
        <v>0</v>
      </c>
      <c r="AV1462" s="84">
        <v>19</v>
      </c>
      <c r="AW1462" s="84"/>
      <c r="AX1462" s="84"/>
      <c r="AY1462" s="108"/>
      <c r="AZ1462" s="84"/>
      <c r="BA1462" s="84"/>
      <c r="BB1462" s="84" t="s">
        <v>259</v>
      </c>
      <c r="BC1462" s="84" t="s">
        <v>145</v>
      </c>
      <c r="BD1462" s="108"/>
      <c r="BE1462" s="84">
        <v>0</v>
      </c>
      <c r="BF1462" s="38" t="s">
        <v>596</v>
      </c>
      <c r="BG1462" s="84"/>
      <c r="BH1462" s="114" t="s">
        <v>332</v>
      </c>
      <c r="BI1462" s="38" t="s">
        <v>110</v>
      </c>
      <c r="BJ1462" s="85">
        <v>45821</v>
      </c>
      <c r="BK1462" s="84"/>
      <c r="BL1462" s="38" t="s">
        <v>115</v>
      </c>
      <c r="BM1462" s="115"/>
      <c r="BN1462" s="116" t="s">
        <v>201</v>
      </c>
      <c r="BO1462" s="84"/>
      <c r="BP1462" s="84"/>
      <c r="BQ1462" s="117"/>
      <c r="BR1462" s="118" t="s">
        <v>587</v>
      </c>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t="s">
        <v>248</v>
      </c>
      <c r="C1491" s="38" t="s">
        <v>249</v>
      </c>
      <c r="D1491" s="38" t="s">
        <v>250</v>
      </c>
      <c r="E1491" s="38" t="s">
        <v>251</v>
      </c>
      <c r="F1491" s="38" t="s">
        <v>251</v>
      </c>
      <c r="G1491" s="84" t="s">
        <v>252</v>
      </c>
      <c r="H1491" s="38" t="s">
        <v>253</v>
      </c>
      <c r="I1491" s="84">
        <v>144522</v>
      </c>
      <c r="J1491" s="38" t="s">
        <v>260</v>
      </c>
      <c r="K1491" s="84">
        <v>144522</v>
      </c>
      <c r="L1491" s="84" t="s">
        <v>262</v>
      </c>
      <c r="M1491" s="38" t="s">
        <v>263</v>
      </c>
      <c r="N1491" s="84">
        <v>263154</v>
      </c>
      <c r="O1491" s="84" t="s">
        <v>330</v>
      </c>
      <c r="P1491" s="84">
        <v>345538</v>
      </c>
      <c r="Q1491" s="38" t="s">
        <v>393</v>
      </c>
      <c r="R1491" s="38" t="s">
        <v>501</v>
      </c>
      <c r="S1491" s="84" t="s">
        <v>608</v>
      </c>
      <c r="T1491" s="84" t="s">
        <v>608</v>
      </c>
      <c r="U1491" s="84" t="s">
        <v>254</v>
      </c>
      <c r="V1491" s="84" t="s">
        <v>255</v>
      </c>
      <c r="W1491" s="84">
        <v>541</v>
      </c>
      <c r="X1491" s="38" t="s">
        <v>256</v>
      </c>
      <c r="Y1491" s="84">
        <v>353743942</v>
      </c>
      <c r="Z1491" s="38" t="s">
        <v>609</v>
      </c>
      <c r="AA1491" s="108" t="s">
        <v>605</v>
      </c>
      <c r="AB1491" s="84">
        <v>30000</v>
      </c>
      <c r="AC1491" s="108" t="s">
        <v>261</v>
      </c>
      <c r="AD1491" s="84">
        <v>18</v>
      </c>
      <c r="AE1491" s="84" t="s">
        <v>369</v>
      </c>
      <c r="AF1491" s="84" t="s">
        <v>372</v>
      </c>
      <c r="AG1491" s="108" t="s">
        <v>410</v>
      </c>
      <c r="AH1491" s="84" t="s">
        <v>375</v>
      </c>
      <c r="AI1491" s="108" t="s">
        <v>600</v>
      </c>
      <c r="AJ1491" s="84">
        <v>2020</v>
      </c>
      <c r="AK1491" s="84">
        <v>2020</v>
      </c>
      <c r="AL1491" s="108" t="s">
        <v>442</v>
      </c>
      <c r="AM1491" s="84">
        <v>27636.3</v>
      </c>
      <c r="AN1491" s="112">
        <v>6703.7</v>
      </c>
      <c r="AO1491" s="112">
        <v>34340</v>
      </c>
      <c r="AP1491" s="112">
        <v>2363.6999999999998</v>
      </c>
      <c r="AQ1491" s="112">
        <v>50.3</v>
      </c>
      <c r="AR1491" s="112">
        <v>2414</v>
      </c>
      <c r="AS1491" s="112">
        <v>2363.6999999999998</v>
      </c>
      <c r="AT1491" s="112">
        <v>50.3</v>
      </c>
      <c r="AU1491" s="112">
        <v>2414</v>
      </c>
      <c r="AV1491" s="84">
        <v>18</v>
      </c>
      <c r="AW1491" s="84"/>
      <c r="AX1491" s="84"/>
      <c r="AY1491" s="108"/>
      <c r="AZ1491" s="84"/>
      <c r="BA1491" s="84"/>
      <c r="BB1491" s="84" t="s">
        <v>259</v>
      </c>
      <c r="BC1491" s="84" t="s">
        <v>145</v>
      </c>
      <c r="BD1491" s="108"/>
      <c r="BE1491" s="84">
        <v>0</v>
      </c>
      <c r="BF1491" s="38" t="s">
        <v>608</v>
      </c>
      <c r="BG1491" s="84"/>
      <c r="BH1491" s="114" t="s">
        <v>332</v>
      </c>
      <c r="BI1491" s="38" t="s">
        <v>110</v>
      </c>
      <c r="BJ1491" s="85">
        <v>45821</v>
      </c>
      <c r="BK1491" s="84"/>
      <c r="BL1491" s="38" t="s">
        <v>114</v>
      </c>
      <c r="BM1491" s="115" t="s">
        <v>119</v>
      </c>
      <c r="BN1491" s="116" t="s">
        <v>200</v>
      </c>
      <c r="BO1491" s="84" t="s">
        <v>245</v>
      </c>
      <c r="BP1491" s="84">
        <v>2414</v>
      </c>
      <c r="BQ1491" s="117" t="s">
        <v>202</v>
      </c>
      <c r="BR1491" s="118" t="s">
        <v>610</v>
      </c>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t="s">
        <v>248</v>
      </c>
      <c r="C1493" s="38" t="s">
        <v>249</v>
      </c>
      <c r="D1493" s="38" t="s">
        <v>250</v>
      </c>
      <c r="E1493" s="38" t="s">
        <v>251</v>
      </c>
      <c r="F1493" s="38" t="s">
        <v>251</v>
      </c>
      <c r="G1493" s="84" t="s">
        <v>252</v>
      </c>
      <c r="H1493" s="38" t="s">
        <v>253</v>
      </c>
      <c r="I1493" s="84">
        <v>145220</v>
      </c>
      <c r="J1493" s="38" t="s">
        <v>279</v>
      </c>
      <c r="K1493" s="84">
        <v>145220</v>
      </c>
      <c r="L1493" s="84" t="s">
        <v>262</v>
      </c>
      <c r="M1493" s="38" t="s">
        <v>263</v>
      </c>
      <c r="N1493" s="84">
        <v>538757</v>
      </c>
      <c r="O1493" s="84" t="s">
        <v>471</v>
      </c>
      <c r="P1493" s="84">
        <v>896530</v>
      </c>
      <c r="Q1493" s="38" t="s">
        <v>611</v>
      </c>
      <c r="R1493" s="38" t="s">
        <v>363</v>
      </c>
      <c r="S1493" s="84" t="s">
        <v>612</v>
      </c>
      <c r="T1493" s="84" t="s">
        <v>612</v>
      </c>
      <c r="U1493" s="84" t="s">
        <v>264</v>
      </c>
      <c r="V1493" s="84" t="s">
        <v>255</v>
      </c>
      <c r="W1493" s="84">
        <v>541</v>
      </c>
      <c r="X1493" s="38" t="s">
        <v>256</v>
      </c>
      <c r="Y1493" s="84">
        <v>353748640</v>
      </c>
      <c r="Z1493" s="38" t="s">
        <v>613</v>
      </c>
      <c r="AA1493" s="108" t="s">
        <v>605</v>
      </c>
      <c r="AB1493" s="84">
        <v>42000</v>
      </c>
      <c r="AC1493" s="108" t="s">
        <v>278</v>
      </c>
      <c r="AD1493" s="84">
        <v>24</v>
      </c>
      <c r="AE1493" s="84" t="s">
        <v>257</v>
      </c>
      <c r="AF1493" s="84" t="s">
        <v>421</v>
      </c>
      <c r="AG1493" s="108" t="s">
        <v>607</v>
      </c>
      <c r="AH1493" s="84" t="s">
        <v>375</v>
      </c>
      <c r="AI1493" s="108" t="s">
        <v>589</v>
      </c>
      <c r="AJ1493" s="84">
        <v>2240</v>
      </c>
      <c r="AK1493" s="84">
        <v>2240</v>
      </c>
      <c r="AL1493" s="108" t="s">
        <v>276</v>
      </c>
      <c r="AM1493" s="84">
        <v>19587.45</v>
      </c>
      <c r="AN1493" s="112">
        <v>9532.5499999999993</v>
      </c>
      <c r="AO1493" s="112">
        <v>29120</v>
      </c>
      <c r="AP1493" s="112">
        <v>22412.55</v>
      </c>
      <c r="AQ1493" s="112">
        <v>2956.45</v>
      </c>
      <c r="AR1493" s="112">
        <v>25369</v>
      </c>
      <c r="AS1493" s="112">
        <v>9260.25</v>
      </c>
      <c r="AT1493" s="112">
        <v>1939.75</v>
      </c>
      <c r="AU1493" s="112">
        <v>11200</v>
      </c>
      <c r="AV1493" s="84">
        <v>18</v>
      </c>
      <c r="AW1493" s="84"/>
      <c r="AX1493" s="84"/>
      <c r="AY1493" s="108"/>
      <c r="AZ1493" s="84"/>
      <c r="BA1493" s="84"/>
      <c r="BB1493" s="84" t="s">
        <v>259</v>
      </c>
      <c r="BC1493" s="84" t="s">
        <v>145</v>
      </c>
      <c r="BD1493" s="108"/>
      <c r="BE1493" s="84">
        <v>0</v>
      </c>
      <c r="BF1493" s="38" t="s">
        <v>612</v>
      </c>
      <c r="BG1493" s="84"/>
      <c r="BH1493" s="114" t="s">
        <v>332</v>
      </c>
      <c r="BI1493" s="38" t="s">
        <v>110</v>
      </c>
      <c r="BJ1493" s="85">
        <v>45821</v>
      </c>
      <c r="BK1493" s="84"/>
      <c r="BL1493" s="38" t="s">
        <v>115</v>
      </c>
      <c r="BM1493" s="115"/>
      <c r="BN1493" s="116" t="s">
        <v>201</v>
      </c>
      <c r="BO1493" s="84"/>
      <c r="BP1493" s="84"/>
      <c r="BQ1493" s="117"/>
      <c r="BR1493" s="118" t="s">
        <v>587</v>
      </c>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t="s">
        <v>248</v>
      </c>
      <c r="C1516" s="38" t="s">
        <v>249</v>
      </c>
      <c r="D1516" s="38" t="s">
        <v>250</v>
      </c>
      <c r="E1516" s="38" t="s">
        <v>251</v>
      </c>
      <c r="F1516" s="38" t="s">
        <v>251</v>
      </c>
      <c r="G1516" s="84" t="s">
        <v>252</v>
      </c>
      <c r="H1516" s="38" t="s">
        <v>253</v>
      </c>
      <c r="I1516" s="84">
        <v>145220</v>
      </c>
      <c r="J1516" s="38" t="s">
        <v>279</v>
      </c>
      <c r="K1516" s="84">
        <v>145220</v>
      </c>
      <c r="L1516" s="84" t="s">
        <v>262</v>
      </c>
      <c r="M1516" s="38" t="s">
        <v>263</v>
      </c>
      <c r="N1516" s="84">
        <v>538757</v>
      </c>
      <c r="O1516" s="84" t="s">
        <v>471</v>
      </c>
      <c r="P1516" s="84">
        <v>896530</v>
      </c>
      <c r="Q1516" s="38" t="s">
        <v>611</v>
      </c>
      <c r="R1516" s="38" t="s">
        <v>363</v>
      </c>
      <c r="S1516" s="84" t="s">
        <v>618</v>
      </c>
      <c r="T1516" s="84" t="s">
        <v>618</v>
      </c>
      <c r="U1516" s="84" t="s">
        <v>272</v>
      </c>
      <c r="V1516" s="84" t="s">
        <v>255</v>
      </c>
      <c r="W1516" s="84">
        <v>541</v>
      </c>
      <c r="X1516" s="38" t="s">
        <v>377</v>
      </c>
      <c r="Y1516" s="84">
        <v>353840383</v>
      </c>
      <c r="Z1516" s="38" t="s">
        <v>619</v>
      </c>
      <c r="AA1516" s="108" t="s">
        <v>603</v>
      </c>
      <c r="AB1516" s="84">
        <v>42000</v>
      </c>
      <c r="AC1516" s="108" t="s">
        <v>278</v>
      </c>
      <c r="AD1516" s="84">
        <v>24</v>
      </c>
      <c r="AE1516" s="84" t="s">
        <v>257</v>
      </c>
      <c r="AF1516" s="84" t="s">
        <v>421</v>
      </c>
      <c r="AG1516" s="108" t="s">
        <v>616</v>
      </c>
      <c r="AH1516" s="84" t="s">
        <v>375</v>
      </c>
      <c r="AI1516" s="108" t="s">
        <v>589</v>
      </c>
      <c r="AJ1516" s="84">
        <v>2240</v>
      </c>
      <c r="AK1516" s="84">
        <v>2240</v>
      </c>
      <c r="AL1516" s="108" t="s">
        <v>454</v>
      </c>
      <c r="AM1516" s="84">
        <v>29174.44</v>
      </c>
      <c r="AN1516" s="112">
        <v>11145.56</v>
      </c>
      <c r="AO1516" s="112">
        <v>40320</v>
      </c>
      <c r="AP1516" s="112">
        <v>12825.56</v>
      </c>
      <c r="AQ1516" s="112">
        <v>973.44</v>
      </c>
      <c r="AR1516" s="112">
        <v>13799</v>
      </c>
      <c r="AS1516" s="112">
        <v>0</v>
      </c>
      <c r="AT1516" s="112">
        <v>0</v>
      </c>
      <c r="AU1516" s="112">
        <v>0</v>
      </c>
      <c r="AV1516" s="84">
        <v>18</v>
      </c>
      <c r="AW1516" s="84"/>
      <c r="AX1516" s="84"/>
      <c r="AY1516" s="108"/>
      <c r="AZ1516" s="84"/>
      <c r="BA1516" s="84"/>
      <c r="BB1516" s="84" t="s">
        <v>259</v>
      </c>
      <c r="BC1516" s="84" t="s">
        <v>145</v>
      </c>
      <c r="BD1516" s="108"/>
      <c r="BE1516" s="84">
        <v>0</v>
      </c>
      <c r="BF1516" s="38" t="s">
        <v>618</v>
      </c>
      <c r="BG1516" s="84"/>
      <c r="BH1516" s="114" t="s">
        <v>332</v>
      </c>
      <c r="BI1516" s="38" t="s">
        <v>110</v>
      </c>
      <c r="BJ1516" s="85">
        <v>45821</v>
      </c>
      <c r="BK1516" s="84"/>
      <c r="BL1516" s="38" t="s">
        <v>115</v>
      </c>
      <c r="BM1516" s="115"/>
      <c r="BN1516" s="116" t="s">
        <v>201</v>
      </c>
      <c r="BO1516" s="84"/>
      <c r="BP1516" s="84"/>
      <c r="BQ1516" s="117"/>
      <c r="BR1516" s="118" t="s">
        <v>587</v>
      </c>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t="s">
        <v>248</v>
      </c>
      <c r="C1526" s="38" t="s">
        <v>249</v>
      </c>
      <c r="D1526" s="38" t="s">
        <v>250</v>
      </c>
      <c r="E1526" s="38" t="s">
        <v>251</v>
      </c>
      <c r="F1526" s="38" t="s">
        <v>251</v>
      </c>
      <c r="G1526" s="84" t="s">
        <v>252</v>
      </c>
      <c r="H1526" s="38" t="s">
        <v>253</v>
      </c>
      <c r="I1526" s="84">
        <v>145220</v>
      </c>
      <c r="J1526" s="38" t="s">
        <v>279</v>
      </c>
      <c r="K1526" s="84">
        <v>145220</v>
      </c>
      <c r="L1526" s="84" t="s">
        <v>262</v>
      </c>
      <c r="M1526" s="38" t="s">
        <v>263</v>
      </c>
      <c r="N1526" s="84">
        <v>538757</v>
      </c>
      <c r="O1526" s="84" t="s">
        <v>471</v>
      </c>
      <c r="P1526" s="84">
        <v>896530</v>
      </c>
      <c r="Q1526" s="38" t="s">
        <v>611</v>
      </c>
      <c r="R1526" s="38" t="s">
        <v>363</v>
      </c>
      <c r="S1526" s="84" t="s">
        <v>620</v>
      </c>
      <c r="T1526" s="84" t="s">
        <v>620</v>
      </c>
      <c r="U1526" s="84" t="s">
        <v>272</v>
      </c>
      <c r="V1526" s="84" t="s">
        <v>255</v>
      </c>
      <c r="W1526" s="84">
        <v>541</v>
      </c>
      <c r="X1526" s="38" t="s">
        <v>256</v>
      </c>
      <c r="Y1526" s="84">
        <v>353900169</v>
      </c>
      <c r="Z1526" s="38" t="s">
        <v>544</v>
      </c>
      <c r="AA1526" s="108" t="s">
        <v>383</v>
      </c>
      <c r="AB1526" s="84">
        <v>42000</v>
      </c>
      <c r="AC1526" s="108" t="s">
        <v>278</v>
      </c>
      <c r="AD1526" s="84">
        <v>24</v>
      </c>
      <c r="AE1526" s="84" t="s">
        <v>257</v>
      </c>
      <c r="AF1526" s="84" t="s">
        <v>421</v>
      </c>
      <c r="AG1526" s="108" t="s">
        <v>614</v>
      </c>
      <c r="AH1526" s="84" t="s">
        <v>375</v>
      </c>
      <c r="AI1526" s="108" t="s">
        <v>589</v>
      </c>
      <c r="AJ1526" s="84">
        <v>2240</v>
      </c>
      <c r="AK1526" s="84">
        <v>2240</v>
      </c>
      <c r="AL1526" s="108" t="s">
        <v>397</v>
      </c>
      <c r="AM1526" s="84">
        <v>6989.62</v>
      </c>
      <c r="AN1526" s="112">
        <v>4210.38</v>
      </c>
      <c r="AO1526" s="112">
        <v>11200</v>
      </c>
      <c r="AP1526" s="112">
        <v>35010.379999999997</v>
      </c>
      <c r="AQ1526" s="112">
        <v>7815.62</v>
      </c>
      <c r="AR1526" s="112">
        <v>42826</v>
      </c>
      <c r="AS1526" s="112">
        <v>22266.48</v>
      </c>
      <c r="AT1526" s="112">
        <v>6853.52</v>
      </c>
      <c r="AU1526" s="112">
        <v>29120</v>
      </c>
      <c r="AV1526" s="84">
        <v>18</v>
      </c>
      <c r="AW1526" s="84"/>
      <c r="AX1526" s="84"/>
      <c r="AY1526" s="108"/>
      <c r="AZ1526" s="84"/>
      <c r="BA1526" s="84"/>
      <c r="BB1526" s="84" t="s">
        <v>259</v>
      </c>
      <c r="BC1526" s="84" t="s">
        <v>145</v>
      </c>
      <c r="BD1526" s="108"/>
      <c r="BE1526" s="84">
        <v>0</v>
      </c>
      <c r="BF1526" s="38" t="s">
        <v>620</v>
      </c>
      <c r="BG1526" s="84"/>
      <c r="BH1526" s="114" t="s">
        <v>332</v>
      </c>
      <c r="BI1526" s="38" t="s">
        <v>110</v>
      </c>
      <c r="BJ1526" s="85">
        <v>45821</v>
      </c>
      <c r="BK1526" s="84"/>
      <c r="BL1526" s="38" t="s">
        <v>115</v>
      </c>
      <c r="BM1526" s="115"/>
      <c r="BN1526" s="116" t="s">
        <v>201</v>
      </c>
      <c r="BO1526" s="84"/>
      <c r="BP1526" s="84"/>
      <c r="BQ1526" s="117"/>
      <c r="BR1526" s="118" t="s">
        <v>587</v>
      </c>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t="s">
        <v>248</v>
      </c>
      <c r="C1545" s="38" t="s">
        <v>249</v>
      </c>
      <c r="D1545" s="38" t="s">
        <v>250</v>
      </c>
      <c r="E1545" s="38" t="s">
        <v>251</v>
      </c>
      <c r="F1545" s="38" t="s">
        <v>251</v>
      </c>
      <c r="G1545" s="84" t="s">
        <v>252</v>
      </c>
      <c r="H1545" s="38" t="s">
        <v>253</v>
      </c>
      <c r="I1545" s="84">
        <v>158210</v>
      </c>
      <c r="J1545" s="38" t="s">
        <v>346</v>
      </c>
      <c r="K1545" s="84">
        <v>158210</v>
      </c>
      <c r="L1545" s="84" t="s">
        <v>266</v>
      </c>
      <c r="M1545" s="38" t="s">
        <v>267</v>
      </c>
      <c r="N1545" s="84">
        <v>268962</v>
      </c>
      <c r="O1545" s="84" t="s">
        <v>541</v>
      </c>
      <c r="P1545" s="84">
        <v>353007</v>
      </c>
      <c r="Q1545" s="38" t="s">
        <v>542</v>
      </c>
      <c r="R1545" s="38" t="s">
        <v>363</v>
      </c>
      <c r="S1545" s="84" t="s">
        <v>621</v>
      </c>
      <c r="T1545" s="84" t="s">
        <v>621</v>
      </c>
      <c r="U1545" s="84" t="s">
        <v>272</v>
      </c>
      <c r="V1545" s="84" t="s">
        <v>255</v>
      </c>
      <c r="W1545" s="84">
        <v>541</v>
      </c>
      <c r="X1545" s="38" t="s">
        <v>548</v>
      </c>
      <c r="Y1545" s="84">
        <v>353996117</v>
      </c>
      <c r="Z1545" s="38" t="s">
        <v>336</v>
      </c>
      <c r="AA1545" s="108" t="s">
        <v>580</v>
      </c>
      <c r="AB1545" s="84">
        <v>73000</v>
      </c>
      <c r="AC1545" s="108" t="s">
        <v>305</v>
      </c>
      <c r="AD1545" s="84">
        <v>24</v>
      </c>
      <c r="AE1545" s="84" t="s">
        <v>381</v>
      </c>
      <c r="AF1545" s="84" t="s">
        <v>274</v>
      </c>
      <c r="AG1545" s="108" t="s">
        <v>622</v>
      </c>
      <c r="AH1545" s="84" t="s">
        <v>258</v>
      </c>
      <c r="AI1545" s="108" t="s">
        <v>598</v>
      </c>
      <c r="AJ1545" s="84">
        <v>3900</v>
      </c>
      <c r="AK1545" s="84">
        <v>3900</v>
      </c>
      <c r="AL1545" s="108" t="s">
        <v>452</v>
      </c>
      <c r="AM1545" s="84">
        <v>45070.84</v>
      </c>
      <c r="AN1545" s="112">
        <v>17329.16</v>
      </c>
      <c r="AO1545" s="112">
        <v>62400</v>
      </c>
      <c r="AP1545" s="112">
        <v>27929.16</v>
      </c>
      <c r="AQ1545" s="112">
        <v>2644.84</v>
      </c>
      <c r="AR1545" s="112">
        <v>30574</v>
      </c>
      <c r="AS1545" s="112">
        <v>6703.72</v>
      </c>
      <c r="AT1545" s="112">
        <v>1096.28</v>
      </c>
      <c r="AU1545" s="112">
        <v>7800</v>
      </c>
      <c r="AV1545" s="84">
        <v>18</v>
      </c>
      <c r="AW1545" s="84"/>
      <c r="AX1545" s="84"/>
      <c r="AY1545" s="108"/>
      <c r="AZ1545" s="84"/>
      <c r="BA1545" s="84"/>
      <c r="BB1545" s="84" t="s">
        <v>259</v>
      </c>
      <c r="BC1545" s="84" t="s">
        <v>145</v>
      </c>
      <c r="BD1545" s="108"/>
      <c r="BE1545" s="84">
        <v>0</v>
      </c>
      <c r="BF1545" s="38" t="s">
        <v>621</v>
      </c>
      <c r="BG1545" s="84"/>
      <c r="BH1545" s="114" t="s">
        <v>332</v>
      </c>
      <c r="BI1545" s="38" t="s">
        <v>110</v>
      </c>
      <c r="BJ1545" s="85">
        <v>45822</v>
      </c>
      <c r="BK1545" s="84"/>
      <c r="BL1545" s="38" t="s">
        <v>114</v>
      </c>
      <c r="BM1545" s="115" t="s">
        <v>119</v>
      </c>
      <c r="BN1545" s="116" t="s">
        <v>200</v>
      </c>
      <c r="BO1545" s="84" t="s">
        <v>245</v>
      </c>
      <c r="BP1545" s="84">
        <v>7800</v>
      </c>
      <c r="BQ1545" s="117" t="s">
        <v>202</v>
      </c>
      <c r="BR1545" s="118" t="s">
        <v>623</v>
      </c>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t="s">
        <v>248</v>
      </c>
      <c r="C1553" s="38" t="s">
        <v>249</v>
      </c>
      <c r="D1553" s="38" t="s">
        <v>250</v>
      </c>
      <c r="E1553" s="38" t="s">
        <v>251</v>
      </c>
      <c r="F1553" s="38" t="s">
        <v>251</v>
      </c>
      <c r="G1553" s="84" t="s">
        <v>252</v>
      </c>
      <c r="H1553" s="38" t="s">
        <v>253</v>
      </c>
      <c r="I1553" s="84">
        <v>145349</v>
      </c>
      <c r="J1553" s="38" t="s">
        <v>283</v>
      </c>
      <c r="K1553" s="84">
        <v>145349</v>
      </c>
      <c r="L1553" s="84" t="s">
        <v>280</v>
      </c>
      <c r="M1553" s="38" t="s">
        <v>281</v>
      </c>
      <c r="N1553" s="84">
        <v>246303</v>
      </c>
      <c r="O1553" s="84" t="s">
        <v>284</v>
      </c>
      <c r="P1553" s="84">
        <v>367923</v>
      </c>
      <c r="Q1553" s="38" t="s">
        <v>351</v>
      </c>
      <c r="R1553" s="38" t="s">
        <v>363</v>
      </c>
      <c r="S1553" s="84" t="s">
        <v>624</v>
      </c>
      <c r="T1553" s="84" t="s">
        <v>624</v>
      </c>
      <c r="U1553" s="84" t="s">
        <v>272</v>
      </c>
      <c r="V1553" s="84" t="s">
        <v>255</v>
      </c>
      <c r="W1553" s="84">
        <v>0</v>
      </c>
      <c r="X1553" s="38" t="s">
        <v>256</v>
      </c>
      <c r="Y1553" s="84">
        <v>354029673</v>
      </c>
      <c r="Z1553" s="38" t="s">
        <v>343</v>
      </c>
      <c r="AA1553" s="108" t="s">
        <v>580</v>
      </c>
      <c r="AB1553" s="84">
        <v>73000</v>
      </c>
      <c r="AC1553" s="108" t="s">
        <v>273</v>
      </c>
      <c r="AD1553" s="84">
        <v>24</v>
      </c>
      <c r="AE1553" s="84" t="s">
        <v>381</v>
      </c>
      <c r="AF1553" s="84" t="s">
        <v>274</v>
      </c>
      <c r="AG1553" s="108" t="s">
        <v>352</v>
      </c>
      <c r="AH1553" s="84" t="s">
        <v>258</v>
      </c>
      <c r="AI1553" s="108" t="s">
        <v>599</v>
      </c>
      <c r="AJ1553" s="84">
        <v>3900</v>
      </c>
      <c r="AK1553" s="84">
        <v>3900</v>
      </c>
      <c r="AL1553" s="108" t="s">
        <v>430</v>
      </c>
      <c r="AM1553" s="84">
        <v>51277.66</v>
      </c>
      <c r="AN1553" s="112">
        <v>18922.34</v>
      </c>
      <c r="AO1553" s="112">
        <v>70200</v>
      </c>
      <c r="AP1553" s="112">
        <v>21722.34</v>
      </c>
      <c r="AQ1553" s="112">
        <v>1613.66</v>
      </c>
      <c r="AR1553" s="112">
        <v>23336</v>
      </c>
      <c r="AS1553" s="112">
        <v>0</v>
      </c>
      <c r="AT1553" s="112">
        <v>0</v>
      </c>
      <c r="AU1553" s="112">
        <v>0</v>
      </c>
      <c r="AV1553" s="84">
        <v>18</v>
      </c>
      <c r="AW1553" s="84"/>
      <c r="AX1553" s="84"/>
      <c r="AY1553" s="108"/>
      <c r="AZ1553" s="84"/>
      <c r="BA1553" s="84"/>
      <c r="BB1553" s="84" t="s">
        <v>259</v>
      </c>
      <c r="BC1553" s="84" t="s">
        <v>145</v>
      </c>
      <c r="BD1553" s="108"/>
      <c r="BE1553" s="84">
        <v>0</v>
      </c>
      <c r="BF1553" s="38" t="s">
        <v>624</v>
      </c>
      <c r="BG1553" s="84"/>
      <c r="BH1553" s="114" t="s">
        <v>332</v>
      </c>
      <c r="BI1553" s="38" t="s">
        <v>110</v>
      </c>
      <c r="BJ1553" s="85">
        <v>45822</v>
      </c>
      <c r="BK1553" s="84"/>
      <c r="BL1553" s="38" t="s">
        <v>114</v>
      </c>
      <c r="BM1553" s="115" t="s">
        <v>119</v>
      </c>
      <c r="BN1553" s="116" t="s">
        <v>200</v>
      </c>
      <c r="BO1553" s="84" t="s">
        <v>246</v>
      </c>
      <c r="BP1553" s="84"/>
      <c r="BQ1553" s="117"/>
      <c r="BR1553" s="118" t="s">
        <v>409</v>
      </c>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t="s">
        <v>248</v>
      </c>
      <c r="C1563" s="38" t="s">
        <v>249</v>
      </c>
      <c r="D1563" s="38" t="s">
        <v>250</v>
      </c>
      <c r="E1563" s="38" t="s">
        <v>251</v>
      </c>
      <c r="F1563" s="38" t="s">
        <v>251</v>
      </c>
      <c r="G1563" s="84" t="s">
        <v>252</v>
      </c>
      <c r="H1563" s="38" t="s">
        <v>253</v>
      </c>
      <c r="I1563" s="84">
        <v>148640</v>
      </c>
      <c r="J1563" s="38" t="s">
        <v>309</v>
      </c>
      <c r="K1563" s="84">
        <v>148640</v>
      </c>
      <c r="L1563" s="84" t="s">
        <v>269</v>
      </c>
      <c r="M1563" s="38" t="s">
        <v>270</v>
      </c>
      <c r="N1563" s="84">
        <v>252354</v>
      </c>
      <c r="O1563" s="84" t="s">
        <v>503</v>
      </c>
      <c r="P1563" s="84">
        <v>756258</v>
      </c>
      <c r="Q1563" s="38" t="s">
        <v>583</v>
      </c>
      <c r="R1563" s="38" t="s">
        <v>363</v>
      </c>
      <c r="S1563" s="84" t="s">
        <v>626</v>
      </c>
      <c r="T1563" s="84" t="s">
        <v>626</v>
      </c>
      <c r="U1563" s="84" t="s">
        <v>264</v>
      </c>
      <c r="V1563" s="84" t="s">
        <v>255</v>
      </c>
      <c r="W1563" s="84">
        <v>0</v>
      </c>
      <c r="X1563" s="38" t="s">
        <v>256</v>
      </c>
      <c r="Y1563" s="84">
        <v>354081761</v>
      </c>
      <c r="Z1563" s="38" t="s">
        <v>350</v>
      </c>
      <c r="AA1563" s="108" t="s">
        <v>591</v>
      </c>
      <c r="AB1563" s="84">
        <v>63000</v>
      </c>
      <c r="AC1563" s="108" t="s">
        <v>271</v>
      </c>
      <c r="AD1563" s="84">
        <v>24</v>
      </c>
      <c r="AE1563" s="84" t="s">
        <v>339</v>
      </c>
      <c r="AF1563" s="84" t="s">
        <v>274</v>
      </c>
      <c r="AG1563" s="108" t="s">
        <v>307</v>
      </c>
      <c r="AH1563" s="84" t="s">
        <v>258</v>
      </c>
      <c r="AI1563" s="108" t="s">
        <v>598</v>
      </c>
      <c r="AJ1563" s="84">
        <v>3360</v>
      </c>
      <c r="AK1563" s="84">
        <v>3360</v>
      </c>
      <c r="AL1563" s="108" t="s">
        <v>423</v>
      </c>
      <c r="AM1563" s="84">
        <v>44636.76</v>
      </c>
      <c r="AN1563" s="112">
        <v>15843.24</v>
      </c>
      <c r="AO1563" s="112">
        <v>60480</v>
      </c>
      <c r="AP1563" s="112">
        <v>18363.240000000002</v>
      </c>
      <c r="AQ1563" s="112">
        <v>1351.76</v>
      </c>
      <c r="AR1563" s="112">
        <v>19715</v>
      </c>
      <c r="AS1563" s="112">
        <v>0</v>
      </c>
      <c r="AT1563" s="112">
        <v>0</v>
      </c>
      <c r="AU1563" s="112">
        <v>0</v>
      </c>
      <c r="AV1563" s="84">
        <v>18</v>
      </c>
      <c r="AW1563" s="84"/>
      <c r="AX1563" s="84"/>
      <c r="AY1563" s="108"/>
      <c r="AZ1563" s="84"/>
      <c r="BA1563" s="84"/>
      <c r="BB1563" s="84" t="s">
        <v>259</v>
      </c>
      <c r="BC1563" s="84" t="s">
        <v>145</v>
      </c>
      <c r="BD1563" s="108"/>
      <c r="BE1563" s="84">
        <v>0</v>
      </c>
      <c r="BF1563" s="38" t="s">
        <v>626</v>
      </c>
      <c r="BG1563" s="84"/>
      <c r="BH1563" s="114" t="s">
        <v>332</v>
      </c>
      <c r="BI1563" s="38" t="s">
        <v>110</v>
      </c>
      <c r="BJ1563" s="85">
        <v>45822</v>
      </c>
      <c r="BK1563" s="84"/>
      <c r="BL1563" s="38" t="s">
        <v>114</v>
      </c>
      <c r="BM1563" s="115" t="s">
        <v>119</v>
      </c>
      <c r="BN1563" s="116" t="s">
        <v>200</v>
      </c>
      <c r="BO1563" s="84" t="s">
        <v>246</v>
      </c>
      <c r="BP1563" s="84"/>
      <c r="BQ1563" s="117"/>
      <c r="BR1563" s="118" t="s">
        <v>409</v>
      </c>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t="s">
        <v>248</v>
      </c>
      <c r="C1571" s="38" t="s">
        <v>249</v>
      </c>
      <c r="D1571" s="38" t="s">
        <v>250</v>
      </c>
      <c r="E1571" s="38" t="s">
        <v>251</v>
      </c>
      <c r="F1571" s="38" t="s">
        <v>251</v>
      </c>
      <c r="G1571" s="84" t="s">
        <v>252</v>
      </c>
      <c r="H1571" s="38" t="s">
        <v>253</v>
      </c>
      <c r="I1571" s="84">
        <v>144522</v>
      </c>
      <c r="J1571" s="38" t="s">
        <v>260</v>
      </c>
      <c r="K1571" s="84">
        <v>144522</v>
      </c>
      <c r="L1571" s="84" t="s">
        <v>262</v>
      </c>
      <c r="M1571" s="38" t="s">
        <v>263</v>
      </c>
      <c r="N1571" s="84">
        <v>249072</v>
      </c>
      <c r="O1571" s="84" t="s">
        <v>297</v>
      </c>
      <c r="P1571" s="84">
        <v>327319</v>
      </c>
      <c r="Q1571" s="38" t="s">
        <v>298</v>
      </c>
      <c r="R1571" s="38" t="s">
        <v>363</v>
      </c>
      <c r="S1571" s="84" t="s">
        <v>627</v>
      </c>
      <c r="T1571" s="84" t="s">
        <v>627</v>
      </c>
      <c r="U1571" s="84" t="s">
        <v>254</v>
      </c>
      <c r="V1571" s="84" t="s">
        <v>255</v>
      </c>
      <c r="W1571" s="84">
        <v>541</v>
      </c>
      <c r="X1571" s="38" t="s">
        <v>486</v>
      </c>
      <c r="Y1571" s="84">
        <v>354137688</v>
      </c>
      <c r="Z1571" s="38" t="s">
        <v>320</v>
      </c>
      <c r="AA1571" s="108" t="s">
        <v>628</v>
      </c>
      <c r="AB1571" s="84">
        <v>42000</v>
      </c>
      <c r="AC1571" s="108" t="s">
        <v>261</v>
      </c>
      <c r="AD1571" s="84">
        <v>24</v>
      </c>
      <c r="AE1571" s="84" t="s">
        <v>257</v>
      </c>
      <c r="AF1571" s="84" t="s">
        <v>421</v>
      </c>
      <c r="AG1571" s="108" t="s">
        <v>629</v>
      </c>
      <c r="AH1571" s="84" t="s">
        <v>375</v>
      </c>
      <c r="AI1571" s="108" t="s">
        <v>630</v>
      </c>
      <c r="AJ1571" s="84">
        <v>2240</v>
      </c>
      <c r="AK1571" s="84">
        <v>2240</v>
      </c>
      <c r="AL1571" s="108" t="s">
        <v>454</v>
      </c>
      <c r="AM1571" s="84">
        <v>26785.51</v>
      </c>
      <c r="AN1571" s="112">
        <v>11294.49</v>
      </c>
      <c r="AO1571" s="112">
        <v>38080</v>
      </c>
      <c r="AP1571" s="112">
        <v>15214.49</v>
      </c>
      <c r="AQ1571" s="112">
        <v>1353.51</v>
      </c>
      <c r="AR1571" s="112">
        <v>16568</v>
      </c>
      <c r="AS1571" s="112">
        <v>0</v>
      </c>
      <c r="AT1571" s="112">
        <v>0</v>
      </c>
      <c r="AU1571" s="112">
        <v>0</v>
      </c>
      <c r="AV1571" s="84">
        <v>17</v>
      </c>
      <c r="AW1571" s="84"/>
      <c r="AX1571" s="84"/>
      <c r="AY1571" s="108"/>
      <c r="AZ1571" s="84"/>
      <c r="BA1571" s="84"/>
      <c r="BB1571" s="84" t="s">
        <v>259</v>
      </c>
      <c r="BC1571" s="84" t="s">
        <v>145</v>
      </c>
      <c r="BD1571" s="108"/>
      <c r="BE1571" s="84">
        <v>0</v>
      </c>
      <c r="BF1571" s="38" t="s">
        <v>627</v>
      </c>
      <c r="BG1571" s="84"/>
      <c r="BH1571" s="114" t="s">
        <v>332</v>
      </c>
      <c r="BI1571" s="38" t="s">
        <v>110</v>
      </c>
      <c r="BJ1571" s="85">
        <v>45821</v>
      </c>
      <c r="BK1571" s="84"/>
      <c r="BL1571" s="38" t="s">
        <v>114</v>
      </c>
      <c r="BM1571" s="115" t="s">
        <v>119</v>
      </c>
      <c r="BN1571" s="116" t="s">
        <v>200</v>
      </c>
      <c r="BO1571" s="84" t="s">
        <v>246</v>
      </c>
      <c r="BP1571" s="84"/>
      <c r="BQ1571" s="117"/>
      <c r="BR1571" s="118" t="s">
        <v>409</v>
      </c>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t="s">
        <v>248</v>
      </c>
      <c r="C1600" s="38" t="s">
        <v>249</v>
      </c>
      <c r="D1600" s="38" t="s">
        <v>250</v>
      </c>
      <c r="E1600" s="38" t="s">
        <v>251</v>
      </c>
      <c r="F1600" s="38" t="s">
        <v>251</v>
      </c>
      <c r="G1600" s="84" t="s">
        <v>252</v>
      </c>
      <c r="H1600" s="38" t="s">
        <v>253</v>
      </c>
      <c r="I1600" s="84">
        <v>148640</v>
      </c>
      <c r="J1600" s="38" t="s">
        <v>309</v>
      </c>
      <c r="K1600" s="84">
        <v>148640</v>
      </c>
      <c r="L1600" s="84" t="s">
        <v>269</v>
      </c>
      <c r="M1600" s="38" t="s">
        <v>270</v>
      </c>
      <c r="N1600" s="84">
        <v>252354</v>
      </c>
      <c r="O1600" s="84" t="s">
        <v>503</v>
      </c>
      <c r="P1600" s="84">
        <v>331519</v>
      </c>
      <c r="Q1600" s="38" t="s">
        <v>504</v>
      </c>
      <c r="R1600" s="38" t="s">
        <v>363</v>
      </c>
      <c r="S1600" s="84" t="s">
        <v>638</v>
      </c>
      <c r="T1600" s="84" t="s">
        <v>638</v>
      </c>
      <c r="U1600" s="84" t="s">
        <v>272</v>
      </c>
      <c r="V1600" s="84" t="s">
        <v>255</v>
      </c>
      <c r="W1600" s="84">
        <v>541</v>
      </c>
      <c r="X1600" s="38" t="s">
        <v>256</v>
      </c>
      <c r="Y1600" s="84">
        <v>354241386</v>
      </c>
      <c r="Z1600" s="38" t="s">
        <v>639</v>
      </c>
      <c r="AA1600" s="108" t="s">
        <v>628</v>
      </c>
      <c r="AB1600" s="84">
        <v>42000</v>
      </c>
      <c r="AC1600" s="108" t="s">
        <v>271</v>
      </c>
      <c r="AD1600" s="84">
        <v>24</v>
      </c>
      <c r="AE1600" s="84" t="s">
        <v>257</v>
      </c>
      <c r="AF1600" s="84" t="s">
        <v>421</v>
      </c>
      <c r="AG1600" s="108" t="s">
        <v>629</v>
      </c>
      <c r="AH1600" s="84" t="s">
        <v>375</v>
      </c>
      <c r="AI1600" s="108" t="s">
        <v>630</v>
      </c>
      <c r="AJ1600" s="84">
        <v>2240</v>
      </c>
      <c r="AK1600" s="84">
        <v>2240</v>
      </c>
      <c r="AL1600" s="108" t="s">
        <v>485</v>
      </c>
      <c r="AM1600" s="84">
        <v>14415.14</v>
      </c>
      <c r="AN1600" s="112">
        <v>7984.86</v>
      </c>
      <c r="AO1600" s="112">
        <v>22400</v>
      </c>
      <c r="AP1600" s="112">
        <v>27584.86</v>
      </c>
      <c r="AQ1600" s="112">
        <v>4570.1400000000003</v>
      </c>
      <c r="AR1600" s="112">
        <v>32155</v>
      </c>
      <c r="AS1600" s="112">
        <v>12459.95</v>
      </c>
      <c r="AT1600" s="112">
        <v>3220.05</v>
      </c>
      <c r="AU1600" s="112">
        <v>15680</v>
      </c>
      <c r="AV1600" s="84">
        <v>17</v>
      </c>
      <c r="AW1600" s="84"/>
      <c r="AX1600" s="84"/>
      <c r="AY1600" s="108"/>
      <c r="AZ1600" s="84"/>
      <c r="BA1600" s="84"/>
      <c r="BB1600" s="84" t="s">
        <v>259</v>
      </c>
      <c r="BC1600" s="84" t="s">
        <v>145</v>
      </c>
      <c r="BD1600" s="108"/>
      <c r="BE1600" s="84">
        <v>0</v>
      </c>
      <c r="BF1600" s="38" t="s">
        <v>638</v>
      </c>
      <c r="BG1600" s="84"/>
      <c r="BH1600" s="114" t="s">
        <v>332</v>
      </c>
      <c r="BI1600" s="38" t="s">
        <v>110</v>
      </c>
      <c r="BJ1600" s="85">
        <v>45822</v>
      </c>
      <c r="BK1600" s="84"/>
      <c r="BL1600" s="38" t="s">
        <v>115</v>
      </c>
      <c r="BM1600" s="115"/>
      <c r="BN1600" s="116" t="s">
        <v>201</v>
      </c>
      <c r="BO1600" s="84"/>
      <c r="BP1600" s="84"/>
      <c r="BQ1600" s="117"/>
      <c r="BR1600" s="118" t="s">
        <v>406</v>
      </c>
    </row>
    <row r="1601" spans="1:70" s="113" customFormat="1" ht="15" customHeight="1" x14ac:dyDescent="0.3">
      <c r="A1601" s="84">
        <v>1597</v>
      </c>
      <c r="B1601" s="38" t="s">
        <v>248</v>
      </c>
      <c r="C1601" s="38" t="s">
        <v>249</v>
      </c>
      <c r="D1601" s="38" t="s">
        <v>250</v>
      </c>
      <c r="E1601" s="38" t="s">
        <v>251</v>
      </c>
      <c r="F1601" s="38" t="s">
        <v>251</v>
      </c>
      <c r="G1601" s="84" t="s">
        <v>252</v>
      </c>
      <c r="H1601" s="38" t="s">
        <v>253</v>
      </c>
      <c r="I1601" s="84">
        <v>148640</v>
      </c>
      <c r="J1601" s="38" t="s">
        <v>309</v>
      </c>
      <c r="K1601" s="84">
        <v>148640</v>
      </c>
      <c r="L1601" s="84" t="s">
        <v>269</v>
      </c>
      <c r="M1601" s="38" t="s">
        <v>270</v>
      </c>
      <c r="N1601" s="84">
        <v>252354</v>
      </c>
      <c r="O1601" s="84" t="s">
        <v>503</v>
      </c>
      <c r="P1601" s="84">
        <v>331519</v>
      </c>
      <c r="Q1601" s="38" t="s">
        <v>504</v>
      </c>
      <c r="R1601" s="38" t="s">
        <v>363</v>
      </c>
      <c r="S1601" s="84" t="s">
        <v>640</v>
      </c>
      <c r="T1601" s="84" t="s">
        <v>640</v>
      </c>
      <c r="U1601" s="84" t="s">
        <v>264</v>
      </c>
      <c r="V1601" s="84" t="s">
        <v>255</v>
      </c>
      <c r="W1601" s="84">
        <v>541</v>
      </c>
      <c r="X1601" s="38" t="s">
        <v>256</v>
      </c>
      <c r="Y1601" s="84">
        <v>354241636</v>
      </c>
      <c r="Z1601" s="38" t="s">
        <v>641</v>
      </c>
      <c r="AA1601" s="108" t="s">
        <v>628</v>
      </c>
      <c r="AB1601" s="84">
        <v>42000</v>
      </c>
      <c r="AC1601" s="108" t="s">
        <v>271</v>
      </c>
      <c r="AD1601" s="84">
        <v>24</v>
      </c>
      <c r="AE1601" s="84" t="s">
        <v>257</v>
      </c>
      <c r="AF1601" s="84" t="s">
        <v>421</v>
      </c>
      <c r="AG1601" s="108" t="s">
        <v>629</v>
      </c>
      <c r="AH1601" s="84" t="s">
        <v>375</v>
      </c>
      <c r="AI1601" s="108" t="s">
        <v>630</v>
      </c>
      <c r="AJ1601" s="84">
        <v>2240</v>
      </c>
      <c r="AK1601" s="84">
        <v>2240</v>
      </c>
      <c r="AL1601" s="108" t="s">
        <v>442</v>
      </c>
      <c r="AM1601" s="84">
        <v>24961.85</v>
      </c>
      <c r="AN1601" s="112">
        <v>10878.15</v>
      </c>
      <c r="AO1601" s="112">
        <v>35840</v>
      </c>
      <c r="AP1601" s="112">
        <v>17038.150000000001</v>
      </c>
      <c r="AQ1601" s="112">
        <v>1676.85</v>
      </c>
      <c r="AR1601" s="112">
        <v>18715</v>
      </c>
      <c r="AS1601" s="112">
        <v>1913.24</v>
      </c>
      <c r="AT1601" s="112">
        <v>326.76</v>
      </c>
      <c r="AU1601" s="112">
        <v>2240</v>
      </c>
      <c r="AV1601" s="84">
        <v>17</v>
      </c>
      <c r="AW1601" s="84"/>
      <c r="AX1601" s="84"/>
      <c r="AY1601" s="108"/>
      <c r="AZ1601" s="84"/>
      <c r="BA1601" s="84"/>
      <c r="BB1601" s="84" t="s">
        <v>259</v>
      </c>
      <c r="BC1601" s="84" t="s">
        <v>145</v>
      </c>
      <c r="BD1601" s="108"/>
      <c r="BE1601" s="84">
        <v>0</v>
      </c>
      <c r="BF1601" s="38" t="s">
        <v>640</v>
      </c>
      <c r="BG1601" s="84"/>
      <c r="BH1601" s="114" t="s">
        <v>332</v>
      </c>
      <c r="BI1601" s="38" t="s">
        <v>110</v>
      </c>
      <c r="BJ1601" s="85">
        <v>45822</v>
      </c>
      <c r="BK1601" s="84"/>
      <c r="BL1601" s="38" t="s">
        <v>114</v>
      </c>
      <c r="BM1601" s="115" t="s">
        <v>119</v>
      </c>
      <c r="BN1601" s="116" t="s">
        <v>200</v>
      </c>
      <c r="BO1601" s="84" t="s">
        <v>246</v>
      </c>
      <c r="BP1601" s="84"/>
      <c r="BQ1601" s="117"/>
      <c r="BR1601" s="118" t="s">
        <v>409</v>
      </c>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t="s">
        <v>248</v>
      </c>
      <c r="C1620" s="38" t="s">
        <v>249</v>
      </c>
      <c r="D1620" s="38" t="s">
        <v>250</v>
      </c>
      <c r="E1620" s="38" t="s">
        <v>251</v>
      </c>
      <c r="F1620" s="38" t="s">
        <v>251</v>
      </c>
      <c r="G1620" s="84" t="s">
        <v>252</v>
      </c>
      <c r="H1620" s="38" t="s">
        <v>253</v>
      </c>
      <c r="I1620" s="84">
        <v>145220</v>
      </c>
      <c r="J1620" s="38" t="s">
        <v>279</v>
      </c>
      <c r="K1620" s="84">
        <v>145220</v>
      </c>
      <c r="L1620" s="84" t="s">
        <v>262</v>
      </c>
      <c r="M1620" s="38" t="s">
        <v>263</v>
      </c>
      <c r="N1620" s="84">
        <v>538757</v>
      </c>
      <c r="O1620" s="84" t="s">
        <v>471</v>
      </c>
      <c r="P1620" s="84">
        <v>896530</v>
      </c>
      <c r="Q1620" s="38" t="s">
        <v>611</v>
      </c>
      <c r="R1620" s="38" t="s">
        <v>363</v>
      </c>
      <c r="S1620" s="84" t="s">
        <v>644</v>
      </c>
      <c r="T1620" s="84" t="s">
        <v>644</v>
      </c>
      <c r="U1620" s="84" t="s">
        <v>272</v>
      </c>
      <c r="V1620" s="84" t="s">
        <v>275</v>
      </c>
      <c r="W1620" s="84">
        <v>541</v>
      </c>
      <c r="X1620" s="38" t="s">
        <v>256</v>
      </c>
      <c r="Y1620" s="84">
        <v>354310160</v>
      </c>
      <c r="Z1620" s="38" t="s">
        <v>645</v>
      </c>
      <c r="AA1620" s="108" t="s">
        <v>642</v>
      </c>
      <c r="AB1620" s="84">
        <v>42000</v>
      </c>
      <c r="AC1620" s="108" t="s">
        <v>278</v>
      </c>
      <c r="AD1620" s="84">
        <v>24</v>
      </c>
      <c r="AE1620" s="84" t="s">
        <v>257</v>
      </c>
      <c r="AF1620" s="84" t="s">
        <v>421</v>
      </c>
      <c r="AG1620" s="108" t="s">
        <v>643</v>
      </c>
      <c r="AH1620" s="84" t="s">
        <v>375</v>
      </c>
      <c r="AI1620" s="108" t="s">
        <v>426</v>
      </c>
      <c r="AJ1620" s="84">
        <v>2240</v>
      </c>
      <c r="AK1620" s="84">
        <v>2240</v>
      </c>
      <c r="AL1620" s="108" t="s">
        <v>454</v>
      </c>
      <c r="AM1620" s="84">
        <v>27025.48</v>
      </c>
      <c r="AN1620" s="112">
        <v>11054.52</v>
      </c>
      <c r="AO1620" s="112">
        <v>38080</v>
      </c>
      <c r="AP1620" s="112">
        <v>14974.52</v>
      </c>
      <c r="AQ1620" s="112">
        <v>1316.48</v>
      </c>
      <c r="AR1620" s="112">
        <v>16291</v>
      </c>
      <c r="AS1620" s="112">
        <v>0</v>
      </c>
      <c r="AT1620" s="112">
        <v>0</v>
      </c>
      <c r="AU1620" s="112">
        <v>0</v>
      </c>
      <c r="AV1620" s="84">
        <v>17</v>
      </c>
      <c r="AW1620" s="84"/>
      <c r="AX1620" s="84"/>
      <c r="AY1620" s="108"/>
      <c r="AZ1620" s="84"/>
      <c r="BA1620" s="84"/>
      <c r="BB1620" s="84" t="s">
        <v>259</v>
      </c>
      <c r="BC1620" s="84" t="s">
        <v>145</v>
      </c>
      <c r="BD1620" s="108"/>
      <c r="BE1620" s="84">
        <v>0</v>
      </c>
      <c r="BF1620" s="38" t="s">
        <v>644</v>
      </c>
      <c r="BG1620" s="84"/>
      <c r="BH1620" s="114" t="s">
        <v>332</v>
      </c>
      <c r="BI1620" s="38" t="s">
        <v>110</v>
      </c>
      <c r="BJ1620" s="85">
        <v>45821</v>
      </c>
      <c r="BK1620" s="84"/>
      <c r="BL1620" s="38" t="s">
        <v>114</v>
      </c>
      <c r="BM1620" s="115" t="s">
        <v>119</v>
      </c>
      <c r="BN1620" s="116" t="s">
        <v>200</v>
      </c>
      <c r="BO1620" s="84"/>
      <c r="BP1620" s="84"/>
      <c r="BQ1620" s="117"/>
      <c r="BR1620" s="118" t="s">
        <v>409</v>
      </c>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t="s">
        <v>248</v>
      </c>
      <c r="C1639" s="38" t="s">
        <v>249</v>
      </c>
      <c r="D1639" s="38" t="s">
        <v>250</v>
      </c>
      <c r="E1639" s="38" t="s">
        <v>251</v>
      </c>
      <c r="F1639" s="38" t="s">
        <v>251</v>
      </c>
      <c r="G1639" s="84" t="s">
        <v>252</v>
      </c>
      <c r="H1639" s="38" t="s">
        <v>253</v>
      </c>
      <c r="I1639" s="84">
        <v>148640</v>
      </c>
      <c r="J1639" s="38" t="s">
        <v>309</v>
      </c>
      <c r="K1639" s="84">
        <v>148640</v>
      </c>
      <c r="L1639" s="84" t="s">
        <v>269</v>
      </c>
      <c r="M1639" s="38" t="s">
        <v>270</v>
      </c>
      <c r="N1639" s="84">
        <v>252354</v>
      </c>
      <c r="O1639" s="84" t="s">
        <v>503</v>
      </c>
      <c r="P1639" s="84">
        <v>331519</v>
      </c>
      <c r="Q1639" s="38" t="s">
        <v>504</v>
      </c>
      <c r="R1639" s="38" t="s">
        <v>501</v>
      </c>
      <c r="S1639" s="84" t="s">
        <v>520</v>
      </c>
      <c r="T1639" s="84" t="s">
        <v>520</v>
      </c>
      <c r="U1639" s="84" t="s">
        <v>264</v>
      </c>
      <c r="V1639" s="84" t="s">
        <v>255</v>
      </c>
      <c r="W1639" s="84">
        <v>541</v>
      </c>
      <c r="X1639" s="38" t="s">
        <v>256</v>
      </c>
      <c r="Y1639" s="84">
        <v>354368505</v>
      </c>
      <c r="Z1639" s="38" t="s">
        <v>521</v>
      </c>
      <c r="AA1639" s="108" t="s">
        <v>647</v>
      </c>
      <c r="AB1639" s="84">
        <v>30000</v>
      </c>
      <c r="AC1639" s="108" t="s">
        <v>271</v>
      </c>
      <c r="AD1639" s="84">
        <v>18</v>
      </c>
      <c r="AE1639" s="84" t="s">
        <v>369</v>
      </c>
      <c r="AF1639" s="84" t="s">
        <v>421</v>
      </c>
      <c r="AG1639" s="108" t="s">
        <v>514</v>
      </c>
      <c r="AH1639" s="84" t="s">
        <v>375</v>
      </c>
      <c r="AI1639" s="108" t="s">
        <v>630</v>
      </c>
      <c r="AJ1639" s="84">
        <v>2020</v>
      </c>
      <c r="AK1639" s="84">
        <v>2020</v>
      </c>
      <c r="AL1639" s="108" t="s">
        <v>370</v>
      </c>
      <c r="AM1639" s="84">
        <v>13515.88</v>
      </c>
      <c r="AN1639" s="112">
        <v>4664.12</v>
      </c>
      <c r="AO1639" s="112">
        <v>18180</v>
      </c>
      <c r="AP1639" s="112">
        <v>16484.12</v>
      </c>
      <c r="AQ1639" s="112">
        <v>1806.88</v>
      </c>
      <c r="AR1639" s="112">
        <v>18291</v>
      </c>
      <c r="AS1639" s="112">
        <v>14393.48</v>
      </c>
      <c r="AT1639" s="112">
        <v>1766.52</v>
      </c>
      <c r="AU1639" s="112">
        <v>16160</v>
      </c>
      <c r="AV1639" s="84">
        <v>17</v>
      </c>
      <c r="AW1639" s="84"/>
      <c r="AX1639" s="84"/>
      <c r="AY1639" s="108"/>
      <c r="AZ1639" s="84"/>
      <c r="BA1639" s="84"/>
      <c r="BB1639" s="84" t="s">
        <v>259</v>
      </c>
      <c r="BC1639" s="84" t="s">
        <v>145</v>
      </c>
      <c r="BD1639" s="108"/>
      <c r="BE1639" s="84">
        <v>0</v>
      </c>
      <c r="BF1639" s="38" t="s">
        <v>520</v>
      </c>
      <c r="BG1639" s="84"/>
      <c r="BH1639" s="114" t="s">
        <v>332</v>
      </c>
      <c r="BI1639" s="38" t="s">
        <v>110</v>
      </c>
      <c r="BJ1639" s="85">
        <v>45822</v>
      </c>
      <c r="BK1639" s="84"/>
      <c r="BL1639" s="38" t="s">
        <v>115</v>
      </c>
      <c r="BM1639" s="115"/>
      <c r="BN1639" s="116" t="s">
        <v>201</v>
      </c>
      <c r="BO1639" s="84"/>
      <c r="BP1639" s="84"/>
      <c r="BQ1639" s="117"/>
      <c r="BR1639" s="118" t="s">
        <v>406</v>
      </c>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t="s">
        <v>248</v>
      </c>
      <c r="C1654" s="38" t="s">
        <v>249</v>
      </c>
      <c r="D1654" s="38" t="s">
        <v>250</v>
      </c>
      <c r="E1654" s="38" t="s">
        <v>251</v>
      </c>
      <c r="F1654" s="38" t="s">
        <v>251</v>
      </c>
      <c r="G1654" s="84" t="s">
        <v>252</v>
      </c>
      <c r="H1654" s="38" t="s">
        <v>253</v>
      </c>
      <c r="I1654" s="84">
        <v>145220</v>
      </c>
      <c r="J1654" s="38" t="s">
        <v>279</v>
      </c>
      <c r="K1654" s="84">
        <v>145220</v>
      </c>
      <c r="L1654" s="84" t="s">
        <v>262</v>
      </c>
      <c r="M1654" s="38" t="s">
        <v>263</v>
      </c>
      <c r="N1654" s="84">
        <v>538757</v>
      </c>
      <c r="O1654" s="84" t="s">
        <v>471</v>
      </c>
      <c r="P1654" s="84">
        <v>896530</v>
      </c>
      <c r="Q1654" s="38" t="s">
        <v>611</v>
      </c>
      <c r="R1654" s="38" t="s">
        <v>363</v>
      </c>
      <c r="S1654" s="84" t="s">
        <v>649</v>
      </c>
      <c r="T1654" s="84" t="s">
        <v>649</v>
      </c>
      <c r="U1654" s="84" t="s">
        <v>264</v>
      </c>
      <c r="V1654" s="84" t="s">
        <v>255</v>
      </c>
      <c r="W1654" s="84">
        <v>541</v>
      </c>
      <c r="X1654" s="38" t="s">
        <v>256</v>
      </c>
      <c r="Y1654" s="84">
        <v>354443230</v>
      </c>
      <c r="Z1654" s="38" t="s">
        <v>637</v>
      </c>
      <c r="AA1654" s="108" t="s">
        <v>359</v>
      </c>
      <c r="AB1654" s="84">
        <v>42000</v>
      </c>
      <c r="AC1654" s="108" t="s">
        <v>278</v>
      </c>
      <c r="AD1654" s="84">
        <v>24</v>
      </c>
      <c r="AE1654" s="84" t="s">
        <v>257</v>
      </c>
      <c r="AF1654" s="84" t="s">
        <v>421</v>
      </c>
      <c r="AG1654" s="108" t="s">
        <v>650</v>
      </c>
      <c r="AH1654" s="84" t="s">
        <v>375</v>
      </c>
      <c r="AI1654" s="108" t="s">
        <v>426</v>
      </c>
      <c r="AJ1654" s="84">
        <v>2240</v>
      </c>
      <c r="AK1654" s="84">
        <v>2240</v>
      </c>
      <c r="AL1654" s="108" t="s">
        <v>397</v>
      </c>
      <c r="AM1654" s="84">
        <v>5620.48</v>
      </c>
      <c r="AN1654" s="112">
        <v>3339.52</v>
      </c>
      <c r="AO1654" s="112">
        <v>8960</v>
      </c>
      <c r="AP1654" s="112">
        <v>36379.519999999997</v>
      </c>
      <c r="AQ1654" s="112">
        <v>8522.48</v>
      </c>
      <c r="AR1654" s="112">
        <v>44902</v>
      </c>
      <c r="AS1654" s="112">
        <v>21844.9</v>
      </c>
      <c r="AT1654" s="112">
        <v>7275.1</v>
      </c>
      <c r="AU1654" s="112">
        <v>29120</v>
      </c>
      <c r="AV1654" s="84">
        <v>17</v>
      </c>
      <c r="AW1654" s="84"/>
      <c r="AX1654" s="84"/>
      <c r="AY1654" s="108"/>
      <c r="AZ1654" s="84"/>
      <c r="BA1654" s="84"/>
      <c r="BB1654" s="84" t="s">
        <v>259</v>
      </c>
      <c r="BC1654" s="84" t="s">
        <v>145</v>
      </c>
      <c r="BD1654" s="108"/>
      <c r="BE1654" s="84">
        <v>0</v>
      </c>
      <c r="BF1654" s="38" t="s">
        <v>649</v>
      </c>
      <c r="BG1654" s="84"/>
      <c r="BH1654" s="114" t="s">
        <v>332</v>
      </c>
      <c r="BI1654" s="38" t="s">
        <v>110</v>
      </c>
      <c r="BJ1654" s="85">
        <v>45821</v>
      </c>
      <c r="BK1654" s="84"/>
      <c r="BL1654" s="38" t="s">
        <v>115</v>
      </c>
      <c r="BM1654" s="115"/>
      <c r="BN1654" s="116" t="s">
        <v>201</v>
      </c>
      <c r="BO1654" s="84"/>
      <c r="BP1654" s="84"/>
      <c r="BQ1654" s="117"/>
      <c r="BR1654" s="118" t="s">
        <v>587</v>
      </c>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t="s">
        <v>248</v>
      </c>
      <c r="C1660" s="38" t="s">
        <v>249</v>
      </c>
      <c r="D1660" s="38" t="s">
        <v>250</v>
      </c>
      <c r="E1660" s="38" t="s">
        <v>251</v>
      </c>
      <c r="F1660" s="38" t="s">
        <v>251</v>
      </c>
      <c r="G1660" s="84" t="s">
        <v>252</v>
      </c>
      <c r="H1660" s="38" t="s">
        <v>253</v>
      </c>
      <c r="I1660" s="84">
        <v>148640</v>
      </c>
      <c r="J1660" s="38" t="s">
        <v>309</v>
      </c>
      <c r="K1660" s="84">
        <v>148640</v>
      </c>
      <c r="L1660" s="84" t="s">
        <v>266</v>
      </c>
      <c r="M1660" s="38" t="s">
        <v>267</v>
      </c>
      <c r="N1660" s="84">
        <v>251997</v>
      </c>
      <c r="O1660" s="84" t="s">
        <v>310</v>
      </c>
      <c r="P1660" s="84">
        <v>331058</v>
      </c>
      <c r="Q1660" s="38" t="s">
        <v>311</v>
      </c>
      <c r="R1660" s="38" t="s">
        <v>363</v>
      </c>
      <c r="S1660" s="84" t="s">
        <v>652</v>
      </c>
      <c r="T1660" s="84" t="s">
        <v>652</v>
      </c>
      <c r="U1660" s="84" t="s">
        <v>254</v>
      </c>
      <c r="V1660" s="84" t="s">
        <v>255</v>
      </c>
      <c r="W1660" s="84">
        <v>541</v>
      </c>
      <c r="X1660" s="38" t="s">
        <v>256</v>
      </c>
      <c r="Y1660" s="84">
        <v>354452528</v>
      </c>
      <c r="Z1660" s="38" t="s">
        <v>653</v>
      </c>
      <c r="AA1660" s="108" t="s">
        <v>359</v>
      </c>
      <c r="AB1660" s="84">
        <v>63000</v>
      </c>
      <c r="AC1660" s="108" t="s">
        <v>271</v>
      </c>
      <c r="AD1660" s="84">
        <v>24</v>
      </c>
      <c r="AE1660" s="84" t="s">
        <v>339</v>
      </c>
      <c r="AF1660" s="84" t="s">
        <v>274</v>
      </c>
      <c r="AG1660" s="108" t="s">
        <v>312</v>
      </c>
      <c r="AH1660" s="84" t="s">
        <v>258</v>
      </c>
      <c r="AI1660" s="108" t="s">
        <v>630</v>
      </c>
      <c r="AJ1660" s="84">
        <v>3360</v>
      </c>
      <c r="AK1660" s="84">
        <v>3360</v>
      </c>
      <c r="AL1660" s="108" t="s">
        <v>442</v>
      </c>
      <c r="AM1660" s="84">
        <v>38323.870000000003</v>
      </c>
      <c r="AN1660" s="112">
        <v>15436.13</v>
      </c>
      <c r="AO1660" s="112">
        <v>53760</v>
      </c>
      <c r="AP1660" s="112">
        <v>24676.13</v>
      </c>
      <c r="AQ1660" s="112">
        <v>2356.87</v>
      </c>
      <c r="AR1660" s="112">
        <v>27033</v>
      </c>
      <c r="AS1660" s="112">
        <v>2886.76</v>
      </c>
      <c r="AT1660" s="112">
        <v>473.24</v>
      </c>
      <c r="AU1660" s="112">
        <v>3360</v>
      </c>
      <c r="AV1660" s="84">
        <v>17</v>
      </c>
      <c r="AW1660" s="84"/>
      <c r="AX1660" s="84"/>
      <c r="AY1660" s="108"/>
      <c r="AZ1660" s="84"/>
      <c r="BA1660" s="84"/>
      <c r="BB1660" s="84" t="s">
        <v>259</v>
      </c>
      <c r="BC1660" s="84" t="s">
        <v>145</v>
      </c>
      <c r="BD1660" s="108"/>
      <c r="BE1660" s="84">
        <v>0</v>
      </c>
      <c r="BF1660" s="38" t="s">
        <v>652</v>
      </c>
      <c r="BG1660" s="84"/>
      <c r="BH1660" s="114" t="s">
        <v>332</v>
      </c>
      <c r="BI1660" s="38" t="s">
        <v>110</v>
      </c>
      <c r="BJ1660" s="85">
        <v>45822</v>
      </c>
      <c r="BK1660" s="84"/>
      <c r="BL1660" s="38" t="s">
        <v>114</v>
      </c>
      <c r="BM1660" s="115" t="s">
        <v>119</v>
      </c>
      <c r="BN1660" s="116" t="s">
        <v>200</v>
      </c>
      <c r="BO1660" s="84" t="s">
        <v>246</v>
      </c>
      <c r="BP1660" s="84"/>
      <c r="BQ1660" s="117"/>
      <c r="BR1660" s="118" t="s">
        <v>409</v>
      </c>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t="s">
        <v>248</v>
      </c>
      <c r="C1671" s="38" t="s">
        <v>249</v>
      </c>
      <c r="D1671" s="38" t="s">
        <v>250</v>
      </c>
      <c r="E1671" s="38" t="s">
        <v>251</v>
      </c>
      <c r="F1671" s="38" t="s">
        <v>251</v>
      </c>
      <c r="G1671" s="84" t="s">
        <v>252</v>
      </c>
      <c r="H1671" s="38" t="s">
        <v>253</v>
      </c>
      <c r="I1671" s="84">
        <v>148640</v>
      </c>
      <c r="J1671" s="38" t="s">
        <v>309</v>
      </c>
      <c r="K1671" s="84">
        <v>148640</v>
      </c>
      <c r="L1671" s="84" t="s">
        <v>269</v>
      </c>
      <c r="M1671" s="38" t="s">
        <v>270</v>
      </c>
      <c r="N1671" s="84">
        <v>252354</v>
      </c>
      <c r="O1671" s="84" t="s">
        <v>503</v>
      </c>
      <c r="P1671" s="84">
        <v>331519</v>
      </c>
      <c r="Q1671" s="38" t="s">
        <v>504</v>
      </c>
      <c r="R1671" s="38" t="s">
        <v>363</v>
      </c>
      <c r="S1671" s="84" t="s">
        <v>655</v>
      </c>
      <c r="T1671" s="84" t="s">
        <v>655</v>
      </c>
      <c r="U1671" s="84" t="s">
        <v>373</v>
      </c>
      <c r="V1671" s="84" t="s">
        <v>255</v>
      </c>
      <c r="W1671" s="84">
        <v>541</v>
      </c>
      <c r="X1671" s="38" t="s">
        <v>256</v>
      </c>
      <c r="Y1671" s="84">
        <v>354495011</v>
      </c>
      <c r="Z1671" s="38" t="s">
        <v>295</v>
      </c>
      <c r="AA1671" s="108" t="s">
        <v>615</v>
      </c>
      <c r="AB1671" s="84">
        <v>42000</v>
      </c>
      <c r="AC1671" s="108" t="s">
        <v>271</v>
      </c>
      <c r="AD1671" s="84">
        <v>24</v>
      </c>
      <c r="AE1671" s="84" t="s">
        <v>257</v>
      </c>
      <c r="AF1671" s="84" t="s">
        <v>421</v>
      </c>
      <c r="AG1671" s="108" t="s">
        <v>656</v>
      </c>
      <c r="AH1671" s="84" t="s">
        <v>375</v>
      </c>
      <c r="AI1671" s="108" t="s">
        <v>630</v>
      </c>
      <c r="AJ1671" s="84">
        <v>2240</v>
      </c>
      <c r="AK1671" s="84">
        <v>2240</v>
      </c>
      <c r="AL1671" s="108" t="s">
        <v>648</v>
      </c>
      <c r="AM1671" s="84">
        <v>16725.86</v>
      </c>
      <c r="AN1671" s="112">
        <v>7914.14</v>
      </c>
      <c r="AO1671" s="112">
        <v>24640</v>
      </c>
      <c r="AP1671" s="112">
        <v>25274.14</v>
      </c>
      <c r="AQ1671" s="112">
        <v>3855.86</v>
      </c>
      <c r="AR1671" s="112">
        <v>29130</v>
      </c>
      <c r="AS1671" s="112">
        <v>10827.71</v>
      </c>
      <c r="AT1671" s="112">
        <v>2612.29</v>
      </c>
      <c r="AU1671" s="112">
        <v>13440</v>
      </c>
      <c r="AV1671" s="84">
        <v>17</v>
      </c>
      <c r="AW1671" s="84"/>
      <c r="AX1671" s="84"/>
      <c r="AY1671" s="108"/>
      <c r="AZ1671" s="84"/>
      <c r="BA1671" s="84"/>
      <c r="BB1671" s="84" t="s">
        <v>259</v>
      </c>
      <c r="BC1671" s="84" t="s">
        <v>145</v>
      </c>
      <c r="BD1671" s="108"/>
      <c r="BE1671" s="84">
        <v>0</v>
      </c>
      <c r="BF1671" s="38" t="s">
        <v>655</v>
      </c>
      <c r="BG1671" s="84"/>
      <c r="BH1671" s="114" t="s">
        <v>332</v>
      </c>
      <c r="BI1671" s="38" t="s">
        <v>110</v>
      </c>
      <c r="BJ1671" s="85">
        <v>45822</v>
      </c>
      <c r="BK1671" s="84"/>
      <c r="BL1671" s="38" t="s">
        <v>115</v>
      </c>
      <c r="BM1671" s="115"/>
      <c r="BN1671" s="116" t="s">
        <v>201</v>
      </c>
      <c r="BO1671" s="84"/>
      <c r="BP1671" s="84"/>
      <c r="BQ1671" s="117"/>
      <c r="BR1671" s="118" t="s">
        <v>406</v>
      </c>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t="s">
        <v>248</v>
      </c>
      <c r="C1687" s="38" t="s">
        <v>249</v>
      </c>
      <c r="D1687" s="38" t="s">
        <v>250</v>
      </c>
      <c r="E1687" s="38" t="s">
        <v>251</v>
      </c>
      <c r="F1687" s="38" t="s">
        <v>251</v>
      </c>
      <c r="G1687" s="84" t="s">
        <v>252</v>
      </c>
      <c r="H1687" s="38" t="s">
        <v>253</v>
      </c>
      <c r="I1687" s="84">
        <v>144522</v>
      </c>
      <c r="J1687" s="38" t="s">
        <v>260</v>
      </c>
      <c r="K1687" s="84">
        <v>144522</v>
      </c>
      <c r="L1687" s="84" t="s">
        <v>262</v>
      </c>
      <c r="M1687" s="38" t="s">
        <v>263</v>
      </c>
      <c r="N1687" s="84">
        <v>263154</v>
      </c>
      <c r="O1687" s="84" t="s">
        <v>330</v>
      </c>
      <c r="P1687" s="84">
        <v>571020</v>
      </c>
      <c r="Q1687" s="38" t="s">
        <v>658</v>
      </c>
      <c r="R1687" s="38" t="s">
        <v>363</v>
      </c>
      <c r="S1687" s="84" t="s">
        <v>659</v>
      </c>
      <c r="T1687" s="84" t="s">
        <v>659</v>
      </c>
      <c r="U1687" s="84" t="s">
        <v>254</v>
      </c>
      <c r="V1687" s="84" t="s">
        <v>255</v>
      </c>
      <c r="W1687" s="84">
        <v>541</v>
      </c>
      <c r="X1687" s="38" t="s">
        <v>256</v>
      </c>
      <c r="Y1687" s="84">
        <v>354538914</v>
      </c>
      <c r="Z1687" s="38" t="s">
        <v>660</v>
      </c>
      <c r="AA1687" s="108" t="s">
        <v>576</v>
      </c>
      <c r="AB1687" s="84">
        <v>42000</v>
      </c>
      <c r="AC1687" s="108" t="s">
        <v>261</v>
      </c>
      <c r="AD1687" s="84">
        <v>24</v>
      </c>
      <c r="AE1687" s="84" t="s">
        <v>257</v>
      </c>
      <c r="AF1687" s="84" t="s">
        <v>421</v>
      </c>
      <c r="AG1687" s="108" t="s">
        <v>657</v>
      </c>
      <c r="AH1687" s="84" t="s">
        <v>375</v>
      </c>
      <c r="AI1687" s="108" t="s">
        <v>630</v>
      </c>
      <c r="AJ1687" s="84">
        <v>2240</v>
      </c>
      <c r="AK1687" s="84">
        <v>2240</v>
      </c>
      <c r="AL1687" s="108" t="s">
        <v>470</v>
      </c>
      <c r="AM1687" s="84">
        <v>27585.360000000001</v>
      </c>
      <c r="AN1687" s="112">
        <v>10494.64</v>
      </c>
      <c r="AO1687" s="112">
        <v>38080</v>
      </c>
      <c r="AP1687" s="112">
        <v>14414.64</v>
      </c>
      <c r="AQ1687" s="112">
        <v>1229.3599999999999</v>
      </c>
      <c r="AR1687" s="112">
        <v>15644</v>
      </c>
      <c r="AS1687" s="112">
        <v>0</v>
      </c>
      <c r="AT1687" s="112">
        <v>0</v>
      </c>
      <c r="AU1687" s="112">
        <v>0</v>
      </c>
      <c r="AV1687" s="84">
        <v>17</v>
      </c>
      <c r="AW1687" s="84"/>
      <c r="AX1687" s="84"/>
      <c r="AY1687" s="108"/>
      <c r="AZ1687" s="84"/>
      <c r="BA1687" s="84"/>
      <c r="BB1687" s="84" t="s">
        <v>259</v>
      </c>
      <c r="BC1687" s="84" t="s">
        <v>145</v>
      </c>
      <c r="BD1687" s="108"/>
      <c r="BE1687" s="84">
        <v>0</v>
      </c>
      <c r="BF1687" s="38" t="s">
        <v>659</v>
      </c>
      <c r="BG1687" s="84"/>
      <c r="BH1687" s="114" t="s">
        <v>332</v>
      </c>
      <c r="BI1687" s="38" t="s">
        <v>110</v>
      </c>
      <c r="BJ1687" s="85">
        <v>45821</v>
      </c>
      <c r="BK1687" s="84"/>
      <c r="BL1687" s="38" t="s">
        <v>114</v>
      </c>
      <c r="BM1687" s="115" t="s">
        <v>119</v>
      </c>
      <c r="BN1687" s="116" t="s">
        <v>200</v>
      </c>
      <c r="BO1687" s="84" t="s">
        <v>246</v>
      </c>
      <c r="BP1687" s="84"/>
      <c r="BQ1687" s="117"/>
      <c r="BR1687" s="118" t="s">
        <v>409</v>
      </c>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t="s">
        <v>248</v>
      </c>
      <c r="C1695" s="38" t="s">
        <v>249</v>
      </c>
      <c r="D1695" s="38" t="s">
        <v>250</v>
      </c>
      <c r="E1695" s="38" t="s">
        <v>251</v>
      </c>
      <c r="F1695" s="38" t="s">
        <v>251</v>
      </c>
      <c r="G1695" s="84" t="s">
        <v>252</v>
      </c>
      <c r="H1695" s="38" t="s">
        <v>253</v>
      </c>
      <c r="I1695" s="84">
        <v>145349</v>
      </c>
      <c r="J1695" s="38" t="s">
        <v>283</v>
      </c>
      <c r="K1695" s="84">
        <v>145349</v>
      </c>
      <c r="L1695" s="84" t="s">
        <v>280</v>
      </c>
      <c r="M1695" s="38" t="s">
        <v>281</v>
      </c>
      <c r="N1695" s="84">
        <v>246303</v>
      </c>
      <c r="O1695" s="84" t="s">
        <v>284</v>
      </c>
      <c r="P1695" s="84">
        <v>323652</v>
      </c>
      <c r="Q1695" s="38" t="s">
        <v>285</v>
      </c>
      <c r="R1695" s="38" t="s">
        <v>363</v>
      </c>
      <c r="S1695" s="84" t="s">
        <v>661</v>
      </c>
      <c r="T1695" s="84" t="s">
        <v>661</v>
      </c>
      <c r="U1695" s="84" t="s">
        <v>254</v>
      </c>
      <c r="V1695" s="84" t="s">
        <v>255</v>
      </c>
      <c r="W1695" s="84">
        <v>541</v>
      </c>
      <c r="X1695" s="38" t="s">
        <v>548</v>
      </c>
      <c r="Y1695" s="84">
        <v>354594343</v>
      </c>
      <c r="Z1695" s="38" t="s">
        <v>308</v>
      </c>
      <c r="AA1695" s="108" t="s">
        <v>654</v>
      </c>
      <c r="AB1695" s="84">
        <v>80000</v>
      </c>
      <c r="AC1695" s="108" t="s">
        <v>273</v>
      </c>
      <c r="AD1695" s="84">
        <v>24</v>
      </c>
      <c r="AE1695" s="84" t="s">
        <v>588</v>
      </c>
      <c r="AF1695" s="84" t="s">
        <v>372</v>
      </c>
      <c r="AG1695" s="108" t="s">
        <v>348</v>
      </c>
      <c r="AH1695" s="84" t="s">
        <v>375</v>
      </c>
      <c r="AI1695" s="108" t="s">
        <v>631</v>
      </c>
      <c r="AJ1695" s="84">
        <v>4270</v>
      </c>
      <c r="AK1695" s="84">
        <v>4270</v>
      </c>
      <c r="AL1695" s="108" t="s">
        <v>547</v>
      </c>
      <c r="AM1695" s="84">
        <v>42048.02</v>
      </c>
      <c r="AN1695" s="112">
        <v>17731.98</v>
      </c>
      <c r="AO1695" s="112">
        <v>59780</v>
      </c>
      <c r="AP1695" s="112">
        <v>37951.980000000003</v>
      </c>
      <c r="AQ1695" s="112">
        <v>4488.0200000000004</v>
      </c>
      <c r="AR1695" s="112">
        <v>42440</v>
      </c>
      <c r="AS1695" s="112">
        <v>10638.86</v>
      </c>
      <c r="AT1695" s="112">
        <v>2171.14</v>
      </c>
      <c r="AU1695" s="112">
        <v>12810</v>
      </c>
      <c r="AV1695" s="84">
        <v>17</v>
      </c>
      <c r="AW1695" s="84"/>
      <c r="AX1695" s="84"/>
      <c r="AY1695" s="108"/>
      <c r="AZ1695" s="84"/>
      <c r="BA1695" s="84"/>
      <c r="BB1695" s="84" t="s">
        <v>259</v>
      </c>
      <c r="BC1695" s="84" t="s">
        <v>145</v>
      </c>
      <c r="BD1695" s="108"/>
      <c r="BE1695" s="84">
        <v>0</v>
      </c>
      <c r="BF1695" s="38" t="s">
        <v>661</v>
      </c>
      <c r="BG1695" s="84"/>
      <c r="BH1695" s="114" t="s">
        <v>332</v>
      </c>
      <c r="BI1695" s="38" t="s">
        <v>110</v>
      </c>
      <c r="BJ1695" s="85">
        <v>45822</v>
      </c>
      <c r="BK1695" s="84"/>
      <c r="BL1695" s="38" t="s">
        <v>115</v>
      </c>
      <c r="BM1695" s="115"/>
      <c r="BN1695" s="116" t="s">
        <v>201</v>
      </c>
      <c r="BO1695" s="84" t="s">
        <v>246</v>
      </c>
      <c r="BP1695" s="84"/>
      <c r="BQ1695" s="117"/>
      <c r="BR1695" s="118" t="s">
        <v>587</v>
      </c>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t="s">
        <v>248</v>
      </c>
      <c r="C1705" s="38" t="s">
        <v>249</v>
      </c>
      <c r="D1705" s="38" t="s">
        <v>250</v>
      </c>
      <c r="E1705" s="38" t="s">
        <v>251</v>
      </c>
      <c r="F1705" s="38" t="s">
        <v>251</v>
      </c>
      <c r="G1705" s="84" t="s">
        <v>252</v>
      </c>
      <c r="H1705" s="38" t="s">
        <v>253</v>
      </c>
      <c r="I1705" s="84">
        <v>148640</v>
      </c>
      <c r="J1705" s="38" t="s">
        <v>309</v>
      </c>
      <c r="K1705" s="84">
        <v>148640</v>
      </c>
      <c r="L1705" s="84" t="s">
        <v>269</v>
      </c>
      <c r="M1705" s="38" t="s">
        <v>270</v>
      </c>
      <c r="N1705" s="84">
        <v>252354</v>
      </c>
      <c r="O1705" s="84" t="s">
        <v>503</v>
      </c>
      <c r="P1705" s="84">
        <v>756258</v>
      </c>
      <c r="Q1705" s="38" t="s">
        <v>583</v>
      </c>
      <c r="R1705" s="38" t="s">
        <v>363</v>
      </c>
      <c r="S1705" s="84" t="s">
        <v>664</v>
      </c>
      <c r="T1705" s="84" t="s">
        <v>664</v>
      </c>
      <c r="U1705" s="84" t="s">
        <v>264</v>
      </c>
      <c r="V1705" s="84" t="s">
        <v>255</v>
      </c>
      <c r="W1705" s="84">
        <v>541</v>
      </c>
      <c r="X1705" s="38" t="s">
        <v>256</v>
      </c>
      <c r="Y1705" s="84">
        <v>354640964</v>
      </c>
      <c r="Z1705" s="38" t="s">
        <v>665</v>
      </c>
      <c r="AA1705" s="108" t="s">
        <v>593</v>
      </c>
      <c r="AB1705" s="84">
        <v>42000</v>
      </c>
      <c r="AC1705" s="108" t="s">
        <v>271</v>
      </c>
      <c r="AD1705" s="84">
        <v>24</v>
      </c>
      <c r="AE1705" s="84" t="s">
        <v>257</v>
      </c>
      <c r="AF1705" s="84" t="s">
        <v>421</v>
      </c>
      <c r="AG1705" s="108" t="s">
        <v>662</v>
      </c>
      <c r="AH1705" s="84" t="s">
        <v>375</v>
      </c>
      <c r="AI1705" s="108" t="s">
        <v>630</v>
      </c>
      <c r="AJ1705" s="84">
        <v>2240</v>
      </c>
      <c r="AK1705" s="84">
        <v>2240</v>
      </c>
      <c r="AL1705" s="108" t="s">
        <v>423</v>
      </c>
      <c r="AM1705" s="84">
        <v>27872.85</v>
      </c>
      <c r="AN1705" s="112">
        <v>10207.15</v>
      </c>
      <c r="AO1705" s="112">
        <v>38080</v>
      </c>
      <c r="AP1705" s="112">
        <v>14127.15</v>
      </c>
      <c r="AQ1705" s="112">
        <v>1192.8499999999999</v>
      </c>
      <c r="AR1705" s="112">
        <v>15320</v>
      </c>
      <c r="AS1705" s="112">
        <v>0</v>
      </c>
      <c r="AT1705" s="112">
        <v>0</v>
      </c>
      <c r="AU1705" s="112">
        <v>0</v>
      </c>
      <c r="AV1705" s="84">
        <v>17</v>
      </c>
      <c r="AW1705" s="84"/>
      <c r="AX1705" s="84"/>
      <c r="AY1705" s="108"/>
      <c r="AZ1705" s="84"/>
      <c r="BA1705" s="84"/>
      <c r="BB1705" s="84" t="s">
        <v>259</v>
      </c>
      <c r="BC1705" s="84" t="s">
        <v>145</v>
      </c>
      <c r="BD1705" s="108"/>
      <c r="BE1705" s="84">
        <v>0</v>
      </c>
      <c r="BF1705" s="38" t="s">
        <v>664</v>
      </c>
      <c r="BG1705" s="84"/>
      <c r="BH1705" s="114" t="s">
        <v>332</v>
      </c>
      <c r="BI1705" s="38" t="s">
        <v>110</v>
      </c>
      <c r="BJ1705" s="85">
        <v>45822</v>
      </c>
      <c r="BK1705" s="84"/>
      <c r="BL1705" s="38" t="s">
        <v>114</v>
      </c>
      <c r="BM1705" s="115" t="s">
        <v>119</v>
      </c>
      <c r="BN1705" s="116" t="s">
        <v>200</v>
      </c>
      <c r="BO1705" s="84" t="s">
        <v>246</v>
      </c>
      <c r="BP1705" s="84"/>
      <c r="BQ1705" s="117"/>
      <c r="BR1705" s="118" t="s">
        <v>409</v>
      </c>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t="s">
        <v>248</v>
      </c>
      <c r="C1712" s="38" t="s">
        <v>249</v>
      </c>
      <c r="D1712" s="38" t="s">
        <v>250</v>
      </c>
      <c r="E1712" s="38" t="s">
        <v>251</v>
      </c>
      <c r="F1712" s="38" t="s">
        <v>251</v>
      </c>
      <c r="G1712" s="84" t="s">
        <v>252</v>
      </c>
      <c r="H1712" s="38" t="s">
        <v>253</v>
      </c>
      <c r="I1712" s="84">
        <v>150005</v>
      </c>
      <c r="J1712" s="38" t="s">
        <v>321</v>
      </c>
      <c r="K1712" s="84">
        <v>150005</v>
      </c>
      <c r="L1712" s="84" t="s">
        <v>269</v>
      </c>
      <c r="M1712" s="38" t="s">
        <v>270</v>
      </c>
      <c r="N1712" s="84">
        <v>266408</v>
      </c>
      <c r="O1712" s="84" t="s">
        <v>333</v>
      </c>
      <c r="P1712" s="84">
        <v>434706</v>
      </c>
      <c r="Q1712" s="38" t="s">
        <v>437</v>
      </c>
      <c r="R1712" s="38" t="s">
        <v>363</v>
      </c>
      <c r="S1712" s="84" t="s">
        <v>666</v>
      </c>
      <c r="T1712" s="84" t="s">
        <v>666</v>
      </c>
      <c r="U1712" s="84" t="s">
        <v>254</v>
      </c>
      <c r="V1712" s="84" t="s">
        <v>255</v>
      </c>
      <c r="W1712" s="84">
        <v>541</v>
      </c>
      <c r="X1712" s="38" t="s">
        <v>256</v>
      </c>
      <c r="Y1712" s="84">
        <v>354661378</v>
      </c>
      <c r="Z1712" s="38" t="s">
        <v>667</v>
      </c>
      <c r="AA1712" s="108" t="s">
        <v>663</v>
      </c>
      <c r="AB1712" s="84">
        <v>52000</v>
      </c>
      <c r="AC1712" s="108" t="s">
        <v>293</v>
      </c>
      <c r="AD1712" s="84">
        <v>24</v>
      </c>
      <c r="AE1712" s="84" t="s">
        <v>296</v>
      </c>
      <c r="AF1712" s="84" t="s">
        <v>355</v>
      </c>
      <c r="AG1712" s="108" t="s">
        <v>440</v>
      </c>
      <c r="AH1712" s="84" t="s">
        <v>345</v>
      </c>
      <c r="AI1712" s="108" t="s">
        <v>632</v>
      </c>
      <c r="AJ1712" s="84">
        <v>2780</v>
      </c>
      <c r="AK1712" s="84">
        <v>2780</v>
      </c>
      <c r="AL1712" s="108" t="s">
        <v>481</v>
      </c>
      <c r="AM1712" s="84">
        <v>34378.49</v>
      </c>
      <c r="AN1712" s="112">
        <v>12881.51</v>
      </c>
      <c r="AO1712" s="112">
        <v>47260</v>
      </c>
      <c r="AP1712" s="112">
        <v>17621.509999999998</v>
      </c>
      <c r="AQ1712" s="112">
        <v>1480.49</v>
      </c>
      <c r="AR1712" s="112">
        <v>19102</v>
      </c>
      <c r="AS1712" s="112">
        <v>0</v>
      </c>
      <c r="AT1712" s="112">
        <v>0</v>
      </c>
      <c r="AU1712" s="112">
        <v>0</v>
      </c>
      <c r="AV1712" s="84">
        <v>17</v>
      </c>
      <c r="AW1712" s="84"/>
      <c r="AX1712" s="84"/>
      <c r="AY1712" s="108"/>
      <c r="AZ1712" s="84"/>
      <c r="BA1712" s="84"/>
      <c r="BB1712" s="84" t="s">
        <v>259</v>
      </c>
      <c r="BC1712" s="84" t="s">
        <v>145</v>
      </c>
      <c r="BD1712" s="108"/>
      <c r="BE1712" s="84">
        <v>0</v>
      </c>
      <c r="BF1712" s="38" t="s">
        <v>666</v>
      </c>
      <c r="BG1712" s="84"/>
      <c r="BH1712" s="114" t="s">
        <v>332</v>
      </c>
      <c r="BI1712" s="38" t="s">
        <v>110</v>
      </c>
      <c r="BJ1712" s="85">
        <v>45822</v>
      </c>
      <c r="BK1712" s="84"/>
      <c r="BL1712" s="38" t="s">
        <v>114</v>
      </c>
      <c r="BM1712" s="115" t="s">
        <v>119</v>
      </c>
      <c r="BN1712" s="116" t="s">
        <v>200</v>
      </c>
      <c r="BO1712" s="84" t="s">
        <v>246</v>
      </c>
      <c r="BP1712" s="84"/>
      <c r="BQ1712" s="117"/>
      <c r="BR1712" s="118" t="s">
        <v>409</v>
      </c>
    </row>
    <row r="1713" spans="1:70" s="113" customFormat="1" ht="15" customHeight="1" x14ac:dyDescent="0.3">
      <c r="A1713" s="84">
        <v>1709</v>
      </c>
      <c r="B1713" s="38" t="s">
        <v>248</v>
      </c>
      <c r="C1713" s="38" t="s">
        <v>249</v>
      </c>
      <c r="D1713" s="38" t="s">
        <v>250</v>
      </c>
      <c r="E1713" s="38" t="s">
        <v>251</v>
      </c>
      <c r="F1713" s="38" t="s">
        <v>251</v>
      </c>
      <c r="G1713" s="84" t="s">
        <v>252</v>
      </c>
      <c r="H1713" s="38" t="s">
        <v>253</v>
      </c>
      <c r="I1713" s="84">
        <v>150005</v>
      </c>
      <c r="J1713" s="38" t="s">
        <v>321</v>
      </c>
      <c r="K1713" s="84">
        <v>150005</v>
      </c>
      <c r="L1713" s="84" t="s">
        <v>269</v>
      </c>
      <c r="M1713" s="38" t="s">
        <v>270</v>
      </c>
      <c r="N1713" s="84">
        <v>266408</v>
      </c>
      <c r="O1713" s="84" t="s">
        <v>333</v>
      </c>
      <c r="P1713" s="84">
        <v>434706</v>
      </c>
      <c r="Q1713" s="38" t="s">
        <v>437</v>
      </c>
      <c r="R1713" s="38" t="s">
        <v>363</v>
      </c>
      <c r="S1713" s="84" t="s">
        <v>668</v>
      </c>
      <c r="T1713" s="84" t="s">
        <v>668</v>
      </c>
      <c r="U1713" s="84" t="s">
        <v>254</v>
      </c>
      <c r="V1713" s="84" t="s">
        <v>255</v>
      </c>
      <c r="W1713" s="84">
        <v>541</v>
      </c>
      <c r="X1713" s="38" t="s">
        <v>256</v>
      </c>
      <c r="Y1713" s="84">
        <v>354661987</v>
      </c>
      <c r="Z1713" s="38" t="s">
        <v>669</v>
      </c>
      <c r="AA1713" s="108" t="s">
        <v>663</v>
      </c>
      <c r="AB1713" s="84">
        <v>52000</v>
      </c>
      <c r="AC1713" s="108" t="s">
        <v>293</v>
      </c>
      <c r="AD1713" s="84">
        <v>24</v>
      </c>
      <c r="AE1713" s="84" t="s">
        <v>296</v>
      </c>
      <c r="AF1713" s="84" t="s">
        <v>355</v>
      </c>
      <c r="AG1713" s="108" t="s">
        <v>440</v>
      </c>
      <c r="AH1713" s="84" t="s">
        <v>345</v>
      </c>
      <c r="AI1713" s="108" t="s">
        <v>632</v>
      </c>
      <c r="AJ1713" s="84">
        <v>2780</v>
      </c>
      <c r="AK1713" s="84">
        <v>2780</v>
      </c>
      <c r="AL1713" s="108" t="s">
        <v>481</v>
      </c>
      <c r="AM1713" s="84">
        <v>34378.49</v>
      </c>
      <c r="AN1713" s="112">
        <v>12881.51</v>
      </c>
      <c r="AO1713" s="112">
        <v>47260</v>
      </c>
      <c r="AP1713" s="112">
        <v>17621.509999999998</v>
      </c>
      <c r="AQ1713" s="112">
        <v>1480.49</v>
      </c>
      <c r="AR1713" s="112">
        <v>19102</v>
      </c>
      <c r="AS1713" s="112">
        <v>0</v>
      </c>
      <c r="AT1713" s="112">
        <v>0</v>
      </c>
      <c r="AU1713" s="112">
        <v>0</v>
      </c>
      <c r="AV1713" s="84">
        <v>17</v>
      </c>
      <c r="AW1713" s="84"/>
      <c r="AX1713" s="84"/>
      <c r="AY1713" s="108"/>
      <c r="AZ1713" s="84"/>
      <c r="BA1713" s="84"/>
      <c r="BB1713" s="84" t="s">
        <v>259</v>
      </c>
      <c r="BC1713" s="84" t="s">
        <v>145</v>
      </c>
      <c r="BD1713" s="108"/>
      <c r="BE1713" s="84">
        <v>0</v>
      </c>
      <c r="BF1713" s="38" t="s">
        <v>668</v>
      </c>
      <c r="BG1713" s="84"/>
      <c r="BH1713" s="114" t="s">
        <v>332</v>
      </c>
      <c r="BI1713" s="38" t="s">
        <v>110</v>
      </c>
      <c r="BJ1713" s="85">
        <v>45822</v>
      </c>
      <c r="BK1713" s="84"/>
      <c r="BL1713" s="38" t="s">
        <v>114</v>
      </c>
      <c r="BM1713" s="115" t="s">
        <v>119</v>
      </c>
      <c r="BN1713" s="116" t="s">
        <v>200</v>
      </c>
      <c r="BO1713" s="84" t="s">
        <v>246</v>
      </c>
      <c r="BP1713" s="84"/>
      <c r="BQ1713" s="117"/>
      <c r="BR1713" s="118" t="s">
        <v>409</v>
      </c>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t="s">
        <v>248</v>
      </c>
      <c r="C1716" s="38" t="s">
        <v>249</v>
      </c>
      <c r="D1716" s="38" t="s">
        <v>250</v>
      </c>
      <c r="E1716" s="38" t="s">
        <v>251</v>
      </c>
      <c r="F1716" s="38" t="s">
        <v>251</v>
      </c>
      <c r="G1716" s="84" t="s">
        <v>252</v>
      </c>
      <c r="H1716" s="38" t="s">
        <v>253</v>
      </c>
      <c r="I1716" s="84">
        <v>144522</v>
      </c>
      <c r="J1716" s="38" t="s">
        <v>260</v>
      </c>
      <c r="K1716" s="84">
        <v>144522</v>
      </c>
      <c r="L1716" s="84" t="s">
        <v>262</v>
      </c>
      <c r="M1716" s="38" t="s">
        <v>263</v>
      </c>
      <c r="N1716" s="84">
        <v>263154</v>
      </c>
      <c r="O1716" s="84" t="s">
        <v>330</v>
      </c>
      <c r="P1716" s="84">
        <v>345538</v>
      </c>
      <c r="Q1716" s="38" t="s">
        <v>393</v>
      </c>
      <c r="R1716" s="38" t="s">
        <v>501</v>
      </c>
      <c r="S1716" s="84" t="s">
        <v>394</v>
      </c>
      <c r="T1716" s="84" t="s">
        <v>394</v>
      </c>
      <c r="U1716" s="84" t="s">
        <v>254</v>
      </c>
      <c r="V1716" s="84" t="s">
        <v>275</v>
      </c>
      <c r="W1716" s="84">
        <v>541</v>
      </c>
      <c r="X1716" s="38" t="s">
        <v>256</v>
      </c>
      <c r="Y1716" s="84">
        <v>354702736</v>
      </c>
      <c r="Z1716" s="38" t="s">
        <v>395</v>
      </c>
      <c r="AA1716" s="108" t="s">
        <v>592</v>
      </c>
      <c r="AB1716" s="84">
        <v>30000</v>
      </c>
      <c r="AC1716" s="108" t="s">
        <v>261</v>
      </c>
      <c r="AD1716" s="84">
        <v>18</v>
      </c>
      <c r="AE1716" s="84" t="s">
        <v>369</v>
      </c>
      <c r="AF1716" s="84" t="s">
        <v>274</v>
      </c>
      <c r="AG1716" s="108" t="s">
        <v>328</v>
      </c>
      <c r="AH1716" s="84" t="s">
        <v>258</v>
      </c>
      <c r="AI1716" s="108" t="s">
        <v>670</v>
      </c>
      <c r="AJ1716" s="84">
        <v>2020</v>
      </c>
      <c r="AK1716" s="84">
        <v>2020</v>
      </c>
      <c r="AL1716" s="108" t="s">
        <v>671</v>
      </c>
      <c r="AM1716" s="84">
        <v>13804.13</v>
      </c>
      <c r="AN1716" s="112">
        <v>5375.87</v>
      </c>
      <c r="AO1716" s="112">
        <v>19180</v>
      </c>
      <c r="AP1716" s="112">
        <v>16195.87</v>
      </c>
      <c r="AQ1716" s="112">
        <v>1489.13</v>
      </c>
      <c r="AR1716" s="112">
        <v>17685</v>
      </c>
      <c r="AS1716" s="112">
        <v>11794.31</v>
      </c>
      <c r="AT1716" s="112">
        <v>1345.69</v>
      </c>
      <c r="AU1716" s="112">
        <v>13140</v>
      </c>
      <c r="AV1716" s="84">
        <v>16</v>
      </c>
      <c r="AW1716" s="84"/>
      <c r="AX1716" s="84"/>
      <c r="AY1716" s="108"/>
      <c r="AZ1716" s="84"/>
      <c r="BA1716" s="84"/>
      <c r="BB1716" s="84" t="s">
        <v>259</v>
      </c>
      <c r="BC1716" s="84" t="s">
        <v>145</v>
      </c>
      <c r="BD1716" s="108"/>
      <c r="BE1716" s="84">
        <v>0</v>
      </c>
      <c r="BF1716" s="38" t="s">
        <v>394</v>
      </c>
      <c r="BG1716" s="84"/>
      <c r="BH1716" s="114" t="s">
        <v>332</v>
      </c>
      <c r="BI1716" s="38" t="s">
        <v>110</v>
      </c>
      <c r="BJ1716" s="85">
        <v>45821</v>
      </c>
      <c r="BK1716" s="84"/>
      <c r="BL1716" s="38" t="s">
        <v>115</v>
      </c>
      <c r="BM1716" s="115"/>
      <c r="BN1716" s="116" t="s">
        <v>201</v>
      </c>
      <c r="BO1716" s="84"/>
      <c r="BP1716" s="84"/>
      <c r="BQ1716" s="117"/>
      <c r="BR1716" s="118" t="s">
        <v>406</v>
      </c>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t="s">
        <v>248</v>
      </c>
      <c r="C1725" s="38" t="s">
        <v>249</v>
      </c>
      <c r="D1725" s="38" t="s">
        <v>250</v>
      </c>
      <c r="E1725" s="38" t="s">
        <v>251</v>
      </c>
      <c r="F1725" s="38" t="s">
        <v>251</v>
      </c>
      <c r="G1725" s="84" t="s">
        <v>252</v>
      </c>
      <c r="H1725" s="38" t="s">
        <v>253</v>
      </c>
      <c r="I1725" s="84">
        <v>145220</v>
      </c>
      <c r="J1725" s="38" t="s">
        <v>279</v>
      </c>
      <c r="K1725" s="84">
        <v>145220</v>
      </c>
      <c r="L1725" s="84" t="s">
        <v>266</v>
      </c>
      <c r="M1725" s="38" t="s">
        <v>267</v>
      </c>
      <c r="N1725" s="84">
        <v>481666</v>
      </c>
      <c r="O1725" s="84" t="s">
        <v>551</v>
      </c>
      <c r="P1725" s="84">
        <v>759034</v>
      </c>
      <c r="Q1725" s="38" t="s">
        <v>552</v>
      </c>
      <c r="R1725" s="38" t="s">
        <v>363</v>
      </c>
      <c r="S1725" s="84" t="s">
        <v>672</v>
      </c>
      <c r="T1725" s="84" t="s">
        <v>672</v>
      </c>
      <c r="U1725" s="84" t="s">
        <v>254</v>
      </c>
      <c r="V1725" s="84" t="s">
        <v>255</v>
      </c>
      <c r="W1725" s="84">
        <v>541</v>
      </c>
      <c r="X1725" s="38" t="s">
        <v>256</v>
      </c>
      <c r="Y1725" s="84">
        <v>354750324</v>
      </c>
      <c r="Z1725" s="38" t="s">
        <v>673</v>
      </c>
      <c r="AA1725" s="108" t="s">
        <v>674</v>
      </c>
      <c r="AB1725" s="84">
        <v>41000</v>
      </c>
      <c r="AC1725" s="108" t="s">
        <v>293</v>
      </c>
      <c r="AD1725" s="84">
        <v>24</v>
      </c>
      <c r="AE1725" s="84" t="s">
        <v>257</v>
      </c>
      <c r="AF1725" s="84" t="s">
        <v>421</v>
      </c>
      <c r="AG1725" s="108" t="s">
        <v>675</v>
      </c>
      <c r="AH1725" s="84" t="s">
        <v>375</v>
      </c>
      <c r="AI1725" s="108" t="s">
        <v>670</v>
      </c>
      <c r="AJ1725" s="84">
        <v>2190</v>
      </c>
      <c r="AK1725" s="84">
        <v>2190</v>
      </c>
      <c r="AL1725" s="108" t="s">
        <v>430</v>
      </c>
      <c r="AM1725" s="84">
        <v>24892.04</v>
      </c>
      <c r="AN1725" s="112">
        <v>10147.959999999999</v>
      </c>
      <c r="AO1725" s="112">
        <v>35040</v>
      </c>
      <c r="AP1725" s="112">
        <v>16107.96</v>
      </c>
      <c r="AQ1725" s="112">
        <v>1563.04</v>
      </c>
      <c r="AR1725" s="112">
        <v>17671</v>
      </c>
      <c r="AS1725" s="112">
        <v>0</v>
      </c>
      <c r="AT1725" s="112">
        <v>0</v>
      </c>
      <c r="AU1725" s="112">
        <v>0</v>
      </c>
      <c r="AV1725" s="84">
        <v>16</v>
      </c>
      <c r="AW1725" s="84"/>
      <c r="AX1725" s="84"/>
      <c r="AY1725" s="108"/>
      <c r="AZ1725" s="84"/>
      <c r="BA1725" s="84"/>
      <c r="BB1725" s="84" t="s">
        <v>259</v>
      </c>
      <c r="BC1725" s="84" t="s">
        <v>145</v>
      </c>
      <c r="BD1725" s="108"/>
      <c r="BE1725" s="84">
        <v>0</v>
      </c>
      <c r="BF1725" s="38" t="s">
        <v>672</v>
      </c>
      <c r="BG1725" s="84"/>
      <c r="BH1725" s="114" t="s">
        <v>332</v>
      </c>
      <c r="BI1725" s="38" t="s">
        <v>110</v>
      </c>
      <c r="BJ1725" s="85">
        <v>45821</v>
      </c>
      <c r="BK1725" s="84"/>
      <c r="BL1725" s="38" t="s">
        <v>115</v>
      </c>
      <c r="BM1725" s="115"/>
      <c r="BN1725" s="116" t="s">
        <v>201</v>
      </c>
      <c r="BO1725" s="84"/>
      <c r="BP1725" s="84"/>
      <c r="BQ1725" s="117"/>
      <c r="BR1725" s="118" t="s">
        <v>587</v>
      </c>
    </row>
    <row r="1726" spans="1:70" s="113" customFormat="1" ht="15" customHeight="1" x14ac:dyDescent="0.3">
      <c r="A1726" s="84">
        <v>1722</v>
      </c>
      <c r="B1726" s="38" t="s">
        <v>248</v>
      </c>
      <c r="C1726" s="38" t="s">
        <v>249</v>
      </c>
      <c r="D1726" s="38" t="s">
        <v>250</v>
      </c>
      <c r="E1726" s="38" t="s">
        <v>251</v>
      </c>
      <c r="F1726" s="38" t="s">
        <v>251</v>
      </c>
      <c r="G1726" s="84" t="s">
        <v>252</v>
      </c>
      <c r="H1726" s="38" t="s">
        <v>253</v>
      </c>
      <c r="I1726" s="84">
        <v>145220</v>
      </c>
      <c r="J1726" s="38" t="s">
        <v>279</v>
      </c>
      <c r="K1726" s="84">
        <v>145220</v>
      </c>
      <c r="L1726" s="84" t="s">
        <v>266</v>
      </c>
      <c r="M1726" s="38" t="s">
        <v>267</v>
      </c>
      <c r="N1726" s="84">
        <v>481666</v>
      </c>
      <c r="O1726" s="84" t="s">
        <v>551</v>
      </c>
      <c r="P1726" s="84">
        <v>759034</v>
      </c>
      <c r="Q1726" s="38" t="s">
        <v>552</v>
      </c>
      <c r="R1726" s="38" t="s">
        <v>363</v>
      </c>
      <c r="S1726" s="84" t="s">
        <v>676</v>
      </c>
      <c r="T1726" s="84" t="s">
        <v>676</v>
      </c>
      <c r="U1726" s="84" t="s">
        <v>254</v>
      </c>
      <c r="V1726" s="84" t="s">
        <v>255</v>
      </c>
      <c r="W1726" s="84">
        <v>541</v>
      </c>
      <c r="X1726" s="38" t="s">
        <v>256</v>
      </c>
      <c r="Y1726" s="84">
        <v>354750715</v>
      </c>
      <c r="Z1726" s="38" t="s">
        <v>677</v>
      </c>
      <c r="AA1726" s="108" t="s">
        <v>674</v>
      </c>
      <c r="AB1726" s="84">
        <v>23000</v>
      </c>
      <c r="AC1726" s="108" t="s">
        <v>293</v>
      </c>
      <c r="AD1726" s="84">
        <v>18</v>
      </c>
      <c r="AE1726" s="84" t="s">
        <v>257</v>
      </c>
      <c r="AF1726" s="84" t="s">
        <v>421</v>
      </c>
      <c r="AG1726" s="108" t="s">
        <v>675</v>
      </c>
      <c r="AH1726" s="84" t="s">
        <v>375</v>
      </c>
      <c r="AI1726" s="108" t="s">
        <v>670</v>
      </c>
      <c r="AJ1726" s="84">
        <v>1550</v>
      </c>
      <c r="AK1726" s="84">
        <v>1550</v>
      </c>
      <c r="AL1726" s="108" t="s">
        <v>430</v>
      </c>
      <c r="AM1726" s="84">
        <v>19993.849999999999</v>
      </c>
      <c r="AN1726" s="112">
        <v>4806.1499999999996</v>
      </c>
      <c r="AO1726" s="112">
        <v>24800</v>
      </c>
      <c r="AP1726" s="112">
        <v>3006.15</v>
      </c>
      <c r="AQ1726" s="112">
        <v>94.85</v>
      </c>
      <c r="AR1726" s="112">
        <v>3101</v>
      </c>
      <c r="AS1726" s="112">
        <v>0</v>
      </c>
      <c r="AT1726" s="112">
        <v>0</v>
      </c>
      <c r="AU1726" s="112">
        <v>0</v>
      </c>
      <c r="AV1726" s="84">
        <v>16</v>
      </c>
      <c r="AW1726" s="84"/>
      <c r="AX1726" s="84"/>
      <c r="AY1726" s="108"/>
      <c r="AZ1726" s="84"/>
      <c r="BA1726" s="84"/>
      <c r="BB1726" s="84" t="s">
        <v>259</v>
      </c>
      <c r="BC1726" s="84" t="s">
        <v>145</v>
      </c>
      <c r="BD1726" s="108"/>
      <c r="BE1726" s="84">
        <v>0</v>
      </c>
      <c r="BF1726" s="38" t="s">
        <v>676</v>
      </c>
      <c r="BG1726" s="84"/>
      <c r="BH1726" s="114" t="s">
        <v>332</v>
      </c>
      <c r="BI1726" s="38" t="s">
        <v>110</v>
      </c>
      <c r="BJ1726" s="85">
        <v>45821</v>
      </c>
      <c r="BK1726" s="84"/>
      <c r="BL1726" s="38" t="s">
        <v>114</v>
      </c>
      <c r="BM1726" s="115" t="s">
        <v>119</v>
      </c>
      <c r="BN1726" s="116" t="s">
        <v>200</v>
      </c>
      <c r="BO1726" s="84"/>
      <c r="BP1726" s="84"/>
      <c r="BQ1726" s="117"/>
      <c r="BR1726" s="118" t="s">
        <v>409</v>
      </c>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t="s">
        <v>248</v>
      </c>
      <c r="C1753" s="38" t="s">
        <v>249</v>
      </c>
      <c r="D1753" s="38" t="s">
        <v>250</v>
      </c>
      <c r="E1753" s="38" t="s">
        <v>251</v>
      </c>
      <c r="F1753" s="38" t="s">
        <v>251</v>
      </c>
      <c r="G1753" s="84" t="s">
        <v>252</v>
      </c>
      <c r="H1753" s="38" t="s">
        <v>253</v>
      </c>
      <c r="I1753" s="84">
        <v>150625</v>
      </c>
      <c r="J1753" s="38" t="s">
        <v>323</v>
      </c>
      <c r="K1753" s="84">
        <v>150625</v>
      </c>
      <c r="L1753" s="84" t="s">
        <v>280</v>
      </c>
      <c r="M1753" s="38" t="s">
        <v>281</v>
      </c>
      <c r="N1753" s="84">
        <v>255596</v>
      </c>
      <c r="O1753" s="84" t="s">
        <v>365</v>
      </c>
      <c r="P1753" s="84">
        <v>573961</v>
      </c>
      <c r="Q1753" s="38" t="s">
        <v>683</v>
      </c>
      <c r="R1753" s="38" t="s">
        <v>363</v>
      </c>
      <c r="S1753" s="84" t="s">
        <v>684</v>
      </c>
      <c r="T1753" s="84" t="s">
        <v>684</v>
      </c>
      <c r="U1753" s="84" t="s">
        <v>272</v>
      </c>
      <c r="V1753" s="84" t="s">
        <v>255</v>
      </c>
      <c r="W1753" s="84">
        <v>0</v>
      </c>
      <c r="X1753" s="38" t="s">
        <v>256</v>
      </c>
      <c r="Y1753" s="84">
        <v>354774700</v>
      </c>
      <c r="Z1753" s="38" t="s">
        <v>685</v>
      </c>
      <c r="AA1753" s="108" t="s">
        <v>368</v>
      </c>
      <c r="AB1753" s="84">
        <v>28000</v>
      </c>
      <c r="AC1753" s="108" t="s">
        <v>315</v>
      </c>
      <c r="AD1753" s="84">
        <v>18</v>
      </c>
      <c r="AE1753" s="84" t="s">
        <v>296</v>
      </c>
      <c r="AF1753" s="84" t="s">
        <v>372</v>
      </c>
      <c r="AG1753" s="108" t="s">
        <v>411</v>
      </c>
      <c r="AH1753" s="84" t="s">
        <v>375</v>
      </c>
      <c r="AI1753" s="108" t="s">
        <v>686</v>
      </c>
      <c r="AJ1753" s="84">
        <v>1880</v>
      </c>
      <c r="AK1753" s="84">
        <v>1880</v>
      </c>
      <c r="AL1753" s="108"/>
      <c r="AM1753" s="84">
        <v>0</v>
      </c>
      <c r="AN1753" s="112">
        <v>0</v>
      </c>
      <c r="AO1753" s="112">
        <v>0</v>
      </c>
      <c r="AP1753" s="112">
        <v>28000</v>
      </c>
      <c r="AQ1753" s="112">
        <v>5933</v>
      </c>
      <c r="AR1753" s="112">
        <v>33933</v>
      </c>
      <c r="AS1753" s="112">
        <v>17419.52</v>
      </c>
      <c r="AT1753" s="112">
        <v>5140.4799999999996</v>
      </c>
      <c r="AU1753" s="112">
        <v>22560</v>
      </c>
      <c r="AV1753" s="84">
        <v>12</v>
      </c>
      <c r="AW1753" s="84"/>
      <c r="AX1753" s="84"/>
      <c r="AY1753" s="108"/>
      <c r="AZ1753" s="84"/>
      <c r="BA1753" s="84"/>
      <c r="BB1753" s="84" t="s">
        <v>259</v>
      </c>
      <c r="BC1753" s="84" t="s">
        <v>145</v>
      </c>
      <c r="BD1753" s="108"/>
      <c r="BE1753" s="84">
        <v>0</v>
      </c>
      <c r="BF1753" s="38" t="s">
        <v>684</v>
      </c>
      <c r="BG1753" s="84"/>
      <c r="BH1753" s="114" t="s">
        <v>332</v>
      </c>
      <c r="BI1753" s="38" t="s">
        <v>110</v>
      </c>
      <c r="BJ1753" s="85">
        <v>45821</v>
      </c>
      <c r="BK1753" s="84"/>
      <c r="BL1753" s="38" t="s">
        <v>115</v>
      </c>
      <c r="BM1753" s="115"/>
      <c r="BN1753" s="116" t="s">
        <v>201</v>
      </c>
      <c r="BO1753" s="84"/>
      <c r="BP1753" s="84"/>
      <c r="BQ1753" s="117"/>
      <c r="BR1753" s="118" t="s">
        <v>767</v>
      </c>
    </row>
    <row r="1754" spans="1:70" s="113" customFormat="1" ht="15" customHeight="1" x14ac:dyDescent="0.3">
      <c r="A1754" s="84">
        <v>1750</v>
      </c>
      <c r="B1754" s="38" t="s">
        <v>248</v>
      </c>
      <c r="C1754" s="38" t="s">
        <v>249</v>
      </c>
      <c r="D1754" s="38" t="s">
        <v>250</v>
      </c>
      <c r="E1754" s="38" t="s">
        <v>251</v>
      </c>
      <c r="F1754" s="38" t="s">
        <v>251</v>
      </c>
      <c r="G1754" s="84" t="s">
        <v>252</v>
      </c>
      <c r="H1754" s="38" t="s">
        <v>253</v>
      </c>
      <c r="I1754" s="84">
        <v>145220</v>
      </c>
      <c r="J1754" s="38" t="s">
        <v>279</v>
      </c>
      <c r="K1754" s="84">
        <v>145220</v>
      </c>
      <c r="L1754" s="84" t="s">
        <v>262</v>
      </c>
      <c r="M1754" s="38" t="s">
        <v>263</v>
      </c>
      <c r="N1754" s="84">
        <v>538757</v>
      </c>
      <c r="O1754" s="84" t="s">
        <v>471</v>
      </c>
      <c r="P1754" s="84">
        <v>896530</v>
      </c>
      <c r="Q1754" s="38" t="s">
        <v>611</v>
      </c>
      <c r="R1754" s="38" t="s">
        <v>363</v>
      </c>
      <c r="S1754" s="84" t="s">
        <v>687</v>
      </c>
      <c r="T1754" s="84" t="s">
        <v>687</v>
      </c>
      <c r="U1754" s="84" t="s">
        <v>272</v>
      </c>
      <c r="V1754" s="84" t="s">
        <v>255</v>
      </c>
      <c r="W1754" s="84">
        <v>541</v>
      </c>
      <c r="X1754" s="38" t="s">
        <v>256</v>
      </c>
      <c r="Y1754" s="84">
        <v>354780030</v>
      </c>
      <c r="Z1754" s="38" t="s">
        <v>688</v>
      </c>
      <c r="AA1754" s="108" t="s">
        <v>689</v>
      </c>
      <c r="AB1754" s="84">
        <v>42000</v>
      </c>
      <c r="AC1754" s="108" t="s">
        <v>278</v>
      </c>
      <c r="AD1754" s="84">
        <v>24</v>
      </c>
      <c r="AE1754" s="84" t="s">
        <v>257</v>
      </c>
      <c r="AF1754" s="84" t="s">
        <v>421</v>
      </c>
      <c r="AG1754" s="108" t="s">
        <v>690</v>
      </c>
      <c r="AH1754" s="84" t="s">
        <v>375</v>
      </c>
      <c r="AI1754" s="108" t="s">
        <v>691</v>
      </c>
      <c r="AJ1754" s="84">
        <v>2240</v>
      </c>
      <c r="AK1754" s="84">
        <v>2240</v>
      </c>
      <c r="AL1754" s="108" t="s">
        <v>692</v>
      </c>
      <c r="AM1754" s="84">
        <v>12923.58</v>
      </c>
      <c r="AN1754" s="112">
        <v>7236.42</v>
      </c>
      <c r="AO1754" s="112">
        <v>20160</v>
      </c>
      <c r="AP1754" s="112">
        <v>29076.42</v>
      </c>
      <c r="AQ1754" s="112">
        <v>5155.58</v>
      </c>
      <c r="AR1754" s="112">
        <v>34232</v>
      </c>
      <c r="AS1754" s="112">
        <v>12197.69</v>
      </c>
      <c r="AT1754" s="112">
        <v>3482.31</v>
      </c>
      <c r="AU1754" s="112">
        <v>15680</v>
      </c>
      <c r="AV1754" s="84">
        <v>16</v>
      </c>
      <c r="AW1754" s="84"/>
      <c r="AX1754" s="84"/>
      <c r="AY1754" s="108"/>
      <c r="AZ1754" s="84"/>
      <c r="BA1754" s="84"/>
      <c r="BB1754" s="84" t="s">
        <v>259</v>
      </c>
      <c r="BC1754" s="84" t="s">
        <v>145</v>
      </c>
      <c r="BD1754" s="108"/>
      <c r="BE1754" s="84">
        <v>0</v>
      </c>
      <c r="BF1754" s="38" t="s">
        <v>687</v>
      </c>
      <c r="BG1754" s="84"/>
      <c r="BH1754" s="114" t="s">
        <v>332</v>
      </c>
      <c r="BI1754" s="38" t="s">
        <v>110</v>
      </c>
      <c r="BJ1754" s="85">
        <v>45821</v>
      </c>
      <c r="BK1754" s="84"/>
      <c r="BL1754" s="38" t="s">
        <v>115</v>
      </c>
      <c r="BM1754" s="115"/>
      <c r="BN1754" s="116" t="s">
        <v>201</v>
      </c>
      <c r="BO1754" s="84"/>
      <c r="BP1754" s="84"/>
      <c r="BQ1754" s="117"/>
      <c r="BR1754" s="118" t="s">
        <v>587</v>
      </c>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t="s">
        <v>248</v>
      </c>
      <c r="C1758" s="38" t="s">
        <v>249</v>
      </c>
      <c r="D1758" s="38" t="s">
        <v>250</v>
      </c>
      <c r="E1758" s="38" t="s">
        <v>251</v>
      </c>
      <c r="F1758" s="38" t="s">
        <v>251</v>
      </c>
      <c r="G1758" s="84" t="s">
        <v>252</v>
      </c>
      <c r="H1758" s="38" t="s">
        <v>253</v>
      </c>
      <c r="I1758" s="84">
        <v>145220</v>
      </c>
      <c r="J1758" s="38" t="s">
        <v>279</v>
      </c>
      <c r="K1758" s="84">
        <v>145220</v>
      </c>
      <c r="L1758" s="84" t="s">
        <v>266</v>
      </c>
      <c r="M1758" s="38" t="s">
        <v>267</v>
      </c>
      <c r="N1758" s="84">
        <v>481666</v>
      </c>
      <c r="O1758" s="84" t="s">
        <v>551</v>
      </c>
      <c r="P1758" s="84">
        <v>759034</v>
      </c>
      <c r="Q1758" s="38" t="s">
        <v>552</v>
      </c>
      <c r="R1758" s="38" t="s">
        <v>363</v>
      </c>
      <c r="S1758" s="84" t="s">
        <v>693</v>
      </c>
      <c r="T1758" s="84" t="s">
        <v>693</v>
      </c>
      <c r="U1758" s="84" t="s">
        <v>254</v>
      </c>
      <c r="V1758" s="84" t="s">
        <v>255</v>
      </c>
      <c r="W1758" s="84">
        <v>541</v>
      </c>
      <c r="X1758" s="38" t="s">
        <v>256</v>
      </c>
      <c r="Y1758" s="84">
        <v>354832637</v>
      </c>
      <c r="Z1758" s="38" t="s">
        <v>292</v>
      </c>
      <c r="AA1758" s="108" t="s">
        <v>674</v>
      </c>
      <c r="AB1758" s="84">
        <v>42000</v>
      </c>
      <c r="AC1758" s="108" t="s">
        <v>293</v>
      </c>
      <c r="AD1758" s="84">
        <v>24</v>
      </c>
      <c r="AE1758" s="84" t="s">
        <v>257</v>
      </c>
      <c r="AF1758" s="84" t="s">
        <v>421</v>
      </c>
      <c r="AG1758" s="108" t="s">
        <v>675</v>
      </c>
      <c r="AH1758" s="84" t="s">
        <v>375</v>
      </c>
      <c r="AI1758" s="108" t="s">
        <v>670</v>
      </c>
      <c r="AJ1758" s="84">
        <v>2240</v>
      </c>
      <c r="AK1758" s="84">
        <v>2240</v>
      </c>
      <c r="AL1758" s="108" t="s">
        <v>430</v>
      </c>
      <c r="AM1758" s="84">
        <v>25435.09</v>
      </c>
      <c r="AN1758" s="112">
        <v>10404.91</v>
      </c>
      <c r="AO1758" s="112">
        <v>35840</v>
      </c>
      <c r="AP1758" s="112">
        <v>16564.91</v>
      </c>
      <c r="AQ1758" s="112">
        <v>1614.09</v>
      </c>
      <c r="AR1758" s="112">
        <v>18179</v>
      </c>
      <c r="AS1758" s="112">
        <v>0</v>
      </c>
      <c r="AT1758" s="112">
        <v>0</v>
      </c>
      <c r="AU1758" s="112">
        <v>0</v>
      </c>
      <c r="AV1758" s="84">
        <v>16</v>
      </c>
      <c r="AW1758" s="84"/>
      <c r="AX1758" s="84"/>
      <c r="AY1758" s="108"/>
      <c r="AZ1758" s="84"/>
      <c r="BA1758" s="84"/>
      <c r="BB1758" s="84" t="s">
        <v>259</v>
      </c>
      <c r="BC1758" s="84" t="s">
        <v>145</v>
      </c>
      <c r="BD1758" s="108"/>
      <c r="BE1758" s="84">
        <v>0</v>
      </c>
      <c r="BF1758" s="38" t="s">
        <v>693</v>
      </c>
      <c r="BG1758" s="84"/>
      <c r="BH1758" s="114" t="s">
        <v>332</v>
      </c>
      <c r="BI1758" s="38" t="s">
        <v>110</v>
      </c>
      <c r="BJ1758" s="85">
        <v>45821</v>
      </c>
      <c r="BK1758" s="84"/>
      <c r="BL1758" s="38" t="s">
        <v>114</v>
      </c>
      <c r="BM1758" s="115" t="s">
        <v>119</v>
      </c>
      <c r="BN1758" s="116" t="s">
        <v>200</v>
      </c>
      <c r="BO1758" s="84"/>
      <c r="BP1758" s="84"/>
      <c r="BQ1758" s="117"/>
      <c r="BR1758" s="118" t="s">
        <v>409</v>
      </c>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t="s">
        <v>248</v>
      </c>
      <c r="C1767" s="38" t="s">
        <v>249</v>
      </c>
      <c r="D1767" s="38" t="s">
        <v>250</v>
      </c>
      <c r="E1767" s="38" t="s">
        <v>251</v>
      </c>
      <c r="F1767" s="38" t="s">
        <v>251</v>
      </c>
      <c r="G1767" s="84" t="s">
        <v>252</v>
      </c>
      <c r="H1767" s="38" t="s">
        <v>253</v>
      </c>
      <c r="I1767" s="84">
        <v>145220</v>
      </c>
      <c r="J1767" s="38" t="s">
        <v>279</v>
      </c>
      <c r="K1767" s="84">
        <v>145220</v>
      </c>
      <c r="L1767" s="84" t="s">
        <v>266</v>
      </c>
      <c r="M1767" s="38" t="s">
        <v>267</v>
      </c>
      <c r="N1767" s="84">
        <v>481666</v>
      </c>
      <c r="O1767" s="84" t="s">
        <v>551</v>
      </c>
      <c r="P1767" s="84">
        <v>759034</v>
      </c>
      <c r="Q1767" s="38" t="s">
        <v>552</v>
      </c>
      <c r="R1767" s="38" t="s">
        <v>363</v>
      </c>
      <c r="S1767" s="84" t="s">
        <v>694</v>
      </c>
      <c r="T1767" s="84" t="s">
        <v>694</v>
      </c>
      <c r="U1767" s="84" t="s">
        <v>254</v>
      </c>
      <c r="V1767" s="84" t="s">
        <v>255</v>
      </c>
      <c r="W1767" s="84">
        <v>541</v>
      </c>
      <c r="X1767" s="38" t="s">
        <v>256</v>
      </c>
      <c r="Y1767" s="84">
        <v>354885696</v>
      </c>
      <c r="Z1767" s="38" t="s">
        <v>651</v>
      </c>
      <c r="AA1767" s="108" t="s">
        <v>674</v>
      </c>
      <c r="AB1767" s="84">
        <v>42000</v>
      </c>
      <c r="AC1767" s="108" t="s">
        <v>293</v>
      </c>
      <c r="AD1767" s="84">
        <v>24</v>
      </c>
      <c r="AE1767" s="84" t="s">
        <v>257</v>
      </c>
      <c r="AF1767" s="84" t="s">
        <v>421</v>
      </c>
      <c r="AG1767" s="108" t="s">
        <v>675</v>
      </c>
      <c r="AH1767" s="84" t="s">
        <v>375</v>
      </c>
      <c r="AI1767" s="108" t="s">
        <v>670</v>
      </c>
      <c r="AJ1767" s="84">
        <v>2240</v>
      </c>
      <c r="AK1767" s="84">
        <v>2240</v>
      </c>
      <c r="AL1767" s="108" t="s">
        <v>430</v>
      </c>
      <c r="AM1767" s="84">
        <v>25435.09</v>
      </c>
      <c r="AN1767" s="112">
        <v>10404.91</v>
      </c>
      <c r="AO1767" s="112">
        <v>35840</v>
      </c>
      <c r="AP1767" s="112">
        <v>16564.91</v>
      </c>
      <c r="AQ1767" s="112">
        <v>1614.09</v>
      </c>
      <c r="AR1767" s="112">
        <v>18179</v>
      </c>
      <c r="AS1767" s="112">
        <v>0</v>
      </c>
      <c r="AT1767" s="112">
        <v>0</v>
      </c>
      <c r="AU1767" s="112">
        <v>0</v>
      </c>
      <c r="AV1767" s="84">
        <v>16</v>
      </c>
      <c r="AW1767" s="84"/>
      <c r="AX1767" s="84"/>
      <c r="AY1767" s="108"/>
      <c r="AZ1767" s="84"/>
      <c r="BA1767" s="84"/>
      <c r="BB1767" s="84" t="s">
        <v>259</v>
      </c>
      <c r="BC1767" s="84" t="s">
        <v>145</v>
      </c>
      <c r="BD1767" s="108"/>
      <c r="BE1767" s="84">
        <v>0</v>
      </c>
      <c r="BF1767" s="38" t="s">
        <v>694</v>
      </c>
      <c r="BG1767" s="84"/>
      <c r="BH1767" s="114" t="s">
        <v>332</v>
      </c>
      <c r="BI1767" s="38" t="s">
        <v>110</v>
      </c>
      <c r="BJ1767" s="85">
        <v>45821</v>
      </c>
      <c r="BK1767" s="84"/>
      <c r="BL1767" s="38" t="s">
        <v>115</v>
      </c>
      <c r="BM1767" s="115"/>
      <c r="BN1767" s="116" t="s">
        <v>201</v>
      </c>
      <c r="BO1767" s="84"/>
      <c r="BP1767" s="84"/>
      <c r="BQ1767" s="117"/>
      <c r="BR1767" s="118" t="s">
        <v>587</v>
      </c>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t="s">
        <v>248</v>
      </c>
      <c r="C1782" s="38" t="s">
        <v>249</v>
      </c>
      <c r="D1782" s="38" t="s">
        <v>250</v>
      </c>
      <c r="E1782" s="38" t="s">
        <v>251</v>
      </c>
      <c r="F1782" s="38" t="s">
        <v>251</v>
      </c>
      <c r="G1782" s="84" t="s">
        <v>252</v>
      </c>
      <c r="H1782" s="38" t="s">
        <v>253</v>
      </c>
      <c r="I1782" s="84">
        <v>144522</v>
      </c>
      <c r="J1782" s="38" t="s">
        <v>260</v>
      </c>
      <c r="K1782" s="84">
        <v>144522</v>
      </c>
      <c r="L1782" s="84" t="s">
        <v>262</v>
      </c>
      <c r="M1782" s="38" t="s">
        <v>263</v>
      </c>
      <c r="N1782" s="84">
        <v>263393</v>
      </c>
      <c r="O1782" s="84" t="s">
        <v>330</v>
      </c>
      <c r="P1782" s="84">
        <v>435810</v>
      </c>
      <c r="Q1782" s="38" t="s">
        <v>601</v>
      </c>
      <c r="R1782" s="38" t="s">
        <v>363</v>
      </c>
      <c r="S1782" s="84" t="s">
        <v>696</v>
      </c>
      <c r="T1782" s="84" t="s">
        <v>696</v>
      </c>
      <c r="U1782" s="84" t="s">
        <v>373</v>
      </c>
      <c r="V1782" s="84" t="s">
        <v>275</v>
      </c>
      <c r="W1782" s="84">
        <v>541</v>
      </c>
      <c r="X1782" s="38" t="s">
        <v>256</v>
      </c>
      <c r="Y1782" s="84">
        <v>354980482</v>
      </c>
      <c r="Z1782" s="38" t="s">
        <v>379</v>
      </c>
      <c r="AA1782" s="108" t="s">
        <v>646</v>
      </c>
      <c r="AB1782" s="84">
        <v>52000</v>
      </c>
      <c r="AC1782" s="108" t="s">
        <v>261</v>
      </c>
      <c r="AD1782" s="84">
        <v>24</v>
      </c>
      <c r="AE1782" s="84" t="s">
        <v>296</v>
      </c>
      <c r="AF1782" s="84" t="s">
        <v>355</v>
      </c>
      <c r="AG1782" s="108" t="s">
        <v>412</v>
      </c>
      <c r="AH1782" s="84" t="s">
        <v>345</v>
      </c>
      <c r="AI1782" s="108" t="s">
        <v>670</v>
      </c>
      <c r="AJ1782" s="84">
        <v>2780</v>
      </c>
      <c r="AK1782" s="84">
        <v>2780</v>
      </c>
      <c r="AL1782" s="108" t="s">
        <v>470</v>
      </c>
      <c r="AM1782" s="84">
        <v>31664.58</v>
      </c>
      <c r="AN1782" s="112">
        <v>12815.42</v>
      </c>
      <c r="AO1782" s="112">
        <v>44480</v>
      </c>
      <c r="AP1782" s="112">
        <v>20335.419999999998</v>
      </c>
      <c r="AQ1782" s="112">
        <v>1966.58</v>
      </c>
      <c r="AR1782" s="112">
        <v>22302</v>
      </c>
      <c r="AS1782" s="112">
        <v>0</v>
      </c>
      <c r="AT1782" s="112">
        <v>0</v>
      </c>
      <c r="AU1782" s="112">
        <v>0</v>
      </c>
      <c r="AV1782" s="84">
        <v>16</v>
      </c>
      <c r="AW1782" s="84"/>
      <c r="AX1782" s="84"/>
      <c r="AY1782" s="108"/>
      <c r="AZ1782" s="84"/>
      <c r="BA1782" s="84"/>
      <c r="BB1782" s="84" t="s">
        <v>259</v>
      </c>
      <c r="BC1782" s="84" t="s">
        <v>145</v>
      </c>
      <c r="BD1782" s="108"/>
      <c r="BE1782" s="84">
        <v>0</v>
      </c>
      <c r="BF1782" s="38" t="s">
        <v>696</v>
      </c>
      <c r="BG1782" s="84"/>
      <c r="BH1782" s="114" t="s">
        <v>332</v>
      </c>
      <c r="BI1782" s="38" t="s">
        <v>110</v>
      </c>
      <c r="BJ1782" s="85">
        <v>45821</v>
      </c>
      <c r="BK1782" s="84"/>
      <c r="BL1782" s="38" t="s">
        <v>114</v>
      </c>
      <c r="BM1782" s="115" t="s">
        <v>119</v>
      </c>
      <c r="BN1782" s="116" t="s">
        <v>200</v>
      </c>
      <c r="BO1782" s="84" t="s">
        <v>246</v>
      </c>
      <c r="BP1782" s="84"/>
      <c r="BQ1782" s="117"/>
      <c r="BR1782" s="118" t="s">
        <v>409</v>
      </c>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t="s">
        <v>248</v>
      </c>
      <c r="C1798" s="38" t="s">
        <v>249</v>
      </c>
      <c r="D1798" s="38" t="s">
        <v>250</v>
      </c>
      <c r="E1798" s="38" t="s">
        <v>251</v>
      </c>
      <c r="F1798" s="38" t="s">
        <v>251</v>
      </c>
      <c r="G1798" s="84" t="s">
        <v>252</v>
      </c>
      <c r="H1798" s="38" t="s">
        <v>253</v>
      </c>
      <c r="I1798" s="84">
        <v>150625</v>
      </c>
      <c r="J1798" s="38" t="s">
        <v>323</v>
      </c>
      <c r="K1798" s="84">
        <v>150625</v>
      </c>
      <c r="L1798" s="84" t="s">
        <v>280</v>
      </c>
      <c r="M1798" s="38" t="s">
        <v>281</v>
      </c>
      <c r="N1798" s="84">
        <v>256461</v>
      </c>
      <c r="O1798" s="84" t="s">
        <v>324</v>
      </c>
      <c r="P1798" s="84">
        <v>336798</v>
      </c>
      <c r="Q1798" s="38" t="s">
        <v>325</v>
      </c>
      <c r="R1798" s="38" t="s">
        <v>363</v>
      </c>
      <c r="S1798" s="84" t="s">
        <v>698</v>
      </c>
      <c r="T1798" s="84" t="s">
        <v>698</v>
      </c>
      <c r="U1798" s="84" t="s">
        <v>254</v>
      </c>
      <c r="V1798" s="84" t="s">
        <v>255</v>
      </c>
      <c r="W1798" s="84">
        <v>541</v>
      </c>
      <c r="X1798" s="38" t="s">
        <v>256</v>
      </c>
      <c r="Y1798" s="84">
        <v>355037003</v>
      </c>
      <c r="Z1798" s="38" t="s">
        <v>699</v>
      </c>
      <c r="AA1798" s="108" t="s">
        <v>374</v>
      </c>
      <c r="AB1798" s="84">
        <v>72000</v>
      </c>
      <c r="AC1798" s="108" t="s">
        <v>315</v>
      </c>
      <c r="AD1798" s="84">
        <v>24</v>
      </c>
      <c r="AE1798" s="84" t="s">
        <v>339</v>
      </c>
      <c r="AF1798" s="84" t="s">
        <v>274</v>
      </c>
      <c r="AG1798" s="108" t="s">
        <v>322</v>
      </c>
      <c r="AH1798" s="84" t="s">
        <v>258</v>
      </c>
      <c r="AI1798" s="108" t="s">
        <v>635</v>
      </c>
      <c r="AJ1798" s="84">
        <v>3840</v>
      </c>
      <c r="AK1798" s="84">
        <v>3840</v>
      </c>
      <c r="AL1798" s="108" t="s">
        <v>423</v>
      </c>
      <c r="AM1798" s="84">
        <v>44073.43</v>
      </c>
      <c r="AN1798" s="112">
        <v>17366.57</v>
      </c>
      <c r="AO1798" s="112">
        <v>61440</v>
      </c>
      <c r="AP1798" s="112">
        <v>27926.57</v>
      </c>
      <c r="AQ1798" s="112">
        <v>2686.43</v>
      </c>
      <c r="AR1798" s="112">
        <v>30613</v>
      </c>
      <c r="AS1798" s="112">
        <v>0</v>
      </c>
      <c r="AT1798" s="112">
        <v>0</v>
      </c>
      <c r="AU1798" s="112">
        <v>0</v>
      </c>
      <c r="AV1798" s="84">
        <v>16</v>
      </c>
      <c r="AW1798" s="84"/>
      <c r="AX1798" s="84"/>
      <c r="AY1798" s="108"/>
      <c r="AZ1798" s="84"/>
      <c r="BA1798" s="84"/>
      <c r="BB1798" s="84" t="s">
        <v>259</v>
      </c>
      <c r="BC1798" s="84" t="s">
        <v>145</v>
      </c>
      <c r="BD1798" s="108"/>
      <c r="BE1798" s="84">
        <v>0</v>
      </c>
      <c r="BF1798" s="38" t="s">
        <v>698</v>
      </c>
      <c r="BG1798" s="84"/>
      <c r="BH1798" s="114" t="s">
        <v>332</v>
      </c>
      <c r="BI1798" s="38" t="s">
        <v>110</v>
      </c>
      <c r="BJ1798" s="85">
        <v>45821</v>
      </c>
      <c r="BK1798" s="84"/>
      <c r="BL1798" s="38" t="s">
        <v>115</v>
      </c>
      <c r="BM1798" s="115"/>
      <c r="BN1798" s="116" t="s">
        <v>201</v>
      </c>
      <c r="BO1798" s="84"/>
      <c r="BP1798" s="84"/>
      <c r="BQ1798" s="117"/>
      <c r="BR1798" s="118" t="s">
        <v>587</v>
      </c>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t="s">
        <v>248</v>
      </c>
      <c r="C1835" s="38" t="s">
        <v>249</v>
      </c>
      <c r="D1835" s="38" t="s">
        <v>250</v>
      </c>
      <c r="E1835" s="38" t="s">
        <v>251</v>
      </c>
      <c r="F1835" s="38" t="s">
        <v>251</v>
      </c>
      <c r="G1835" s="84" t="s">
        <v>252</v>
      </c>
      <c r="H1835" s="38" t="s">
        <v>253</v>
      </c>
      <c r="I1835" s="84">
        <v>150625</v>
      </c>
      <c r="J1835" s="38" t="s">
        <v>323</v>
      </c>
      <c r="K1835" s="84">
        <v>150625</v>
      </c>
      <c r="L1835" s="84" t="s">
        <v>280</v>
      </c>
      <c r="M1835" s="38" t="s">
        <v>281</v>
      </c>
      <c r="N1835" s="84">
        <v>256661</v>
      </c>
      <c r="O1835" s="84" t="s">
        <v>324</v>
      </c>
      <c r="P1835" s="84">
        <v>337073</v>
      </c>
      <c r="Q1835" s="38" t="s">
        <v>516</v>
      </c>
      <c r="R1835" s="38" t="s">
        <v>501</v>
      </c>
      <c r="S1835" s="84" t="s">
        <v>517</v>
      </c>
      <c r="T1835" s="84" t="s">
        <v>517</v>
      </c>
      <c r="U1835" s="84" t="s">
        <v>254</v>
      </c>
      <c r="V1835" s="84" t="s">
        <v>255</v>
      </c>
      <c r="W1835" s="84">
        <v>541</v>
      </c>
      <c r="X1835" s="38" t="s">
        <v>256</v>
      </c>
      <c r="Y1835" s="84">
        <v>355253418</v>
      </c>
      <c r="Z1835" s="38" t="s">
        <v>518</v>
      </c>
      <c r="AA1835" s="108" t="s">
        <v>630</v>
      </c>
      <c r="AB1835" s="84">
        <v>40000</v>
      </c>
      <c r="AC1835" s="108" t="s">
        <v>315</v>
      </c>
      <c r="AD1835" s="84">
        <v>18</v>
      </c>
      <c r="AE1835" s="84" t="s">
        <v>369</v>
      </c>
      <c r="AF1835" s="84" t="s">
        <v>274</v>
      </c>
      <c r="AG1835" s="108" t="s">
        <v>326</v>
      </c>
      <c r="AH1835" s="84" t="s">
        <v>258</v>
      </c>
      <c r="AI1835" s="108" t="s">
        <v>635</v>
      </c>
      <c r="AJ1835" s="84">
        <v>2690</v>
      </c>
      <c r="AK1835" s="84">
        <v>2690</v>
      </c>
      <c r="AL1835" s="108" t="s">
        <v>423</v>
      </c>
      <c r="AM1835" s="84">
        <v>34965.07</v>
      </c>
      <c r="AN1835" s="112">
        <v>8074.93</v>
      </c>
      <c r="AO1835" s="112">
        <v>43040</v>
      </c>
      <c r="AP1835" s="112">
        <v>5034.93</v>
      </c>
      <c r="AQ1835" s="112">
        <v>156.07</v>
      </c>
      <c r="AR1835" s="112">
        <v>5191</v>
      </c>
      <c r="AS1835" s="112">
        <v>0</v>
      </c>
      <c r="AT1835" s="112">
        <v>0</v>
      </c>
      <c r="AU1835" s="112">
        <v>0</v>
      </c>
      <c r="AV1835" s="84">
        <v>16</v>
      </c>
      <c r="AW1835" s="84"/>
      <c r="AX1835" s="84"/>
      <c r="AY1835" s="108"/>
      <c r="AZ1835" s="84"/>
      <c r="BA1835" s="84"/>
      <c r="BB1835" s="84" t="s">
        <v>259</v>
      </c>
      <c r="BC1835" s="84" t="s">
        <v>145</v>
      </c>
      <c r="BD1835" s="108"/>
      <c r="BE1835" s="84">
        <v>0</v>
      </c>
      <c r="BF1835" s="38" t="s">
        <v>517</v>
      </c>
      <c r="BG1835" s="84"/>
      <c r="BH1835" s="114" t="s">
        <v>332</v>
      </c>
      <c r="BI1835" s="38" t="s">
        <v>110</v>
      </c>
      <c r="BJ1835" s="85">
        <v>45821</v>
      </c>
      <c r="BK1835" s="84"/>
      <c r="BL1835" s="38" t="s">
        <v>115</v>
      </c>
      <c r="BM1835" s="115"/>
      <c r="BN1835" s="116" t="s">
        <v>201</v>
      </c>
      <c r="BO1835" s="84"/>
      <c r="BP1835" s="84"/>
      <c r="BQ1835" s="117"/>
      <c r="BR1835" s="118" t="s">
        <v>587</v>
      </c>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t="s">
        <v>248</v>
      </c>
      <c r="C1837" s="38" t="s">
        <v>249</v>
      </c>
      <c r="D1837" s="38" t="s">
        <v>250</v>
      </c>
      <c r="E1837" s="38" t="s">
        <v>251</v>
      </c>
      <c r="F1837" s="38" t="s">
        <v>251</v>
      </c>
      <c r="G1837" s="84" t="s">
        <v>252</v>
      </c>
      <c r="H1837" s="38" t="s">
        <v>253</v>
      </c>
      <c r="I1837" s="84">
        <v>145220</v>
      </c>
      <c r="J1837" s="38" t="s">
        <v>279</v>
      </c>
      <c r="K1837" s="84">
        <v>145220</v>
      </c>
      <c r="L1837" s="84" t="s">
        <v>262</v>
      </c>
      <c r="M1837" s="38" t="s">
        <v>263</v>
      </c>
      <c r="N1837" s="84">
        <v>538757</v>
      </c>
      <c r="O1837" s="84" t="s">
        <v>471</v>
      </c>
      <c r="P1837" s="84">
        <v>896530</v>
      </c>
      <c r="Q1837" s="38" t="s">
        <v>611</v>
      </c>
      <c r="R1837" s="38" t="s">
        <v>363</v>
      </c>
      <c r="S1837" s="84" t="s">
        <v>700</v>
      </c>
      <c r="T1837" s="84" t="s">
        <v>700</v>
      </c>
      <c r="U1837" s="84" t="s">
        <v>272</v>
      </c>
      <c r="V1837" s="84" t="s">
        <v>255</v>
      </c>
      <c r="W1837" s="84">
        <v>541</v>
      </c>
      <c r="X1837" s="38" t="s">
        <v>256</v>
      </c>
      <c r="Y1837" s="84">
        <v>355262713</v>
      </c>
      <c r="Z1837" s="38" t="s">
        <v>357</v>
      </c>
      <c r="AA1837" s="108" t="s">
        <v>630</v>
      </c>
      <c r="AB1837" s="84">
        <v>42000</v>
      </c>
      <c r="AC1837" s="108" t="s">
        <v>278</v>
      </c>
      <c r="AD1837" s="84">
        <v>24</v>
      </c>
      <c r="AE1837" s="84" t="s">
        <v>257</v>
      </c>
      <c r="AF1837" s="84" t="s">
        <v>421</v>
      </c>
      <c r="AG1837" s="108" t="s">
        <v>695</v>
      </c>
      <c r="AH1837" s="84" t="s">
        <v>375</v>
      </c>
      <c r="AI1837" s="108" t="s">
        <v>691</v>
      </c>
      <c r="AJ1837" s="84">
        <v>2240</v>
      </c>
      <c r="AK1837" s="84">
        <v>2240</v>
      </c>
      <c r="AL1837" s="108" t="s">
        <v>701</v>
      </c>
      <c r="AM1837" s="84">
        <v>16754.599999999999</v>
      </c>
      <c r="AN1837" s="112">
        <v>7885.4</v>
      </c>
      <c r="AO1837" s="112">
        <v>24640</v>
      </c>
      <c r="AP1837" s="112">
        <v>25245.4</v>
      </c>
      <c r="AQ1837" s="112">
        <v>3812.6</v>
      </c>
      <c r="AR1837" s="112">
        <v>29058</v>
      </c>
      <c r="AS1837" s="112">
        <v>8954.89</v>
      </c>
      <c r="AT1837" s="112">
        <v>2245.11</v>
      </c>
      <c r="AU1837" s="112">
        <v>11200</v>
      </c>
      <c r="AV1837" s="84">
        <v>16</v>
      </c>
      <c r="AW1837" s="84"/>
      <c r="AX1837" s="84"/>
      <c r="AY1837" s="108"/>
      <c r="AZ1837" s="84"/>
      <c r="BA1837" s="84"/>
      <c r="BB1837" s="84" t="s">
        <v>259</v>
      </c>
      <c r="BC1837" s="84" t="s">
        <v>145</v>
      </c>
      <c r="BD1837" s="108"/>
      <c r="BE1837" s="84">
        <v>0</v>
      </c>
      <c r="BF1837" s="38" t="s">
        <v>700</v>
      </c>
      <c r="BG1837" s="84"/>
      <c r="BH1837" s="114" t="s">
        <v>332</v>
      </c>
      <c r="BI1837" s="38" t="s">
        <v>110</v>
      </c>
      <c r="BJ1837" s="85">
        <v>45821</v>
      </c>
      <c r="BK1837" s="84"/>
      <c r="BL1837" s="38" t="s">
        <v>115</v>
      </c>
      <c r="BM1837" s="115"/>
      <c r="BN1837" s="116" t="s">
        <v>201</v>
      </c>
      <c r="BO1837" s="84"/>
      <c r="BP1837" s="84"/>
      <c r="BQ1837" s="117"/>
      <c r="BR1837" s="118" t="s">
        <v>587</v>
      </c>
    </row>
    <row r="1838" spans="1:70" s="113" customFormat="1" ht="15" customHeight="1" x14ac:dyDescent="0.3">
      <c r="A1838" s="84">
        <v>1834</v>
      </c>
      <c r="B1838" s="38" t="s">
        <v>248</v>
      </c>
      <c r="C1838" s="38" t="s">
        <v>249</v>
      </c>
      <c r="D1838" s="38" t="s">
        <v>250</v>
      </c>
      <c r="E1838" s="38" t="s">
        <v>251</v>
      </c>
      <c r="F1838" s="38" t="s">
        <v>251</v>
      </c>
      <c r="G1838" s="84" t="s">
        <v>252</v>
      </c>
      <c r="H1838" s="38" t="s">
        <v>253</v>
      </c>
      <c r="I1838" s="84">
        <v>145220</v>
      </c>
      <c r="J1838" s="38" t="s">
        <v>279</v>
      </c>
      <c r="K1838" s="84">
        <v>145220</v>
      </c>
      <c r="L1838" s="84" t="s">
        <v>262</v>
      </c>
      <c r="M1838" s="38" t="s">
        <v>263</v>
      </c>
      <c r="N1838" s="84">
        <v>538757</v>
      </c>
      <c r="O1838" s="84" t="s">
        <v>471</v>
      </c>
      <c r="P1838" s="84">
        <v>896530</v>
      </c>
      <c r="Q1838" s="38" t="s">
        <v>611</v>
      </c>
      <c r="R1838" s="38" t="s">
        <v>363</v>
      </c>
      <c r="S1838" s="84" t="s">
        <v>702</v>
      </c>
      <c r="T1838" s="84" t="s">
        <v>702</v>
      </c>
      <c r="U1838" s="84" t="s">
        <v>272</v>
      </c>
      <c r="V1838" s="84" t="s">
        <v>255</v>
      </c>
      <c r="W1838" s="84">
        <v>541</v>
      </c>
      <c r="X1838" s="38" t="s">
        <v>256</v>
      </c>
      <c r="Y1838" s="84">
        <v>355263233</v>
      </c>
      <c r="Z1838" s="38" t="s">
        <v>354</v>
      </c>
      <c r="AA1838" s="108" t="s">
        <v>630</v>
      </c>
      <c r="AB1838" s="84">
        <v>42000</v>
      </c>
      <c r="AC1838" s="108" t="s">
        <v>278</v>
      </c>
      <c r="AD1838" s="84">
        <v>24</v>
      </c>
      <c r="AE1838" s="84" t="s">
        <v>257</v>
      </c>
      <c r="AF1838" s="84" t="s">
        <v>421</v>
      </c>
      <c r="AG1838" s="108" t="s">
        <v>695</v>
      </c>
      <c r="AH1838" s="84" t="s">
        <v>375</v>
      </c>
      <c r="AI1838" s="108" t="s">
        <v>691</v>
      </c>
      <c r="AJ1838" s="84">
        <v>2240</v>
      </c>
      <c r="AK1838" s="84">
        <v>2240</v>
      </c>
      <c r="AL1838" s="108" t="s">
        <v>380</v>
      </c>
      <c r="AM1838" s="84">
        <v>8712.83</v>
      </c>
      <c r="AN1838" s="112">
        <v>4727.17</v>
      </c>
      <c r="AO1838" s="112">
        <v>13440</v>
      </c>
      <c r="AP1838" s="112">
        <v>33287.17</v>
      </c>
      <c r="AQ1838" s="112">
        <v>6970.83</v>
      </c>
      <c r="AR1838" s="112">
        <v>40258</v>
      </c>
      <c r="AS1838" s="112">
        <v>16996.66</v>
      </c>
      <c r="AT1838" s="112">
        <v>5403.34</v>
      </c>
      <c r="AU1838" s="112">
        <v>22400</v>
      </c>
      <c r="AV1838" s="84">
        <v>16</v>
      </c>
      <c r="AW1838" s="84"/>
      <c r="AX1838" s="84"/>
      <c r="AY1838" s="108"/>
      <c r="AZ1838" s="84"/>
      <c r="BA1838" s="84"/>
      <c r="BB1838" s="84" t="s">
        <v>259</v>
      </c>
      <c r="BC1838" s="84" t="s">
        <v>145</v>
      </c>
      <c r="BD1838" s="108"/>
      <c r="BE1838" s="84">
        <v>0</v>
      </c>
      <c r="BF1838" s="38" t="s">
        <v>702</v>
      </c>
      <c r="BG1838" s="84"/>
      <c r="BH1838" s="114" t="s">
        <v>332</v>
      </c>
      <c r="BI1838" s="38" t="s">
        <v>110</v>
      </c>
      <c r="BJ1838" s="85">
        <v>45821</v>
      </c>
      <c r="BK1838" s="84"/>
      <c r="BL1838" s="38" t="s">
        <v>115</v>
      </c>
      <c r="BM1838" s="115"/>
      <c r="BN1838" s="116" t="s">
        <v>201</v>
      </c>
      <c r="BO1838" s="84"/>
      <c r="BP1838" s="84"/>
      <c r="BQ1838" s="117"/>
      <c r="BR1838" s="118" t="s">
        <v>587</v>
      </c>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t="s">
        <v>248</v>
      </c>
      <c r="C1862" s="38" t="s">
        <v>249</v>
      </c>
      <c r="D1862" s="38" t="s">
        <v>250</v>
      </c>
      <c r="E1862" s="38" t="s">
        <v>251</v>
      </c>
      <c r="F1862" s="38" t="s">
        <v>251</v>
      </c>
      <c r="G1862" s="84" t="s">
        <v>252</v>
      </c>
      <c r="H1862" s="38" t="s">
        <v>253</v>
      </c>
      <c r="I1862" s="84">
        <v>144522</v>
      </c>
      <c r="J1862" s="38" t="s">
        <v>260</v>
      </c>
      <c r="K1862" s="84">
        <v>144522</v>
      </c>
      <c r="L1862" s="84" t="s">
        <v>262</v>
      </c>
      <c r="M1862" s="38" t="s">
        <v>263</v>
      </c>
      <c r="N1862" s="84">
        <v>263154</v>
      </c>
      <c r="O1862" s="84" t="s">
        <v>330</v>
      </c>
      <c r="P1862" s="84">
        <v>345538</v>
      </c>
      <c r="Q1862" s="38" t="s">
        <v>393</v>
      </c>
      <c r="R1862" s="38" t="s">
        <v>501</v>
      </c>
      <c r="S1862" s="84" t="s">
        <v>404</v>
      </c>
      <c r="T1862" s="84" t="s">
        <v>404</v>
      </c>
      <c r="U1862" s="84" t="s">
        <v>272</v>
      </c>
      <c r="V1862" s="84" t="s">
        <v>255</v>
      </c>
      <c r="W1862" s="84">
        <v>0</v>
      </c>
      <c r="X1862" s="38" t="s">
        <v>256</v>
      </c>
      <c r="Y1862" s="84">
        <v>355335947</v>
      </c>
      <c r="Z1862" s="38" t="s">
        <v>294</v>
      </c>
      <c r="AA1862" s="108" t="s">
        <v>604</v>
      </c>
      <c r="AB1862" s="84">
        <v>40000</v>
      </c>
      <c r="AC1862" s="108" t="s">
        <v>261</v>
      </c>
      <c r="AD1862" s="84">
        <v>18</v>
      </c>
      <c r="AE1862" s="84" t="s">
        <v>369</v>
      </c>
      <c r="AF1862" s="84" t="s">
        <v>372</v>
      </c>
      <c r="AG1862" s="108" t="s">
        <v>402</v>
      </c>
      <c r="AH1862" s="84" t="s">
        <v>375</v>
      </c>
      <c r="AI1862" s="108" t="s">
        <v>680</v>
      </c>
      <c r="AJ1862" s="84">
        <v>2690</v>
      </c>
      <c r="AK1862" s="84">
        <v>2690</v>
      </c>
      <c r="AL1862" s="108" t="s">
        <v>495</v>
      </c>
      <c r="AM1862" s="84">
        <v>17241.05</v>
      </c>
      <c r="AN1862" s="112">
        <v>6588.95</v>
      </c>
      <c r="AO1862" s="112">
        <v>23830</v>
      </c>
      <c r="AP1862" s="112">
        <v>22758.95</v>
      </c>
      <c r="AQ1862" s="112">
        <v>2440.0500000000002</v>
      </c>
      <c r="AR1862" s="112">
        <v>25199</v>
      </c>
      <c r="AS1862" s="112">
        <v>14443.09</v>
      </c>
      <c r="AT1862" s="112">
        <v>2076.91</v>
      </c>
      <c r="AU1862" s="112">
        <v>16520</v>
      </c>
      <c r="AV1862" s="84">
        <v>15</v>
      </c>
      <c r="AW1862" s="84"/>
      <c r="AX1862" s="84"/>
      <c r="AY1862" s="108"/>
      <c r="AZ1862" s="84"/>
      <c r="BA1862" s="84"/>
      <c r="BB1862" s="84" t="s">
        <v>259</v>
      </c>
      <c r="BC1862" s="84" t="s">
        <v>145</v>
      </c>
      <c r="BD1862" s="108"/>
      <c r="BE1862" s="84">
        <v>0</v>
      </c>
      <c r="BF1862" s="38" t="s">
        <v>404</v>
      </c>
      <c r="BG1862" s="84"/>
      <c r="BH1862" s="114" t="s">
        <v>332</v>
      </c>
      <c r="BI1862" s="38" t="s">
        <v>110</v>
      </c>
      <c r="BJ1862" s="85">
        <v>45821</v>
      </c>
      <c r="BK1862" s="84"/>
      <c r="BL1862" s="38" t="s">
        <v>115</v>
      </c>
      <c r="BM1862" s="115"/>
      <c r="BN1862" s="116" t="s">
        <v>201</v>
      </c>
      <c r="BO1862" s="84"/>
      <c r="BP1862" s="84"/>
      <c r="BQ1862" s="117"/>
      <c r="BR1862" s="118" t="s">
        <v>406</v>
      </c>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t="s">
        <v>248</v>
      </c>
      <c r="C1904" s="38" t="s">
        <v>249</v>
      </c>
      <c r="D1904" s="38" t="s">
        <v>250</v>
      </c>
      <c r="E1904" s="38" t="s">
        <v>251</v>
      </c>
      <c r="F1904" s="38" t="s">
        <v>251</v>
      </c>
      <c r="G1904" s="84" t="s">
        <v>252</v>
      </c>
      <c r="H1904" s="38" t="s">
        <v>253</v>
      </c>
      <c r="I1904" s="84">
        <v>150625</v>
      </c>
      <c r="J1904" s="38" t="s">
        <v>323</v>
      </c>
      <c r="K1904" s="84">
        <v>150625</v>
      </c>
      <c r="L1904" s="84" t="s">
        <v>280</v>
      </c>
      <c r="M1904" s="38" t="s">
        <v>281</v>
      </c>
      <c r="N1904" s="84">
        <v>255596</v>
      </c>
      <c r="O1904" s="84" t="s">
        <v>365</v>
      </c>
      <c r="P1904" s="84">
        <v>335679</v>
      </c>
      <c r="Q1904" s="38" t="s">
        <v>366</v>
      </c>
      <c r="R1904" s="38" t="s">
        <v>363</v>
      </c>
      <c r="S1904" s="84" t="s">
        <v>704</v>
      </c>
      <c r="T1904" s="84" t="s">
        <v>704</v>
      </c>
      <c r="U1904" s="84" t="s">
        <v>272</v>
      </c>
      <c r="V1904" s="84" t="s">
        <v>255</v>
      </c>
      <c r="W1904" s="84">
        <v>0</v>
      </c>
      <c r="X1904" s="38" t="s">
        <v>256</v>
      </c>
      <c r="Y1904" s="84">
        <v>355468674</v>
      </c>
      <c r="Z1904" s="38" t="s">
        <v>602</v>
      </c>
      <c r="AA1904" s="108" t="s">
        <v>678</v>
      </c>
      <c r="AB1904" s="84">
        <v>63000</v>
      </c>
      <c r="AC1904" s="108" t="s">
        <v>315</v>
      </c>
      <c r="AD1904" s="84">
        <v>24</v>
      </c>
      <c r="AE1904" s="84" t="s">
        <v>339</v>
      </c>
      <c r="AF1904" s="84" t="s">
        <v>274</v>
      </c>
      <c r="AG1904" s="108" t="s">
        <v>367</v>
      </c>
      <c r="AH1904" s="84" t="s">
        <v>258</v>
      </c>
      <c r="AI1904" s="108" t="s">
        <v>705</v>
      </c>
      <c r="AJ1904" s="84">
        <v>3360</v>
      </c>
      <c r="AK1904" s="84">
        <v>3360</v>
      </c>
      <c r="AL1904" s="108" t="s">
        <v>423</v>
      </c>
      <c r="AM1904" s="84">
        <v>35053.86</v>
      </c>
      <c r="AN1904" s="112">
        <v>15346.14</v>
      </c>
      <c r="AO1904" s="112">
        <v>50400</v>
      </c>
      <c r="AP1904" s="112">
        <v>27946.14</v>
      </c>
      <c r="AQ1904" s="112">
        <v>3062.86</v>
      </c>
      <c r="AR1904" s="112">
        <v>31009</v>
      </c>
      <c r="AS1904" s="112">
        <v>0</v>
      </c>
      <c r="AT1904" s="112">
        <v>0</v>
      </c>
      <c r="AU1904" s="112">
        <v>0</v>
      </c>
      <c r="AV1904" s="84">
        <v>15</v>
      </c>
      <c r="AW1904" s="84"/>
      <c r="AX1904" s="84"/>
      <c r="AY1904" s="108"/>
      <c r="AZ1904" s="84"/>
      <c r="BA1904" s="84"/>
      <c r="BB1904" s="84" t="s">
        <v>259</v>
      </c>
      <c r="BC1904" s="84" t="s">
        <v>145</v>
      </c>
      <c r="BD1904" s="108"/>
      <c r="BE1904" s="84">
        <v>0</v>
      </c>
      <c r="BF1904" s="38" t="s">
        <v>704</v>
      </c>
      <c r="BG1904" s="84"/>
      <c r="BH1904" s="114" t="s">
        <v>332</v>
      </c>
      <c r="BI1904" s="38" t="s">
        <v>110</v>
      </c>
      <c r="BJ1904" s="85">
        <v>45821</v>
      </c>
      <c r="BK1904" s="84"/>
      <c r="BL1904" s="38" t="s">
        <v>115</v>
      </c>
      <c r="BM1904" s="115"/>
      <c r="BN1904" s="116" t="s">
        <v>201</v>
      </c>
      <c r="BO1904" s="84"/>
      <c r="BP1904" s="84"/>
      <c r="BQ1904" s="117"/>
      <c r="BR1904" s="118" t="s">
        <v>587</v>
      </c>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t="s">
        <v>248</v>
      </c>
      <c r="C1908" s="38" t="s">
        <v>249</v>
      </c>
      <c r="D1908" s="38" t="s">
        <v>250</v>
      </c>
      <c r="E1908" s="38" t="s">
        <v>251</v>
      </c>
      <c r="F1908" s="38" t="s">
        <v>251</v>
      </c>
      <c r="G1908" s="84" t="s">
        <v>252</v>
      </c>
      <c r="H1908" s="38" t="s">
        <v>253</v>
      </c>
      <c r="I1908" s="84">
        <v>150625</v>
      </c>
      <c r="J1908" s="38" t="s">
        <v>323</v>
      </c>
      <c r="K1908" s="84">
        <v>150625</v>
      </c>
      <c r="L1908" s="84" t="s">
        <v>280</v>
      </c>
      <c r="M1908" s="38" t="s">
        <v>281</v>
      </c>
      <c r="N1908" s="84">
        <v>255596</v>
      </c>
      <c r="O1908" s="84" t="s">
        <v>365</v>
      </c>
      <c r="P1908" s="84">
        <v>335679</v>
      </c>
      <c r="Q1908" s="38" t="s">
        <v>366</v>
      </c>
      <c r="R1908" s="38" t="s">
        <v>363</v>
      </c>
      <c r="S1908" s="84" t="s">
        <v>706</v>
      </c>
      <c r="T1908" s="84" t="s">
        <v>706</v>
      </c>
      <c r="U1908" s="84" t="s">
        <v>373</v>
      </c>
      <c r="V1908" s="84" t="s">
        <v>255</v>
      </c>
      <c r="W1908" s="84">
        <v>541</v>
      </c>
      <c r="X1908" s="38" t="s">
        <v>256</v>
      </c>
      <c r="Y1908" s="84">
        <v>355482740</v>
      </c>
      <c r="Z1908" s="38" t="s">
        <v>707</v>
      </c>
      <c r="AA1908" s="108" t="s">
        <v>478</v>
      </c>
      <c r="AB1908" s="84">
        <v>63000</v>
      </c>
      <c r="AC1908" s="108" t="s">
        <v>315</v>
      </c>
      <c r="AD1908" s="84">
        <v>24</v>
      </c>
      <c r="AE1908" s="84" t="s">
        <v>339</v>
      </c>
      <c r="AF1908" s="84" t="s">
        <v>274</v>
      </c>
      <c r="AG1908" s="108" t="s">
        <v>367</v>
      </c>
      <c r="AH1908" s="84" t="s">
        <v>258</v>
      </c>
      <c r="AI1908" s="108" t="s">
        <v>705</v>
      </c>
      <c r="AJ1908" s="84">
        <v>3360</v>
      </c>
      <c r="AK1908" s="84">
        <v>3360</v>
      </c>
      <c r="AL1908" s="108" t="s">
        <v>423</v>
      </c>
      <c r="AM1908" s="84">
        <v>35226.639999999999</v>
      </c>
      <c r="AN1908" s="112">
        <v>15173.36</v>
      </c>
      <c r="AO1908" s="112">
        <v>50400</v>
      </c>
      <c r="AP1908" s="112">
        <v>27773.360000000001</v>
      </c>
      <c r="AQ1908" s="112">
        <v>3027.64</v>
      </c>
      <c r="AR1908" s="112">
        <v>30801</v>
      </c>
      <c r="AS1908" s="112">
        <v>0</v>
      </c>
      <c r="AT1908" s="112">
        <v>0</v>
      </c>
      <c r="AU1908" s="112">
        <v>0</v>
      </c>
      <c r="AV1908" s="84">
        <v>15</v>
      </c>
      <c r="AW1908" s="84"/>
      <c r="AX1908" s="84"/>
      <c r="AY1908" s="108"/>
      <c r="AZ1908" s="84"/>
      <c r="BA1908" s="84"/>
      <c r="BB1908" s="84" t="s">
        <v>259</v>
      </c>
      <c r="BC1908" s="84" t="s">
        <v>145</v>
      </c>
      <c r="BD1908" s="108"/>
      <c r="BE1908" s="84">
        <v>0</v>
      </c>
      <c r="BF1908" s="38" t="s">
        <v>706</v>
      </c>
      <c r="BG1908" s="84"/>
      <c r="BH1908" s="114" t="s">
        <v>332</v>
      </c>
      <c r="BI1908" s="38" t="s">
        <v>110</v>
      </c>
      <c r="BJ1908" s="85">
        <v>45821</v>
      </c>
      <c r="BK1908" s="84"/>
      <c r="BL1908" s="38" t="s">
        <v>114</v>
      </c>
      <c r="BM1908" s="115" t="s">
        <v>119</v>
      </c>
      <c r="BN1908" s="116" t="s">
        <v>200</v>
      </c>
      <c r="BO1908" s="84" t="s">
        <v>246</v>
      </c>
      <c r="BP1908" s="84"/>
      <c r="BQ1908" s="117"/>
      <c r="BR1908" s="118" t="s">
        <v>409</v>
      </c>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t="s">
        <v>248</v>
      </c>
      <c r="C1929" s="38" t="s">
        <v>249</v>
      </c>
      <c r="D1929" s="38" t="s">
        <v>250</v>
      </c>
      <c r="E1929" s="38" t="s">
        <v>251</v>
      </c>
      <c r="F1929" s="38" t="s">
        <v>251</v>
      </c>
      <c r="G1929" s="84" t="s">
        <v>252</v>
      </c>
      <c r="H1929" s="38" t="s">
        <v>253</v>
      </c>
      <c r="I1929" s="84">
        <v>148640</v>
      </c>
      <c r="J1929" s="38" t="s">
        <v>309</v>
      </c>
      <c r="K1929" s="84">
        <v>148640</v>
      </c>
      <c r="L1929" s="84" t="s">
        <v>269</v>
      </c>
      <c r="M1929" s="38" t="s">
        <v>270</v>
      </c>
      <c r="N1929" s="84">
        <v>252354</v>
      </c>
      <c r="O1929" s="84" t="s">
        <v>503</v>
      </c>
      <c r="P1929" s="84">
        <v>331519</v>
      </c>
      <c r="Q1929" s="38" t="s">
        <v>504</v>
      </c>
      <c r="R1929" s="38" t="s">
        <v>501</v>
      </c>
      <c r="S1929" s="84" t="s">
        <v>557</v>
      </c>
      <c r="T1929" s="84" t="s">
        <v>557</v>
      </c>
      <c r="U1929" s="84" t="s">
        <v>264</v>
      </c>
      <c r="V1929" s="84" t="s">
        <v>255</v>
      </c>
      <c r="W1929" s="84">
        <v>0</v>
      </c>
      <c r="X1929" s="38" t="s">
        <v>548</v>
      </c>
      <c r="Y1929" s="84">
        <v>355586908</v>
      </c>
      <c r="Z1929" s="38" t="s">
        <v>286</v>
      </c>
      <c r="AA1929" s="108" t="s">
        <v>364</v>
      </c>
      <c r="AB1929" s="84">
        <v>40000</v>
      </c>
      <c r="AC1929" s="108" t="s">
        <v>271</v>
      </c>
      <c r="AD1929" s="84">
        <v>18</v>
      </c>
      <c r="AE1929" s="84" t="s">
        <v>369</v>
      </c>
      <c r="AF1929" s="84" t="s">
        <v>274</v>
      </c>
      <c r="AG1929" s="108" t="s">
        <v>313</v>
      </c>
      <c r="AH1929" s="84" t="s">
        <v>258</v>
      </c>
      <c r="AI1929" s="108" t="s">
        <v>703</v>
      </c>
      <c r="AJ1929" s="84">
        <v>2690</v>
      </c>
      <c r="AK1929" s="84">
        <v>2690</v>
      </c>
      <c r="AL1929" s="108" t="s">
        <v>441</v>
      </c>
      <c r="AM1929" s="84">
        <v>27292.42</v>
      </c>
      <c r="AN1929" s="112">
        <v>7677.58</v>
      </c>
      <c r="AO1929" s="112">
        <v>34970</v>
      </c>
      <c r="AP1929" s="112">
        <v>12707.58</v>
      </c>
      <c r="AQ1929" s="112">
        <v>832.42</v>
      </c>
      <c r="AR1929" s="112">
        <v>13540</v>
      </c>
      <c r="AS1929" s="112">
        <v>4877.41</v>
      </c>
      <c r="AT1929" s="112">
        <v>502.59</v>
      </c>
      <c r="AU1929" s="112">
        <v>5380</v>
      </c>
      <c r="AV1929" s="84">
        <v>15</v>
      </c>
      <c r="AW1929" s="84"/>
      <c r="AX1929" s="84"/>
      <c r="AY1929" s="108"/>
      <c r="AZ1929" s="84"/>
      <c r="BA1929" s="84"/>
      <c r="BB1929" s="84" t="s">
        <v>259</v>
      </c>
      <c r="BC1929" s="84" t="s">
        <v>145</v>
      </c>
      <c r="BD1929" s="108"/>
      <c r="BE1929" s="84">
        <v>0</v>
      </c>
      <c r="BF1929" s="38" t="s">
        <v>557</v>
      </c>
      <c r="BG1929" s="84"/>
      <c r="BH1929" s="114" t="s">
        <v>332</v>
      </c>
      <c r="BI1929" s="38" t="s">
        <v>110</v>
      </c>
      <c r="BJ1929" s="85">
        <v>45822</v>
      </c>
      <c r="BK1929" s="84"/>
      <c r="BL1929" s="38" t="s">
        <v>114</v>
      </c>
      <c r="BM1929" s="115" t="s">
        <v>119</v>
      </c>
      <c r="BN1929" s="116" t="s">
        <v>200</v>
      </c>
      <c r="BO1929" s="84" t="s">
        <v>246</v>
      </c>
      <c r="BP1929" s="84"/>
      <c r="BQ1929" s="117"/>
      <c r="BR1929" s="118" t="s">
        <v>409</v>
      </c>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t="s">
        <v>248</v>
      </c>
      <c r="C1948" s="38" t="s">
        <v>249</v>
      </c>
      <c r="D1948" s="38" t="s">
        <v>250</v>
      </c>
      <c r="E1948" s="38" t="s">
        <v>251</v>
      </c>
      <c r="F1948" s="38" t="s">
        <v>251</v>
      </c>
      <c r="G1948" s="84" t="s">
        <v>252</v>
      </c>
      <c r="H1948" s="38" t="s">
        <v>253</v>
      </c>
      <c r="I1948" s="84">
        <v>145220</v>
      </c>
      <c r="J1948" s="38" t="s">
        <v>279</v>
      </c>
      <c r="K1948" s="84">
        <v>145220</v>
      </c>
      <c r="L1948" s="84" t="s">
        <v>262</v>
      </c>
      <c r="M1948" s="38" t="s">
        <v>263</v>
      </c>
      <c r="N1948" s="84">
        <v>538757</v>
      </c>
      <c r="O1948" s="84" t="s">
        <v>471</v>
      </c>
      <c r="P1948" s="84">
        <v>896529</v>
      </c>
      <c r="Q1948" s="38" t="s">
        <v>472</v>
      </c>
      <c r="R1948" s="38" t="s">
        <v>501</v>
      </c>
      <c r="S1948" s="84" t="s">
        <v>554</v>
      </c>
      <c r="T1948" s="84" t="s">
        <v>554</v>
      </c>
      <c r="U1948" s="84" t="s">
        <v>272</v>
      </c>
      <c r="V1948" s="84" t="s">
        <v>255</v>
      </c>
      <c r="W1948" s="84">
        <v>0</v>
      </c>
      <c r="X1948" s="38" t="s">
        <v>256</v>
      </c>
      <c r="Y1948" s="84">
        <v>355631829</v>
      </c>
      <c r="Z1948" s="38" t="s">
        <v>555</v>
      </c>
      <c r="AA1948" s="108" t="s">
        <v>364</v>
      </c>
      <c r="AB1948" s="84">
        <v>40000</v>
      </c>
      <c r="AC1948" s="108" t="s">
        <v>278</v>
      </c>
      <c r="AD1948" s="84">
        <v>18</v>
      </c>
      <c r="AE1948" s="84" t="s">
        <v>369</v>
      </c>
      <c r="AF1948" s="84" t="s">
        <v>421</v>
      </c>
      <c r="AG1948" s="108" t="s">
        <v>550</v>
      </c>
      <c r="AH1948" s="84" t="s">
        <v>375</v>
      </c>
      <c r="AI1948" s="108" t="s">
        <v>568</v>
      </c>
      <c r="AJ1948" s="84">
        <v>2690</v>
      </c>
      <c r="AK1948" s="84">
        <v>2690</v>
      </c>
      <c r="AL1948" s="108" t="s">
        <v>340</v>
      </c>
      <c r="AM1948" s="84">
        <v>11608.99</v>
      </c>
      <c r="AN1948" s="112">
        <v>4531.01</v>
      </c>
      <c r="AO1948" s="112">
        <v>16140</v>
      </c>
      <c r="AP1948" s="112">
        <v>28391.01</v>
      </c>
      <c r="AQ1948" s="112">
        <v>3991.99</v>
      </c>
      <c r="AR1948" s="112">
        <v>32383</v>
      </c>
      <c r="AS1948" s="112">
        <v>20550.509999999998</v>
      </c>
      <c r="AT1948" s="112">
        <v>3659.49</v>
      </c>
      <c r="AU1948" s="112">
        <v>24210</v>
      </c>
      <c r="AV1948" s="84">
        <v>15</v>
      </c>
      <c r="AW1948" s="84"/>
      <c r="AX1948" s="84"/>
      <c r="AY1948" s="108"/>
      <c r="AZ1948" s="84"/>
      <c r="BA1948" s="84"/>
      <c r="BB1948" s="84" t="s">
        <v>259</v>
      </c>
      <c r="BC1948" s="84" t="s">
        <v>145</v>
      </c>
      <c r="BD1948" s="108"/>
      <c r="BE1948" s="84">
        <v>0</v>
      </c>
      <c r="BF1948" s="38" t="s">
        <v>554</v>
      </c>
      <c r="BG1948" s="84"/>
      <c r="BH1948" s="114" t="s">
        <v>332</v>
      </c>
      <c r="BI1948" s="38" t="s">
        <v>110</v>
      </c>
      <c r="BJ1948" s="85">
        <v>45821</v>
      </c>
      <c r="BK1948" s="84"/>
      <c r="BL1948" s="38" t="s">
        <v>115</v>
      </c>
      <c r="BM1948" s="115"/>
      <c r="BN1948" s="116" t="s">
        <v>201</v>
      </c>
      <c r="BO1948" s="84"/>
      <c r="BP1948" s="84"/>
      <c r="BQ1948" s="117"/>
      <c r="BR1948" s="118" t="s">
        <v>587</v>
      </c>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t="s">
        <v>248</v>
      </c>
      <c r="C1981" s="38" t="s">
        <v>249</v>
      </c>
      <c r="D1981" s="38" t="s">
        <v>250</v>
      </c>
      <c r="E1981" s="38" t="s">
        <v>251</v>
      </c>
      <c r="F1981" s="38" t="s">
        <v>251</v>
      </c>
      <c r="G1981" s="84" t="s">
        <v>252</v>
      </c>
      <c r="H1981" s="38" t="s">
        <v>253</v>
      </c>
      <c r="I1981" s="84">
        <v>144522</v>
      </c>
      <c r="J1981" s="38" t="s">
        <v>260</v>
      </c>
      <c r="K1981" s="84">
        <v>144522</v>
      </c>
      <c r="L1981" s="84" t="s">
        <v>262</v>
      </c>
      <c r="M1981" s="38" t="s">
        <v>263</v>
      </c>
      <c r="N1981" s="84">
        <v>263154</v>
      </c>
      <c r="O1981" s="84" t="s">
        <v>330</v>
      </c>
      <c r="P1981" s="84">
        <v>345538</v>
      </c>
      <c r="Q1981" s="38" t="s">
        <v>393</v>
      </c>
      <c r="R1981" s="38" t="s">
        <v>363</v>
      </c>
      <c r="S1981" s="84" t="s">
        <v>709</v>
      </c>
      <c r="T1981" s="84" t="s">
        <v>709</v>
      </c>
      <c r="U1981" s="84" t="s">
        <v>272</v>
      </c>
      <c r="V1981" s="84" t="s">
        <v>255</v>
      </c>
      <c r="W1981" s="84">
        <v>0</v>
      </c>
      <c r="X1981" s="38" t="s">
        <v>256</v>
      </c>
      <c r="Y1981" s="84">
        <v>355743479</v>
      </c>
      <c r="Z1981" s="38" t="s">
        <v>282</v>
      </c>
      <c r="AA1981" s="108" t="s">
        <v>364</v>
      </c>
      <c r="AB1981" s="84">
        <v>65000</v>
      </c>
      <c r="AC1981" s="108" t="s">
        <v>261</v>
      </c>
      <c r="AD1981" s="84">
        <v>24</v>
      </c>
      <c r="AE1981" s="84" t="s">
        <v>296</v>
      </c>
      <c r="AF1981" s="84" t="s">
        <v>372</v>
      </c>
      <c r="AG1981" s="108" t="s">
        <v>410</v>
      </c>
      <c r="AH1981" s="84" t="s">
        <v>375</v>
      </c>
      <c r="AI1981" s="108" t="s">
        <v>680</v>
      </c>
      <c r="AJ1981" s="84">
        <v>3470</v>
      </c>
      <c r="AK1981" s="84">
        <v>3470</v>
      </c>
      <c r="AL1981" s="108" t="s">
        <v>625</v>
      </c>
      <c r="AM1981" s="84">
        <v>28200.12</v>
      </c>
      <c r="AN1981" s="112">
        <v>13439.88</v>
      </c>
      <c r="AO1981" s="112">
        <v>41640</v>
      </c>
      <c r="AP1981" s="112">
        <v>36799.879999999997</v>
      </c>
      <c r="AQ1981" s="112">
        <v>5244.12</v>
      </c>
      <c r="AR1981" s="112">
        <v>42044</v>
      </c>
      <c r="AS1981" s="112">
        <v>8262.23</v>
      </c>
      <c r="AT1981" s="112">
        <v>2147.77</v>
      </c>
      <c r="AU1981" s="112">
        <v>10410</v>
      </c>
      <c r="AV1981" s="84">
        <v>15</v>
      </c>
      <c r="AW1981" s="84"/>
      <c r="AX1981" s="84"/>
      <c r="AY1981" s="108"/>
      <c r="AZ1981" s="84"/>
      <c r="BA1981" s="84"/>
      <c r="BB1981" s="84" t="s">
        <v>259</v>
      </c>
      <c r="BC1981" s="84" t="s">
        <v>145</v>
      </c>
      <c r="BD1981" s="108"/>
      <c r="BE1981" s="84">
        <v>0</v>
      </c>
      <c r="BF1981" s="38" t="s">
        <v>709</v>
      </c>
      <c r="BG1981" s="84"/>
      <c r="BH1981" s="114" t="s">
        <v>332</v>
      </c>
      <c r="BI1981" s="38" t="s">
        <v>110</v>
      </c>
      <c r="BJ1981" s="85">
        <v>45821</v>
      </c>
      <c r="BK1981" s="84"/>
      <c r="BL1981" s="38" t="s">
        <v>115</v>
      </c>
      <c r="BM1981" s="115"/>
      <c r="BN1981" s="116" t="s">
        <v>201</v>
      </c>
      <c r="BO1981" s="84"/>
      <c r="BP1981" s="84"/>
      <c r="BQ1981" s="117"/>
      <c r="BR1981" s="118" t="s">
        <v>406</v>
      </c>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t="s">
        <v>248</v>
      </c>
      <c r="C2003" s="38" t="s">
        <v>249</v>
      </c>
      <c r="D2003" s="38" t="s">
        <v>250</v>
      </c>
      <c r="E2003" s="38" t="s">
        <v>251</v>
      </c>
      <c r="F2003" s="38" t="s">
        <v>251</v>
      </c>
      <c r="G2003" s="84" t="s">
        <v>252</v>
      </c>
      <c r="H2003" s="38" t="s">
        <v>253</v>
      </c>
      <c r="I2003" s="84">
        <v>144522</v>
      </c>
      <c r="J2003" s="38" t="s">
        <v>260</v>
      </c>
      <c r="K2003" s="84">
        <v>144522</v>
      </c>
      <c r="L2003" s="84" t="s">
        <v>262</v>
      </c>
      <c r="M2003" s="38" t="s">
        <v>263</v>
      </c>
      <c r="N2003" s="84">
        <v>249072</v>
      </c>
      <c r="O2003" s="84" t="s">
        <v>297</v>
      </c>
      <c r="P2003" s="84">
        <v>327319</v>
      </c>
      <c r="Q2003" s="38" t="s">
        <v>298</v>
      </c>
      <c r="R2003" s="38" t="s">
        <v>363</v>
      </c>
      <c r="S2003" s="84" t="s">
        <v>711</v>
      </c>
      <c r="T2003" s="84" t="s">
        <v>711</v>
      </c>
      <c r="U2003" s="84" t="s">
        <v>254</v>
      </c>
      <c r="V2003" s="84" t="s">
        <v>255</v>
      </c>
      <c r="W2003" s="84">
        <v>0</v>
      </c>
      <c r="X2003" s="38" t="s">
        <v>377</v>
      </c>
      <c r="Y2003" s="84">
        <v>355820839</v>
      </c>
      <c r="Z2003" s="38" t="s">
        <v>289</v>
      </c>
      <c r="AA2003" s="108" t="s">
        <v>636</v>
      </c>
      <c r="AB2003" s="84">
        <v>42000</v>
      </c>
      <c r="AC2003" s="108" t="s">
        <v>261</v>
      </c>
      <c r="AD2003" s="84">
        <v>24</v>
      </c>
      <c r="AE2003" s="84" t="s">
        <v>257</v>
      </c>
      <c r="AF2003" s="84" t="s">
        <v>421</v>
      </c>
      <c r="AG2003" s="108" t="s">
        <v>710</v>
      </c>
      <c r="AH2003" s="84" t="s">
        <v>375</v>
      </c>
      <c r="AI2003" s="108" t="s">
        <v>680</v>
      </c>
      <c r="AJ2003" s="84">
        <v>2240</v>
      </c>
      <c r="AK2003" s="84">
        <v>2240</v>
      </c>
      <c r="AL2003" s="108" t="s">
        <v>481</v>
      </c>
      <c r="AM2003" s="84">
        <v>23983.61</v>
      </c>
      <c r="AN2003" s="112">
        <v>9616.39</v>
      </c>
      <c r="AO2003" s="112">
        <v>33600</v>
      </c>
      <c r="AP2003" s="112">
        <v>18016.39</v>
      </c>
      <c r="AQ2003" s="112">
        <v>1916.61</v>
      </c>
      <c r="AR2003" s="112">
        <v>19933</v>
      </c>
      <c r="AS2003" s="112">
        <v>0</v>
      </c>
      <c r="AT2003" s="112">
        <v>0</v>
      </c>
      <c r="AU2003" s="112">
        <v>0</v>
      </c>
      <c r="AV2003" s="84">
        <v>15</v>
      </c>
      <c r="AW2003" s="84"/>
      <c r="AX2003" s="84"/>
      <c r="AY2003" s="108"/>
      <c r="AZ2003" s="84"/>
      <c r="BA2003" s="84"/>
      <c r="BB2003" s="84" t="s">
        <v>259</v>
      </c>
      <c r="BC2003" s="84" t="s">
        <v>145</v>
      </c>
      <c r="BD2003" s="108"/>
      <c r="BE2003" s="84">
        <v>0</v>
      </c>
      <c r="BF2003" s="38" t="s">
        <v>711</v>
      </c>
      <c r="BG2003" s="84"/>
      <c r="BH2003" s="114" t="s">
        <v>332</v>
      </c>
      <c r="BI2003" s="38" t="s">
        <v>110</v>
      </c>
      <c r="BJ2003" s="85">
        <v>45821</v>
      </c>
      <c r="BK2003" s="84"/>
      <c r="BL2003" s="38" t="s">
        <v>115</v>
      </c>
      <c r="BM2003" s="115"/>
      <c r="BN2003" s="116" t="s">
        <v>201</v>
      </c>
      <c r="BO2003" s="84"/>
      <c r="BP2003" s="84"/>
      <c r="BQ2003" s="117"/>
      <c r="BR2003" s="118" t="s">
        <v>587</v>
      </c>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t="s">
        <v>248</v>
      </c>
      <c r="C2008" s="38" t="s">
        <v>249</v>
      </c>
      <c r="D2008" s="38" t="s">
        <v>250</v>
      </c>
      <c r="E2008" s="38" t="s">
        <v>251</v>
      </c>
      <c r="F2008" s="38" t="s">
        <v>251</v>
      </c>
      <c r="G2008" s="84" t="s">
        <v>252</v>
      </c>
      <c r="H2008" s="38" t="s">
        <v>253</v>
      </c>
      <c r="I2008" s="84">
        <v>148640</v>
      </c>
      <c r="J2008" s="38" t="s">
        <v>309</v>
      </c>
      <c r="K2008" s="84">
        <v>148640</v>
      </c>
      <c r="L2008" s="84" t="s">
        <v>266</v>
      </c>
      <c r="M2008" s="38" t="s">
        <v>267</v>
      </c>
      <c r="N2008" s="84">
        <v>251997</v>
      </c>
      <c r="O2008" s="84" t="s">
        <v>310</v>
      </c>
      <c r="P2008" s="84">
        <v>331058</v>
      </c>
      <c r="Q2008" s="38" t="s">
        <v>311</v>
      </c>
      <c r="R2008" s="38" t="s">
        <v>363</v>
      </c>
      <c r="S2008" s="84" t="s">
        <v>712</v>
      </c>
      <c r="T2008" s="84" t="s">
        <v>712</v>
      </c>
      <c r="U2008" s="84" t="s">
        <v>272</v>
      </c>
      <c r="V2008" s="84" t="s">
        <v>255</v>
      </c>
      <c r="W2008" s="84">
        <v>0</v>
      </c>
      <c r="X2008" s="38" t="s">
        <v>256</v>
      </c>
      <c r="Y2008" s="84">
        <v>355869945</v>
      </c>
      <c r="Z2008" s="38" t="s">
        <v>303</v>
      </c>
      <c r="AA2008" s="108" t="s">
        <v>697</v>
      </c>
      <c r="AB2008" s="84">
        <v>72000</v>
      </c>
      <c r="AC2008" s="108" t="s">
        <v>271</v>
      </c>
      <c r="AD2008" s="84">
        <v>24</v>
      </c>
      <c r="AE2008" s="84" t="s">
        <v>339</v>
      </c>
      <c r="AF2008" s="84" t="s">
        <v>274</v>
      </c>
      <c r="AG2008" s="108" t="s">
        <v>312</v>
      </c>
      <c r="AH2008" s="84" t="s">
        <v>258</v>
      </c>
      <c r="AI2008" s="108" t="s">
        <v>703</v>
      </c>
      <c r="AJ2008" s="84">
        <v>3840</v>
      </c>
      <c r="AK2008" s="84">
        <v>3840</v>
      </c>
      <c r="AL2008" s="108" t="s">
        <v>452</v>
      </c>
      <c r="AM2008" s="84">
        <v>35193.31</v>
      </c>
      <c r="AN2008" s="112">
        <v>14726.69</v>
      </c>
      <c r="AO2008" s="112">
        <v>49920</v>
      </c>
      <c r="AP2008" s="112">
        <v>36806.69</v>
      </c>
      <c r="AQ2008" s="112">
        <v>4787.3100000000004</v>
      </c>
      <c r="AR2008" s="112">
        <v>41594</v>
      </c>
      <c r="AS2008" s="112">
        <v>6148.49</v>
      </c>
      <c r="AT2008" s="112">
        <v>1531.51</v>
      </c>
      <c r="AU2008" s="112">
        <v>7680</v>
      </c>
      <c r="AV2008" s="84">
        <v>15</v>
      </c>
      <c r="AW2008" s="84"/>
      <c r="AX2008" s="84"/>
      <c r="AY2008" s="108"/>
      <c r="AZ2008" s="84"/>
      <c r="BA2008" s="84"/>
      <c r="BB2008" s="84" t="s">
        <v>259</v>
      </c>
      <c r="BC2008" s="84" t="s">
        <v>145</v>
      </c>
      <c r="BD2008" s="108"/>
      <c r="BE2008" s="84">
        <v>0</v>
      </c>
      <c r="BF2008" s="38" t="s">
        <v>712</v>
      </c>
      <c r="BG2008" s="84"/>
      <c r="BH2008" s="114" t="s">
        <v>332</v>
      </c>
      <c r="BI2008" s="38" t="s">
        <v>110</v>
      </c>
      <c r="BJ2008" s="85">
        <v>45822</v>
      </c>
      <c r="BK2008" s="84"/>
      <c r="BL2008" s="38" t="s">
        <v>114</v>
      </c>
      <c r="BM2008" s="115" t="s">
        <v>119</v>
      </c>
      <c r="BN2008" s="116" t="s">
        <v>200</v>
      </c>
      <c r="BO2008" s="84" t="s">
        <v>245</v>
      </c>
      <c r="BP2008" s="84">
        <v>7680</v>
      </c>
      <c r="BQ2008" s="117" t="s">
        <v>202</v>
      </c>
      <c r="BR2008" s="118" t="s">
        <v>713</v>
      </c>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t="s">
        <v>248</v>
      </c>
      <c r="C2047" s="38" t="s">
        <v>249</v>
      </c>
      <c r="D2047" s="38" t="s">
        <v>250</v>
      </c>
      <c r="E2047" s="38" t="s">
        <v>251</v>
      </c>
      <c r="F2047" s="38" t="s">
        <v>251</v>
      </c>
      <c r="G2047" s="84" t="s">
        <v>252</v>
      </c>
      <c r="H2047" s="38" t="s">
        <v>253</v>
      </c>
      <c r="I2047" s="84">
        <v>145220</v>
      </c>
      <c r="J2047" s="38" t="s">
        <v>279</v>
      </c>
      <c r="K2047" s="84">
        <v>145220</v>
      </c>
      <c r="L2047" s="84" t="s">
        <v>266</v>
      </c>
      <c r="M2047" s="38" t="s">
        <v>267</v>
      </c>
      <c r="N2047" s="84">
        <v>481666</v>
      </c>
      <c r="O2047" s="84" t="s">
        <v>551</v>
      </c>
      <c r="P2047" s="84">
        <v>759034</v>
      </c>
      <c r="Q2047" s="38" t="s">
        <v>552</v>
      </c>
      <c r="R2047" s="38" t="s">
        <v>501</v>
      </c>
      <c r="S2047" s="84" t="s">
        <v>553</v>
      </c>
      <c r="T2047" s="84" t="s">
        <v>553</v>
      </c>
      <c r="U2047" s="84" t="s">
        <v>272</v>
      </c>
      <c r="V2047" s="84" t="s">
        <v>255</v>
      </c>
      <c r="W2047" s="84">
        <v>0</v>
      </c>
      <c r="X2047" s="38" t="s">
        <v>256</v>
      </c>
      <c r="Y2047" s="84">
        <v>355989276</v>
      </c>
      <c r="Z2047" s="38" t="s">
        <v>469</v>
      </c>
      <c r="AA2047" s="108" t="s">
        <v>679</v>
      </c>
      <c r="AB2047" s="84">
        <v>40000</v>
      </c>
      <c r="AC2047" s="108" t="s">
        <v>293</v>
      </c>
      <c r="AD2047" s="84">
        <v>18</v>
      </c>
      <c r="AE2047" s="84" t="s">
        <v>369</v>
      </c>
      <c r="AF2047" s="84" t="s">
        <v>421</v>
      </c>
      <c r="AG2047" s="108" t="s">
        <v>550</v>
      </c>
      <c r="AH2047" s="84" t="s">
        <v>375</v>
      </c>
      <c r="AI2047" s="108" t="s">
        <v>714</v>
      </c>
      <c r="AJ2047" s="84">
        <v>2690</v>
      </c>
      <c r="AK2047" s="84">
        <v>2690</v>
      </c>
      <c r="AL2047" s="108" t="s">
        <v>430</v>
      </c>
      <c r="AM2047" s="84">
        <v>29239.86</v>
      </c>
      <c r="AN2047" s="112">
        <v>8420.14</v>
      </c>
      <c r="AO2047" s="112">
        <v>37660</v>
      </c>
      <c r="AP2047" s="112">
        <v>10760.14</v>
      </c>
      <c r="AQ2047" s="112">
        <v>577.86</v>
      </c>
      <c r="AR2047" s="112">
        <v>11338</v>
      </c>
      <c r="AS2047" s="112">
        <v>0</v>
      </c>
      <c r="AT2047" s="112">
        <v>0</v>
      </c>
      <c r="AU2047" s="112">
        <v>0</v>
      </c>
      <c r="AV2047" s="84">
        <v>14</v>
      </c>
      <c r="AW2047" s="84"/>
      <c r="AX2047" s="84"/>
      <c r="AY2047" s="108"/>
      <c r="AZ2047" s="84"/>
      <c r="BA2047" s="84"/>
      <c r="BB2047" s="84" t="s">
        <v>259</v>
      </c>
      <c r="BC2047" s="84" t="s">
        <v>145</v>
      </c>
      <c r="BD2047" s="108"/>
      <c r="BE2047" s="84">
        <v>0</v>
      </c>
      <c r="BF2047" s="38" t="s">
        <v>553</v>
      </c>
      <c r="BG2047" s="84"/>
      <c r="BH2047" s="114" t="s">
        <v>332</v>
      </c>
      <c r="BI2047" s="38" t="s">
        <v>110</v>
      </c>
      <c r="BJ2047" s="85">
        <v>45821</v>
      </c>
      <c r="BK2047" s="84"/>
      <c r="BL2047" s="38" t="s">
        <v>115</v>
      </c>
      <c r="BM2047" s="115"/>
      <c r="BN2047" s="116" t="s">
        <v>201</v>
      </c>
      <c r="BO2047" s="84"/>
      <c r="BP2047" s="84"/>
      <c r="BQ2047" s="117"/>
      <c r="BR2047" s="118" t="s">
        <v>587</v>
      </c>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t="s">
        <v>248</v>
      </c>
      <c r="C2126" s="38" t="s">
        <v>249</v>
      </c>
      <c r="D2126" s="38" t="s">
        <v>250</v>
      </c>
      <c r="E2126" s="38" t="s">
        <v>251</v>
      </c>
      <c r="F2126" s="38" t="s">
        <v>251</v>
      </c>
      <c r="G2126" s="84" t="s">
        <v>252</v>
      </c>
      <c r="H2126" s="38" t="s">
        <v>253</v>
      </c>
      <c r="I2126" s="84">
        <v>150625</v>
      </c>
      <c r="J2126" s="38" t="s">
        <v>323</v>
      </c>
      <c r="K2126" s="84">
        <v>150625</v>
      </c>
      <c r="L2126" s="84" t="s">
        <v>280</v>
      </c>
      <c r="M2126" s="38" t="s">
        <v>281</v>
      </c>
      <c r="N2126" s="84">
        <v>254049</v>
      </c>
      <c r="O2126" s="84" t="s">
        <v>361</v>
      </c>
      <c r="P2126" s="84">
        <v>332634</v>
      </c>
      <c r="Q2126" s="38" t="s">
        <v>362</v>
      </c>
      <c r="R2126" s="38" t="s">
        <v>363</v>
      </c>
      <c r="S2126" s="84" t="s">
        <v>716</v>
      </c>
      <c r="T2126" s="84" t="s">
        <v>716</v>
      </c>
      <c r="U2126" s="84" t="s">
        <v>264</v>
      </c>
      <c r="V2126" s="84" t="s">
        <v>255</v>
      </c>
      <c r="W2126" s="84">
        <v>0</v>
      </c>
      <c r="X2126" s="38" t="s">
        <v>256</v>
      </c>
      <c r="Y2126" s="84">
        <v>356437163</v>
      </c>
      <c r="Z2126" s="38" t="s">
        <v>717</v>
      </c>
      <c r="AA2126" s="108" t="s">
        <v>368</v>
      </c>
      <c r="AB2126" s="84">
        <v>33000</v>
      </c>
      <c r="AC2126" s="108" t="s">
        <v>315</v>
      </c>
      <c r="AD2126" s="84">
        <v>24</v>
      </c>
      <c r="AE2126" s="84" t="s">
        <v>339</v>
      </c>
      <c r="AF2126" s="84" t="s">
        <v>274</v>
      </c>
      <c r="AG2126" s="108" t="s">
        <v>306</v>
      </c>
      <c r="AH2126" s="84" t="s">
        <v>258</v>
      </c>
      <c r="AI2126" s="108" t="s">
        <v>686</v>
      </c>
      <c r="AJ2126" s="84">
        <v>1760</v>
      </c>
      <c r="AK2126" s="84">
        <v>1760</v>
      </c>
      <c r="AL2126" s="108" t="s">
        <v>718</v>
      </c>
      <c r="AM2126" s="84">
        <v>5522.57</v>
      </c>
      <c r="AN2126" s="112">
        <v>3277.43</v>
      </c>
      <c r="AO2126" s="112">
        <v>8800</v>
      </c>
      <c r="AP2126" s="112">
        <v>27477.43</v>
      </c>
      <c r="AQ2126" s="112">
        <v>6085.57</v>
      </c>
      <c r="AR2126" s="112">
        <v>33563</v>
      </c>
      <c r="AS2126" s="112">
        <v>8868.0499999999993</v>
      </c>
      <c r="AT2126" s="112">
        <v>3451.95</v>
      </c>
      <c r="AU2126" s="112">
        <v>12320</v>
      </c>
      <c r="AV2126" s="84">
        <v>12</v>
      </c>
      <c r="AW2126" s="84"/>
      <c r="AX2126" s="84"/>
      <c r="AY2126" s="108"/>
      <c r="AZ2126" s="84"/>
      <c r="BA2126" s="84"/>
      <c r="BB2126" s="84" t="s">
        <v>259</v>
      </c>
      <c r="BC2126" s="84" t="s">
        <v>145</v>
      </c>
      <c r="BD2126" s="108"/>
      <c r="BE2126" s="84">
        <v>0</v>
      </c>
      <c r="BF2126" s="38" t="s">
        <v>716</v>
      </c>
      <c r="BG2126" s="84"/>
      <c r="BH2126" s="114" t="s">
        <v>332</v>
      </c>
      <c r="BI2126" s="38" t="s">
        <v>110</v>
      </c>
      <c r="BJ2126" s="85">
        <v>45821</v>
      </c>
      <c r="BK2126" s="84"/>
      <c r="BL2126" s="38" t="s">
        <v>115</v>
      </c>
      <c r="BM2126" s="115"/>
      <c r="BN2126" s="116" t="s">
        <v>201</v>
      </c>
      <c r="BO2126" s="84"/>
      <c r="BP2126" s="84"/>
      <c r="BQ2126" s="117"/>
      <c r="BR2126" s="118" t="s">
        <v>767</v>
      </c>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t="s">
        <v>248</v>
      </c>
      <c r="C2132" s="38" t="s">
        <v>249</v>
      </c>
      <c r="D2132" s="38" t="s">
        <v>250</v>
      </c>
      <c r="E2132" s="38" t="s">
        <v>251</v>
      </c>
      <c r="F2132" s="38" t="s">
        <v>251</v>
      </c>
      <c r="G2132" s="84" t="s">
        <v>252</v>
      </c>
      <c r="H2132" s="38" t="s">
        <v>253</v>
      </c>
      <c r="I2132" s="84">
        <v>150625</v>
      </c>
      <c r="J2132" s="38" t="s">
        <v>323</v>
      </c>
      <c r="K2132" s="84">
        <v>150625</v>
      </c>
      <c r="L2132" s="84" t="s">
        <v>280</v>
      </c>
      <c r="M2132" s="38" t="s">
        <v>281</v>
      </c>
      <c r="N2132" s="84">
        <v>255596</v>
      </c>
      <c r="O2132" s="84" t="s">
        <v>365</v>
      </c>
      <c r="P2132" s="84">
        <v>335679</v>
      </c>
      <c r="Q2132" s="38" t="s">
        <v>366</v>
      </c>
      <c r="R2132" s="38" t="s">
        <v>363</v>
      </c>
      <c r="S2132" s="84" t="s">
        <v>719</v>
      </c>
      <c r="T2132" s="84" t="s">
        <v>719</v>
      </c>
      <c r="U2132" s="84" t="s">
        <v>272</v>
      </c>
      <c r="V2132" s="84" t="s">
        <v>255</v>
      </c>
      <c r="W2132" s="84">
        <v>0</v>
      </c>
      <c r="X2132" s="38" t="s">
        <v>256</v>
      </c>
      <c r="Y2132" s="84">
        <v>356638659</v>
      </c>
      <c r="Z2132" s="38" t="s">
        <v>304</v>
      </c>
      <c r="AA2132" s="108" t="s">
        <v>378</v>
      </c>
      <c r="AB2132" s="84">
        <v>63000</v>
      </c>
      <c r="AC2132" s="108" t="s">
        <v>315</v>
      </c>
      <c r="AD2132" s="84">
        <v>24</v>
      </c>
      <c r="AE2132" s="84" t="s">
        <v>339</v>
      </c>
      <c r="AF2132" s="84" t="s">
        <v>274</v>
      </c>
      <c r="AG2132" s="108" t="s">
        <v>367</v>
      </c>
      <c r="AH2132" s="84" t="s">
        <v>258</v>
      </c>
      <c r="AI2132" s="108" t="s">
        <v>715</v>
      </c>
      <c r="AJ2132" s="84">
        <v>3360</v>
      </c>
      <c r="AK2132" s="84">
        <v>3360</v>
      </c>
      <c r="AL2132" s="108" t="s">
        <v>708</v>
      </c>
      <c r="AM2132" s="84">
        <v>22485.14</v>
      </c>
      <c r="AN2132" s="112">
        <v>11114.86</v>
      </c>
      <c r="AO2132" s="112">
        <v>33600</v>
      </c>
      <c r="AP2132" s="112">
        <v>40514.86</v>
      </c>
      <c r="AQ2132" s="112">
        <v>6660.14</v>
      </c>
      <c r="AR2132" s="112">
        <v>47175</v>
      </c>
      <c r="AS2132" s="112">
        <v>7686.21</v>
      </c>
      <c r="AT2132" s="112">
        <v>2393.79</v>
      </c>
      <c r="AU2132" s="112">
        <v>10080</v>
      </c>
      <c r="AV2132" s="84">
        <v>13</v>
      </c>
      <c r="AW2132" s="84"/>
      <c r="AX2132" s="84"/>
      <c r="AY2132" s="108"/>
      <c r="AZ2132" s="84"/>
      <c r="BA2132" s="84"/>
      <c r="BB2132" s="84" t="s">
        <v>259</v>
      </c>
      <c r="BC2132" s="84" t="s">
        <v>145</v>
      </c>
      <c r="BD2132" s="108"/>
      <c r="BE2132" s="84">
        <v>0</v>
      </c>
      <c r="BF2132" s="38" t="s">
        <v>719</v>
      </c>
      <c r="BG2132" s="84"/>
      <c r="BH2132" s="114" t="s">
        <v>332</v>
      </c>
      <c r="BI2132" s="38" t="s">
        <v>110</v>
      </c>
      <c r="BJ2132" s="85">
        <v>45821</v>
      </c>
      <c r="BK2132" s="84"/>
      <c r="BL2132" s="38" t="s">
        <v>115</v>
      </c>
      <c r="BM2132" s="115"/>
      <c r="BN2132" s="116" t="s">
        <v>201</v>
      </c>
      <c r="BO2132" s="84"/>
      <c r="BP2132" s="84"/>
      <c r="BQ2132" s="117"/>
      <c r="BR2132" s="118" t="s">
        <v>767</v>
      </c>
    </row>
    <row r="2133" spans="1:70" s="113" customFormat="1" ht="15" customHeight="1" x14ac:dyDescent="0.3">
      <c r="A2133" s="84">
        <v>2129</v>
      </c>
      <c r="B2133" s="38" t="s">
        <v>248</v>
      </c>
      <c r="C2133" s="38" t="s">
        <v>249</v>
      </c>
      <c r="D2133" s="38" t="s">
        <v>250</v>
      </c>
      <c r="E2133" s="38" t="s">
        <v>251</v>
      </c>
      <c r="F2133" s="38" t="s">
        <v>251</v>
      </c>
      <c r="G2133" s="84" t="s">
        <v>252</v>
      </c>
      <c r="H2133" s="38" t="s">
        <v>253</v>
      </c>
      <c r="I2133" s="84">
        <v>150625</v>
      </c>
      <c r="J2133" s="38" t="s">
        <v>323</v>
      </c>
      <c r="K2133" s="84">
        <v>150625</v>
      </c>
      <c r="L2133" s="84" t="s">
        <v>280</v>
      </c>
      <c r="M2133" s="38" t="s">
        <v>281</v>
      </c>
      <c r="N2133" s="84">
        <v>256461</v>
      </c>
      <c r="O2133" s="84" t="s">
        <v>324</v>
      </c>
      <c r="P2133" s="84">
        <v>336798</v>
      </c>
      <c r="Q2133" s="38" t="s">
        <v>325</v>
      </c>
      <c r="R2133" s="38" t="s">
        <v>363</v>
      </c>
      <c r="S2133" s="84" t="s">
        <v>720</v>
      </c>
      <c r="T2133" s="84" t="s">
        <v>720</v>
      </c>
      <c r="U2133" s="84" t="s">
        <v>373</v>
      </c>
      <c r="V2133" s="84" t="s">
        <v>255</v>
      </c>
      <c r="W2133" s="84">
        <v>0</v>
      </c>
      <c r="X2133" s="38" t="s">
        <v>377</v>
      </c>
      <c r="Y2133" s="84">
        <v>356639672</v>
      </c>
      <c r="Z2133" s="38" t="s">
        <v>721</v>
      </c>
      <c r="AA2133" s="108" t="s">
        <v>378</v>
      </c>
      <c r="AB2133" s="84">
        <v>43000</v>
      </c>
      <c r="AC2133" s="108" t="s">
        <v>315</v>
      </c>
      <c r="AD2133" s="84">
        <v>24</v>
      </c>
      <c r="AE2133" s="84" t="s">
        <v>339</v>
      </c>
      <c r="AF2133" s="84" t="s">
        <v>274</v>
      </c>
      <c r="AG2133" s="108" t="s">
        <v>322</v>
      </c>
      <c r="AH2133" s="84" t="s">
        <v>258</v>
      </c>
      <c r="AI2133" s="108" t="s">
        <v>715</v>
      </c>
      <c r="AJ2133" s="84">
        <v>2290</v>
      </c>
      <c r="AK2133" s="84">
        <v>2290</v>
      </c>
      <c r="AL2133" s="108" t="s">
        <v>423</v>
      </c>
      <c r="AM2133" s="84">
        <v>20543.96</v>
      </c>
      <c r="AN2133" s="112">
        <v>9226.0400000000009</v>
      </c>
      <c r="AO2133" s="112">
        <v>29770</v>
      </c>
      <c r="AP2133" s="112">
        <v>22456.04</v>
      </c>
      <c r="AQ2133" s="112">
        <v>2928.96</v>
      </c>
      <c r="AR2133" s="112">
        <v>25385</v>
      </c>
      <c r="AS2133" s="112">
        <v>0</v>
      </c>
      <c r="AT2133" s="112">
        <v>0</v>
      </c>
      <c r="AU2133" s="112">
        <v>0</v>
      </c>
      <c r="AV2133" s="84">
        <v>13</v>
      </c>
      <c r="AW2133" s="84"/>
      <c r="AX2133" s="84"/>
      <c r="AY2133" s="108"/>
      <c r="AZ2133" s="84"/>
      <c r="BA2133" s="84"/>
      <c r="BB2133" s="84" t="s">
        <v>259</v>
      </c>
      <c r="BC2133" s="84" t="s">
        <v>145</v>
      </c>
      <c r="BD2133" s="108"/>
      <c r="BE2133" s="84">
        <v>0</v>
      </c>
      <c r="BF2133" s="38" t="s">
        <v>720</v>
      </c>
      <c r="BG2133" s="84"/>
      <c r="BH2133" s="114" t="s">
        <v>332</v>
      </c>
      <c r="BI2133" s="38" t="s">
        <v>110</v>
      </c>
      <c r="BJ2133" s="85">
        <v>45821</v>
      </c>
      <c r="BK2133" s="84"/>
      <c r="BL2133" s="38" t="s">
        <v>114</v>
      </c>
      <c r="BM2133" s="115" t="s">
        <v>119</v>
      </c>
      <c r="BN2133" s="116" t="s">
        <v>200</v>
      </c>
      <c r="BO2133" s="84" t="s">
        <v>246</v>
      </c>
      <c r="BP2133" s="84"/>
      <c r="BQ2133" s="117"/>
      <c r="BR2133" s="118" t="s">
        <v>409</v>
      </c>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t="s">
        <v>248</v>
      </c>
      <c r="C2137" s="38" t="s">
        <v>249</v>
      </c>
      <c r="D2137" s="38" t="s">
        <v>250</v>
      </c>
      <c r="E2137" s="38" t="s">
        <v>251</v>
      </c>
      <c r="F2137" s="38" t="s">
        <v>251</v>
      </c>
      <c r="G2137" s="84" t="s">
        <v>252</v>
      </c>
      <c r="H2137" s="38" t="s">
        <v>253</v>
      </c>
      <c r="I2137" s="84">
        <v>150625</v>
      </c>
      <c r="J2137" s="38" t="s">
        <v>323</v>
      </c>
      <c r="K2137" s="84">
        <v>150625</v>
      </c>
      <c r="L2137" s="84" t="s">
        <v>280</v>
      </c>
      <c r="M2137" s="38" t="s">
        <v>281</v>
      </c>
      <c r="N2137" s="84">
        <v>256461</v>
      </c>
      <c r="O2137" s="84" t="s">
        <v>324</v>
      </c>
      <c r="P2137" s="84">
        <v>336798</v>
      </c>
      <c r="Q2137" s="38" t="s">
        <v>325</v>
      </c>
      <c r="R2137" s="38" t="s">
        <v>501</v>
      </c>
      <c r="S2137" s="84" t="s">
        <v>427</v>
      </c>
      <c r="T2137" s="84" t="s">
        <v>427</v>
      </c>
      <c r="U2137" s="84" t="s">
        <v>272</v>
      </c>
      <c r="V2137" s="84" t="s">
        <v>255</v>
      </c>
      <c r="W2137" s="84">
        <v>0</v>
      </c>
      <c r="X2137" s="38" t="s">
        <v>256</v>
      </c>
      <c r="Y2137" s="84">
        <v>356654438</v>
      </c>
      <c r="Z2137" s="38" t="s">
        <v>318</v>
      </c>
      <c r="AA2137" s="108" t="s">
        <v>397</v>
      </c>
      <c r="AB2137" s="84">
        <v>40000</v>
      </c>
      <c r="AC2137" s="108" t="s">
        <v>315</v>
      </c>
      <c r="AD2137" s="84">
        <v>18</v>
      </c>
      <c r="AE2137" s="84" t="s">
        <v>369</v>
      </c>
      <c r="AF2137" s="84" t="s">
        <v>421</v>
      </c>
      <c r="AG2137" s="108" t="s">
        <v>326</v>
      </c>
      <c r="AH2137" s="84" t="s">
        <v>375</v>
      </c>
      <c r="AI2137" s="108" t="s">
        <v>715</v>
      </c>
      <c r="AJ2137" s="84">
        <v>2690</v>
      </c>
      <c r="AK2137" s="84">
        <v>2690</v>
      </c>
      <c r="AL2137" s="108" t="s">
        <v>423</v>
      </c>
      <c r="AM2137" s="84">
        <v>22697.41</v>
      </c>
      <c r="AN2137" s="112">
        <v>6892.59</v>
      </c>
      <c r="AO2137" s="112">
        <v>29590</v>
      </c>
      <c r="AP2137" s="112">
        <v>17302.59</v>
      </c>
      <c r="AQ2137" s="112">
        <v>1472.41</v>
      </c>
      <c r="AR2137" s="112">
        <v>18775</v>
      </c>
      <c r="AS2137" s="112">
        <v>4706.6499999999996</v>
      </c>
      <c r="AT2137" s="112">
        <v>673.35</v>
      </c>
      <c r="AU2137" s="112">
        <v>5380</v>
      </c>
      <c r="AV2137" s="84">
        <v>13</v>
      </c>
      <c r="AW2137" s="84"/>
      <c r="AX2137" s="84"/>
      <c r="AY2137" s="108"/>
      <c r="AZ2137" s="84"/>
      <c r="BA2137" s="84"/>
      <c r="BB2137" s="84" t="s">
        <v>259</v>
      </c>
      <c r="BC2137" s="84" t="s">
        <v>145</v>
      </c>
      <c r="BD2137" s="108"/>
      <c r="BE2137" s="84">
        <v>0</v>
      </c>
      <c r="BF2137" s="38" t="s">
        <v>427</v>
      </c>
      <c r="BG2137" s="84"/>
      <c r="BH2137" s="114" t="s">
        <v>332</v>
      </c>
      <c r="BI2137" s="38" t="s">
        <v>110</v>
      </c>
      <c r="BJ2137" s="85">
        <v>45821</v>
      </c>
      <c r="BK2137" s="84"/>
      <c r="BL2137" s="38" t="s">
        <v>115</v>
      </c>
      <c r="BM2137" s="115"/>
      <c r="BN2137" s="116" t="s">
        <v>201</v>
      </c>
      <c r="BO2137" s="84"/>
      <c r="BP2137" s="84"/>
      <c r="BQ2137" s="117"/>
      <c r="BR2137" s="118" t="s">
        <v>587</v>
      </c>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t="s">
        <v>248</v>
      </c>
      <c r="C2140" s="38" t="s">
        <v>249</v>
      </c>
      <c r="D2140" s="38" t="s">
        <v>250</v>
      </c>
      <c r="E2140" s="38" t="s">
        <v>251</v>
      </c>
      <c r="F2140" s="38" t="s">
        <v>251</v>
      </c>
      <c r="G2140" s="84" t="s">
        <v>252</v>
      </c>
      <c r="H2140" s="38" t="s">
        <v>253</v>
      </c>
      <c r="I2140" s="84">
        <v>150005</v>
      </c>
      <c r="J2140" s="38" t="s">
        <v>321</v>
      </c>
      <c r="K2140" s="84">
        <v>150005</v>
      </c>
      <c r="L2140" s="84" t="s">
        <v>269</v>
      </c>
      <c r="M2140" s="38" t="s">
        <v>270</v>
      </c>
      <c r="N2140" s="84">
        <v>266408</v>
      </c>
      <c r="O2140" s="84" t="s">
        <v>333</v>
      </c>
      <c r="P2140" s="84">
        <v>349736</v>
      </c>
      <c r="Q2140" s="38" t="s">
        <v>334</v>
      </c>
      <c r="R2140" s="38" t="s">
        <v>501</v>
      </c>
      <c r="S2140" s="84" t="s">
        <v>722</v>
      </c>
      <c r="T2140" s="84" t="s">
        <v>722</v>
      </c>
      <c r="U2140" s="84" t="s">
        <v>264</v>
      </c>
      <c r="V2140" s="84" t="s">
        <v>255</v>
      </c>
      <c r="W2140" s="84">
        <v>0</v>
      </c>
      <c r="X2140" s="38" t="s">
        <v>256</v>
      </c>
      <c r="Y2140" s="84">
        <v>356711594</v>
      </c>
      <c r="Z2140" s="38" t="s">
        <v>344</v>
      </c>
      <c r="AA2140" s="108" t="s">
        <v>416</v>
      </c>
      <c r="AB2140" s="84">
        <v>40000</v>
      </c>
      <c r="AC2140" s="108" t="s">
        <v>293</v>
      </c>
      <c r="AD2140" s="84">
        <v>18</v>
      </c>
      <c r="AE2140" s="84" t="s">
        <v>369</v>
      </c>
      <c r="AF2140" s="84" t="s">
        <v>421</v>
      </c>
      <c r="AG2140" s="108" t="s">
        <v>432</v>
      </c>
      <c r="AH2140" s="84" t="s">
        <v>375</v>
      </c>
      <c r="AI2140" s="108" t="s">
        <v>723</v>
      </c>
      <c r="AJ2140" s="84">
        <v>2690</v>
      </c>
      <c r="AK2140" s="84">
        <v>2690</v>
      </c>
      <c r="AL2140" s="108" t="s">
        <v>481</v>
      </c>
      <c r="AM2140" s="84">
        <v>27293.51</v>
      </c>
      <c r="AN2140" s="112">
        <v>7676.49</v>
      </c>
      <c r="AO2140" s="112">
        <v>34970</v>
      </c>
      <c r="AP2140" s="112">
        <v>12706.49</v>
      </c>
      <c r="AQ2140" s="112">
        <v>805.51</v>
      </c>
      <c r="AR2140" s="112">
        <v>13512</v>
      </c>
      <c r="AS2140" s="112">
        <v>0</v>
      </c>
      <c r="AT2140" s="112">
        <v>0</v>
      </c>
      <c r="AU2140" s="112">
        <v>0</v>
      </c>
      <c r="AV2140" s="84">
        <v>13</v>
      </c>
      <c r="AW2140" s="84"/>
      <c r="AX2140" s="84"/>
      <c r="AY2140" s="108"/>
      <c r="AZ2140" s="84"/>
      <c r="BA2140" s="84"/>
      <c r="BB2140" s="84" t="s">
        <v>259</v>
      </c>
      <c r="BC2140" s="84" t="s">
        <v>145</v>
      </c>
      <c r="BD2140" s="108"/>
      <c r="BE2140" s="84">
        <v>0</v>
      </c>
      <c r="BF2140" s="38" t="s">
        <v>722</v>
      </c>
      <c r="BG2140" s="84"/>
      <c r="BH2140" s="114" t="s">
        <v>332</v>
      </c>
      <c r="BI2140" s="38" t="s">
        <v>110</v>
      </c>
      <c r="BJ2140" s="85">
        <v>45822</v>
      </c>
      <c r="BK2140" s="84"/>
      <c r="BL2140" s="38" t="s">
        <v>114</v>
      </c>
      <c r="BM2140" s="115" t="s">
        <v>119</v>
      </c>
      <c r="BN2140" s="116" t="s">
        <v>200</v>
      </c>
      <c r="BO2140" s="84" t="s">
        <v>246</v>
      </c>
      <c r="BP2140" s="84"/>
      <c r="BQ2140" s="117"/>
      <c r="BR2140" s="118" t="s">
        <v>409</v>
      </c>
    </row>
    <row r="2141" spans="1:70" s="113" customFormat="1" ht="15" customHeight="1" x14ac:dyDescent="0.3">
      <c r="A2141" s="84">
        <v>2137</v>
      </c>
      <c r="B2141" s="38" t="s">
        <v>248</v>
      </c>
      <c r="C2141" s="38" t="s">
        <v>249</v>
      </c>
      <c r="D2141" s="38" t="s">
        <v>250</v>
      </c>
      <c r="E2141" s="38" t="s">
        <v>251</v>
      </c>
      <c r="F2141" s="38" t="s">
        <v>251</v>
      </c>
      <c r="G2141" s="84" t="s">
        <v>252</v>
      </c>
      <c r="H2141" s="38" t="s">
        <v>253</v>
      </c>
      <c r="I2141" s="84">
        <v>150005</v>
      </c>
      <c r="J2141" s="38" t="s">
        <v>321</v>
      </c>
      <c r="K2141" s="84">
        <v>150005</v>
      </c>
      <c r="L2141" s="84" t="s">
        <v>269</v>
      </c>
      <c r="M2141" s="38" t="s">
        <v>270</v>
      </c>
      <c r="N2141" s="84">
        <v>266408</v>
      </c>
      <c r="O2141" s="84" t="s">
        <v>333</v>
      </c>
      <c r="P2141" s="84">
        <v>434706</v>
      </c>
      <c r="Q2141" s="38" t="s">
        <v>437</v>
      </c>
      <c r="R2141" s="38" t="s">
        <v>363</v>
      </c>
      <c r="S2141" s="84" t="s">
        <v>724</v>
      </c>
      <c r="T2141" s="84" t="s">
        <v>724</v>
      </c>
      <c r="U2141" s="84" t="s">
        <v>272</v>
      </c>
      <c r="V2141" s="84" t="s">
        <v>255</v>
      </c>
      <c r="W2141" s="84">
        <v>0</v>
      </c>
      <c r="X2141" s="38" t="s">
        <v>256</v>
      </c>
      <c r="Y2141" s="84">
        <v>356712045</v>
      </c>
      <c r="Z2141" s="38" t="s">
        <v>725</v>
      </c>
      <c r="AA2141" s="108" t="s">
        <v>389</v>
      </c>
      <c r="AB2141" s="84">
        <v>65000</v>
      </c>
      <c r="AC2141" s="108" t="s">
        <v>293</v>
      </c>
      <c r="AD2141" s="84">
        <v>24</v>
      </c>
      <c r="AE2141" s="84" t="s">
        <v>296</v>
      </c>
      <c r="AF2141" s="84" t="s">
        <v>372</v>
      </c>
      <c r="AG2141" s="108" t="s">
        <v>440</v>
      </c>
      <c r="AH2141" s="84" t="s">
        <v>345</v>
      </c>
      <c r="AI2141" s="108" t="s">
        <v>723</v>
      </c>
      <c r="AJ2141" s="84">
        <v>3470</v>
      </c>
      <c r="AK2141" s="84">
        <v>3470</v>
      </c>
      <c r="AL2141" s="108" t="s">
        <v>524</v>
      </c>
      <c r="AM2141" s="84">
        <v>28236.07</v>
      </c>
      <c r="AN2141" s="112">
        <v>13403.93</v>
      </c>
      <c r="AO2141" s="112">
        <v>41640</v>
      </c>
      <c r="AP2141" s="112">
        <v>36763.93</v>
      </c>
      <c r="AQ2141" s="112">
        <v>5129.07</v>
      </c>
      <c r="AR2141" s="112">
        <v>41893</v>
      </c>
      <c r="AS2141" s="112">
        <v>2764.94</v>
      </c>
      <c r="AT2141" s="112">
        <v>705.06</v>
      </c>
      <c r="AU2141" s="112">
        <v>3470</v>
      </c>
      <c r="AV2141" s="84">
        <v>13</v>
      </c>
      <c r="AW2141" s="84"/>
      <c r="AX2141" s="84"/>
      <c r="AY2141" s="108"/>
      <c r="AZ2141" s="84"/>
      <c r="BA2141" s="84"/>
      <c r="BB2141" s="84" t="s">
        <v>259</v>
      </c>
      <c r="BC2141" s="84" t="s">
        <v>145</v>
      </c>
      <c r="BD2141" s="108"/>
      <c r="BE2141" s="84">
        <v>0</v>
      </c>
      <c r="BF2141" s="38" t="s">
        <v>724</v>
      </c>
      <c r="BG2141" s="84"/>
      <c r="BH2141" s="114" t="s">
        <v>332</v>
      </c>
      <c r="BI2141" s="38" t="s">
        <v>110</v>
      </c>
      <c r="BJ2141" s="85">
        <v>45822</v>
      </c>
      <c r="BK2141" s="84"/>
      <c r="BL2141" s="38" t="s">
        <v>114</v>
      </c>
      <c r="BM2141" s="115" t="s">
        <v>119</v>
      </c>
      <c r="BN2141" s="116" t="s">
        <v>200</v>
      </c>
      <c r="BO2141" s="84" t="s">
        <v>246</v>
      </c>
      <c r="BP2141" s="84"/>
      <c r="BQ2141" s="117"/>
      <c r="BR2141" s="118" t="s">
        <v>409</v>
      </c>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t="s">
        <v>248</v>
      </c>
      <c r="C2201" s="38" t="s">
        <v>249</v>
      </c>
      <c r="D2201" s="38" t="s">
        <v>250</v>
      </c>
      <c r="E2201" s="38" t="s">
        <v>251</v>
      </c>
      <c r="F2201" s="38" t="s">
        <v>251</v>
      </c>
      <c r="G2201" s="84" t="s">
        <v>252</v>
      </c>
      <c r="H2201" s="38" t="s">
        <v>253</v>
      </c>
      <c r="I2201" s="84">
        <v>150005</v>
      </c>
      <c r="J2201" s="38" t="s">
        <v>321</v>
      </c>
      <c r="K2201" s="84">
        <v>150005</v>
      </c>
      <c r="L2201" s="84" t="s">
        <v>269</v>
      </c>
      <c r="M2201" s="38" t="s">
        <v>270</v>
      </c>
      <c r="N2201" s="84">
        <v>266386</v>
      </c>
      <c r="O2201" s="84" t="s">
        <v>333</v>
      </c>
      <c r="P2201" s="84">
        <v>624823</v>
      </c>
      <c r="Q2201" s="38" t="s">
        <v>456</v>
      </c>
      <c r="R2201" s="38" t="s">
        <v>363</v>
      </c>
      <c r="S2201" s="84" t="s">
        <v>727</v>
      </c>
      <c r="T2201" s="84" t="s">
        <v>727</v>
      </c>
      <c r="U2201" s="84" t="s">
        <v>373</v>
      </c>
      <c r="V2201" s="84" t="s">
        <v>255</v>
      </c>
      <c r="W2201" s="84">
        <v>0</v>
      </c>
      <c r="X2201" s="38" t="s">
        <v>377</v>
      </c>
      <c r="Y2201" s="84">
        <v>356882830</v>
      </c>
      <c r="Z2201" s="38" t="s">
        <v>728</v>
      </c>
      <c r="AA2201" s="108" t="s">
        <v>729</v>
      </c>
      <c r="AB2201" s="84">
        <v>52000</v>
      </c>
      <c r="AC2201" s="108" t="s">
        <v>293</v>
      </c>
      <c r="AD2201" s="84">
        <v>24</v>
      </c>
      <c r="AE2201" s="84" t="s">
        <v>296</v>
      </c>
      <c r="AF2201" s="84" t="s">
        <v>421</v>
      </c>
      <c r="AG2201" s="108" t="s">
        <v>448</v>
      </c>
      <c r="AH2201" s="84" t="s">
        <v>375</v>
      </c>
      <c r="AI2201" s="108" t="s">
        <v>634</v>
      </c>
      <c r="AJ2201" s="84">
        <v>2780</v>
      </c>
      <c r="AK2201" s="84">
        <v>2780</v>
      </c>
      <c r="AL2201" s="108" t="s">
        <v>382</v>
      </c>
      <c r="AM2201" s="84">
        <v>1355.34</v>
      </c>
      <c r="AN2201" s="112">
        <v>1424.66</v>
      </c>
      <c r="AO2201" s="112">
        <v>2780</v>
      </c>
      <c r="AP2201" s="112">
        <v>50644.66</v>
      </c>
      <c r="AQ2201" s="112">
        <v>13795.34</v>
      </c>
      <c r="AR2201" s="112">
        <v>64440</v>
      </c>
      <c r="AS2201" s="112">
        <v>21005.25</v>
      </c>
      <c r="AT2201" s="112">
        <v>9574.75</v>
      </c>
      <c r="AU2201" s="112">
        <v>30580</v>
      </c>
      <c r="AV2201" s="84">
        <v>12</v>
      </c>
      <c r="AW2201" s="84"/>
      <c r="AX2201" s="84"/>
      <c r="AY2201" s="108"/>
      <c r="AZ2201" s="84"/>
      <c r="BA2201" s="84"/>
      <c r="BB2201" s="84" t="s">
        <v>259</v>
      </c>
      <c r="BC2201" s="84" t="s">
        <v>145</v>
      </c>
      <c r="BD2201" s="108"/>
      <c r="BE2201" s="84">
        <v>0</v>
      </c>
      <c r="BF2201" s="38" t="s">
        <v>727</v>
      </c>
      <c r="BG2201" s="84"/>
      <c r="BH2201" s="114" t="s">
        <v>332</v>
      </c>
      <c r="BI2201" s="38" t="s">
        <v>110</v>
      </c>
      <c r="BJ2201" s="85">
        <v>45822</v>
      </c>
      <c r="BK2201" s="84"/>
      <c r="BL2201" s="38" t="s">
        <v>115</v>
      </c>
      <c r="BM2201" s="115"/>
      <c r="BN2201" s="116" t="s">
        <v>201</v>
      </c>
      <c r="BO2201" s="84"/>
      <c r="BP2201" s="84"/>
      <c r="BQ2201" s="117"/>
      <c r="BR2201" s="118" t="s">
        <v>766</v>
      </c>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t="s">
        <v>248</v>
      </c>
      <c r="C2204" s="38" t="s">
        <v>249</v>
      </c>
      <c r="D2204" s="38" t="s">
        <v>250</v>
      </c>
      <c r="E2204" s="38" t="s">
        <v>251</v>
      </c>
      <c r="F2204" s="38" t="s">
        <v>251</v>
      </c>
      <c r="G2204" s="84" t="s">
        <v>252</v>
      </c>
      <c r="H2204" s="38" t="s">
        <v>253</v>
      </c>
      <c r="I2204" s="84">
        <v>144522</v>
      </c>
      <c r="J2204" s="38" t="s">
        <v>260</v>
      </c>
      <c r="K2204" s="84">
        <v>144522</v>
      </c>
      <c r="L2204" s="84" t="s">
        <v>262</v>
      </c>
      <c r="M2204" s="38" t="s">
        <v>263</v>
      </c>
      <c r="N2204" s="84">
        <v>263154</v>
      </c>
      <c r="O2204" s="84" t="s">
        <v>330</v>
      </c>
      <c r="P2204" s="84">
        <v>345538</v>
      </c>
      <c r="Q2204" s="38" t="s">
        <v>393</v>
      </c>
      <c r="R2204" s="38" t="s">
        <v>363</v>
      </c>
      <c r="S2204" s="84" t="s">
        <v>730</v>
      </c>
      <c r="T2204" s="84" t="s">
        <v>730</v>
      </c>
      <c r="U2204" s="84" t="s">
        <v>373</v>
      </c>
      <c r="V2204" s="84" t="s">
        <v>255</v>
      </c>
      <c r="W2204" s="84">
        <v>0</v>
      </c>
      <c r="X2204" s="38" t="s">
        <v>256</v>
      </c>
      <c r="Y2204" s="84">
        <v>356882833</v>
      </c>
      <c r="Z2204" s="38" t="s">
        <v>484</v>
      </c>
      <c r="AA2204" s="108" t="s">
        <v>368</v>
      </c>
      <c r="AB2204" s="84">
        <v>27000</v>
      </c>
      <c r="AC2204" s="108" t="s">
        <v>261</v>
      </c>
      <c r="AD2204" s="84">
        <v>18</v>
      </c>
      <c r="AE2204" s="84" t="s">
        <v>296</v>
      </c>
      <c r="AF2204" s="84" t="s">
        <v>372</v>
      </c>
      <c r="AG2204" s="108" t="s">
        <v>413</v>
      </c>
      <c r="AH2204" s="84" t="s">
        <v>375</v>
      </c>
      <c r="AI2204" s="108" t="s">
        <v>399</v>
      </c>
      <c r="AJ2204" s="84">
        <v>1810</v>
      </c>
      <c r="AK2204" s="84">
        <v>1810</v>
      </c>
      <c r="AL2204" s="108" t="s">
        <v>681</v>
      </c>
      <c r="AM2204" s="84">
        <v>7774.08</v>
      </c>
      <c r="AN2204" s="112">
        <v>3085.92</v>
      </c>
      <c r="AO2204" s="112">
        <v>10860</v>
      </c>
      <c r="AP2204" s="112">
        <v>19225.919999999998</v>
      </c>
      <c r="AQ2204" s="112">
        <v>2724.08</v>
      </c>
      <c r="AR2204" s="112">
        <v>21950</v>
      </c>
      <c r="AS2204" s="112">
        <v>8915.2099999999991</v>
      </c>
      <c r="AT2204" s="112">
        <v>1944.79</v>
      </c>
      <c r="AU2204" s="112">
        <v>10860</v>
      </c>
      <c r="AV2204" s="84">
        <v>12</v>
      </c>
      <c r="AW2204" s="84"/>
      <c r="AX2204" s="84"/>
      <c r="AY2204" s="108"/>
      <c r="AZ2204" s="84"/>
      <c r="BA2204" s="84"/>
      <c r="BB2204" s="84" t="s">
        <v>259</v>
      </c>
      <c r="BC2204" s="84" t="s">
        <v>145</v>
      </c>
      <c r="BD2204" s="108"/>
      <c r="BE2204" s="84">
        <v>0</v>
      </c>
      <c r="BF2204" s="38" t="s">
        <v>730</v>
      </c>
      <c r="BG2204" s="84"/>
      <c r="BH2204" s="114" t="s">
        <v>332</v>
      </c>
      <c r="BI2204" s="38" t="s">
        <v>110</v>
      </c>
      <c r="BJ2204" s="85">
        <v>45821</v>
      </c>
      <c r="BK2204" s="84"/>
      <c r="BL2204" s="38" t="s">
        <v>115</v>
      </c>
      <c r="BM2204" s="115"/>
      <c r="BN2204" s="116" t="s">
        <v>201</v>
      </c>
      <c r="BO2204" s="84"/>
      <c r="BP2204" s="84"/>
      <c r="BQ2204" s="117"/>
      <c r="BR2204" s="118" t="s">
        <v>406</v>
      </c>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t="s">
        <v>248</v>
      </c>
      <c r="C2323" s="38" t="s">
        <v>249</v>
      </c>
      <c r="D2323" s="38" t="s">
        <v>250</v>
      </c>
      <c r="E2323" s="38" t="s">
        <v>251</v>
      </c>
      <c r="F2323" s="38" t="s">
        <v>251</v>
      </c>
      <c r="G2323" s="84" t="s">
        <v>252</v>
      </c>
      <c r="H2323" s="38" t="s">
        <v>253</v>
      </c>
      <c r="I2323" s="84">
        <v>144522</v>
      </c>
      <c r="J2323" s="38" t="s">
        <v>260</v>
      </c>
      <c r="K2323" s="84">
        <v>144522</v>
      </c>
      <c r="L2323" s="84" t="s">
        <v>262</v>
      </c>
      <c r="M2323" s="38" t="s">
        <v>263</v>
      </c>
      <c r="N2323" s="84">
        <v>249072</v>
      </c>
      <c r="O2323" s="84" t="s">
        <v>297</v>
      </c>
      <c r="P2323" s="84">
        <v>327319</v>
      </c>
      <c r="Q2323" s="38" t="s">
        <v>298</v>
      </c>
      <c r="R2323" s="38" t="s">
        <v>501</v>
      </c>
      <c r="S2323" s="84" t="s">
        <v>627</v>
      </c>
      <c r="T2323" s="84" t="s">
        <v>627</v>
      </c>
      <c r="U2323" s="84" t="s">
        <v>254</v>
      </c>
      <c r="V2323" s="84" t="s">
        <v>255</v>
      </c>
      <c r="W2323" s="84">
        <v>0</v>
      </c>
      <c r="X2323" s="38" t="s">
        <v>486</v>
      </c>
      <c r="Y2323" s="84">
        <v>357556111</v>
      </c>
      <c r="Z2323" s="38" t="s">
        <v>320</v>
      </c>
      <c r="AA2323" s="108" t="s">
        <v>382</v>
      </c>
      <c r="AB2323" s="84">
        <v>40000</v>
      </c>
      <c r="AC2323" s="108" t="s">
        <v>261</v>
      </c>
      <c r="AD2323" s="84">
        <v>18</v>
      </c>
      <c r="AE2323" s="84" t="s">
        <v>726</v>
      </c>
      <c r="AF2323" s="84" t="s">
        <v>421</v>
      </c>
      <c r="AG2323" s="108" t="s">
        <v>629</v>
      </c>
      <c r="AH2323" s="84" t="s">
        <v>375</v>
      </c>
      <c r="AI2323" s="108" t="s">
        <v>734</v>
      </c>
      <c r="AJ2323" s="84">
        <v>2690</v>
      </c>
      <c r="AK2323" s="84">
        <v>2690</v>
      </c>
      <c r="AL2323" s="108" t="s">
        <v>454</v>
      </c>
      <c r="AM2323" s="84">
        <v>22498.9</v>
      </c>
      <c r="AN2323" s="112">
        <v>7091.1</v>
      </c>
      <c r="AO2323" s="112">
        <v>29590</v>
      </c>
      <c r="AP2323" s="112">
        <v>17501.099999999999</v>
      </c>
      <c r="AQ2323" s="112">
        <v>1505.9</v>
      </c>
      <c r="AR2323" s="112">
        <v>19007</v>
      </c>
      <c r="AS2323" s="112">
        <v>0</v>
      </c>
      <c r="AT2323" s="112">
        <v>0</v>
      </c>
      <c r="AU2323" s="112">
        <v>0</v>
      </c>
      <c r="AV2323" s="84">
        <v>11</v>
      </c>
      <c r="AW2323" s="84"/>
      <c r="AX2323" s="84"/>
      <c r="AY2323" s="108"/>
      <c r="AZ2323" s="84"/>
      <c r="BA2323" s="84"/>
      <c r="BB2323" s="84" t="s">
        <v>259</v>
      </c>
      <c r="BC2323" s="84" t="s">
        <v>145</v>
      </c>
      <c r="BD2323" s="108"/>
      <c r="BE2323" s="84">
        <v>0</v>
      </c>
      <c r="BF2323" s="38" t="s">
        <v>627</v>
      </c>
      <c r="BG2323" s="84"/>
      <c r="BH2323" s="114" t="s">
        <v>332</v>
      </c>
      <c r="BI2323" s="38" t="s">
        <v>110</v>
      </c>
      <c r="BJ2323" s="85">
        <v>45821</v>
      </c>
      <c r="BK2323" s="84"/>
      <c r="BL2323" s="38" t="s">
        <v>115</v>
      </c>
      <c r="BM2323" s="115"/>
      <c r="BN2323" s="116" t="s">
        <v>201</v>
      </c>
      <c r="BO2323" s="84"/>
      <c r="BP2323" s="84"/>
      <c r="BQ2323" s="117"/>
      <c r="BR2323" s="118" t="s">
        <v>587</v>
      </c>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t="s">
        <v>248</v>
      </c>
      <c r="C2327" s="38" t="s">
        <v>249</v>
      </c>
      <c r="D2327" s="38" t="s">
        <v>250</v>
      </c>
      <c r="E2327" s="38" t="s">
        <v>251</v>
      </c>
      <c r="F2327" s="38" t="s">
        <v>251</v>
      </c>
      <c r="G2327" s="84" t="s">
        <v>252</v>
      </c>
      <c r="H2327" s="38" t="s">
        <v>253</v>
      </c>
      <c r="I2327" s="84">
        <v>144522</v>
      </c>
      <c r="J2327" s="38" t="s">
        <v>260</v>
      </c>
      <c r="K2327" s="84">
        <v>144522</v>
      </c>
      <c r="L2327" s="84" t="s">
        <v>262</v>
      </c>
      <c r="M2327" s="38" t="s">
        <v>263</v>
      </c>
      <c r="N2327" s="84">
        <v>263154</v>
      </c>
      <c r="O2327" s="84" t="s">
        <v>330</v>
      </c>
      <c r="P2327" s="84">
        <v>345538</v>
      </c>
      <c r="Q2327" s="38" t="s">
        <v>393</v>
      </c>
      <c r="R2327" s="38" t="s">
        <v>363</v>
      </c>
      <c r="S2327" s="84" t="s">
        <v>735</v>
      </c>
      <c r="T2327" s="84" t="s">
        <v>735</v>
      </c>
      <c r="U2327" s="84" t="s">
        <v>272</v>
      </c>
      <c r="V2327" s="84" t="s">
        <v>255</v>
      </c>
      <c r="W2327" s="84">
        <v>0</v>
      </c>
      <c r="X2327" s="38" t="s">
        <v>256</v>
      </c>
      <c r="Y2327" s="84">
        <v>357574588</v>
      </c>
      <c r="Z2327" s="38" t="s">
        <v>736</v>
      </c>
      <c r="AA2327" s="108" t="s">
        <v>382</v>
      </c>
      <c r="AB2327" s="84">
        <v>52000</v>
      </c>
      <c r="AC2327" s="108" t="s">
        <v>261</v>
      </c>
      <c r="AD2327" s="84">
        <v>24</v>
      </c>
      <c r="AE2327" s="84" t="s">
        <v>732</v>
      </c>
      <c r="AF2327" s="84" t="s">
        <v>372</v>
      </c>
      <c r="AG2327" s="108" t="s">
        <v>606</v>
      </c>
      <c r="AH2327" s="84" t="s">
        <v>375</v>
      </c>
      <c r="AI2327" s="108" t="s">
        <v>734</v>
      </c>
      <c r="AJ2327" s="84">
        <v>2780</v>
      </c>
      <c r="AK2327" s="84">
        <v>2780</v>
      </c>
      <c r="AL2327" s="108" t="s">
        <v>454</v>
      </c>
      <c r="AM2327" s="84">
        <v>20488.62</v>
      </c>
      <c r="AN2327" s="112">
        <v>10091.379999999999</v>
      </c>
      <c r="AO2327" s="112">
        <v>30580</v>
      </c>
      <c r="AP2327" s="112">
        <v>31511.38</v>
      </c>
      <c r="AQ2327" s="112">
        <v>4812.62</v>
      </c>
      <c r="AR2327" s="112">
        <v>36324</v>
      </c>
      <c r="AS2327" s="112">
        <v>0</v>
      </c>
      <c r="AT2327" s="112">
        <v>0</v>
      </c>
      <c r="AU2327" s="112">
        <v>0</v>
      </c>
      <c r="AV2327" s="84">
        <v>11</v>
      </c>
      <c r="AW2327" s="84"/>
      <c r="AX2327" s="84"/>
      <c r="AY2327" s="108"/>
      <c r="AZ2327" s="84"/>
      <c r="BA2327" s="84"/>
      <c r="BB2327" s="84" t="s">
        <v>259</v>
      </c>
      <c r="BC2327" s="84" t="s">
        <v>145</v>
      </c>
      <c r="BD2327" s="108"/>
      <c r="BE2327" s="84">
        <v>0</v>
      </c>
      <c r="BF2327" s="38" t="s">
        <v>735</v>
      </c>
      <c r="BG2327" s="84"/>
      <c r="BH2327" s="114" t="s">
        <v>332</v>
      </c>
      <c r="BI2327" s="38" t="s">
        <v>110</v>
      </c>
      <c r="BJ2327" s="85">
        <v>45821</v>
      </c>
      <c r="BK2327" s="84"/>
      <c r="BL2327" s="38" t="s">
        <v>114</v>
      </c>
      <c r="BM2327" s="115" t="s">
        <v>119</v>
      </c>
      <c r="BN2327" s="116" t="s">
        <v>200</v>
      </c>
      <c r="BO2327" s="84" t="s">
        <v>246</v>
      </c>
      <c r="BP2327" s="84"/>
      <c r="BQ2327" s="117"/>
      <c r="BR2327" s="118" t="s">
        <v>409</v>
      </c>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t="s">
        <v>248</v>
      </c>
      <c r="C2357" s="38" t="s">
        <v>249</v>
      </c>
      <c r="D2357" s="38" t="s">
        <v>250</v>
      </c>
      <c r="E2357" s="38" t="s">
        <v>251</v>
      </c>
      <c r="F2357" s="38" t="s">
        <v>251</v>
      </c>
      <c r="G2357" s="84" t="s">
        <v>252</v>
      </c>
      <c r="H2357" s="38" t="s">
        <v>253</v>
      </c>
      <c r="I2357" s="84">
        <v>150005</v>
      </c>
      <c r="J2357" s="38" t="s">
        <v>321</v>
      </c>
      <c r="K2357" s="84">
        <v>150005</v>
      </c>
      <c r="L2357" s="84" t="s">
        <v>269</v>
      </c>
      <c r="M2357" s="38" t="s">
        <v>270</v>
      </c>
      <c r="N2357" s="84">
        <v>266386</v>
      </c>
      <c r="O2357" s="84" t="s">
        <v>333</v>
      </c>
      <c r="P2357" s="84">
        <v>624823</v>
      </c>
      <c r="Q2357" s="38" t="s">
        <v>456</v>
      </c>
      <c r="R2357" s="38" t="s">
        <v>363</v>
      </c>
      <c r="S2357" s="84" t="s">
        <v>740</v>
      </c>
      <c r="T2357" s="84" t="s">
        <v>740</v>
      </c>
      <c r="U2357" s="84" t="s">
        <v>272</v>
      </c>
      <c r="V2357" s="84" t="s">
        <v>255</v>
      </c>
      <c r="W2357" s="84">
        <v>0</v>
      </c>
      <c r="X2357" s="38" t="s">
        <v>377</v>
      </c>
      <c r="Y2357" s="84">
        <v>358135380</v>
      </c>
      <c r="Z2357" s="38" t="s">
        <v>415</v>
      </c>
      <c r="AA2357" s="108" t="s">
        <v>340</v>
      </c>
      <c r="AB2357" s="84">
        <v>57000</v>
      </c>
      <c r="AC2357" s="108" t="s">
        <v>293</v>
      </c>
      <c r="AD2357" s="84">
        <v>24</v>
      </c>
      <c r="AE2357" s="84" t="s">
        <v>296</v>
      </c>
      <c r="AF2357" s="84" t="s">
        <v>421</v>
      </c>
      <c r="AG2357" s="108" t="s">
        <v>448</v>
      </c>
      <c r="AH2357" s="84" t="s">
        <v>375</v>
      </c>
      <c r="AI2357" s="108" t="s">
        <v>737</v>
      </c>
      <c r="AJ2357" s="84">
        <v>3040</v>
      </c>
      <c r="AK2357" s="84">
        <v>3040</v>
      </c>
      <c r="AL2357" s="108"/>
      <c r="AM2357" s="84">
        <v>0</v>
      </c>
      <c r="AN2357" s="112">
        <v>0</v>
      </c>
      <c r="AO2357" s="112">
        <v>0</v>
      </c>
      <c r="AP2357" s="112">
        <v>57000</v>
      </c>
      <c r="AQ2357" s="112">
        <v>16380</v>
      </c>
      <c r="AR2357" s="112">
        <v>73380</v>
      </c>
      <c r="AS2357" s="112">
        <v>17805.66</v>
      </c>
      <c r="AT2357" s="112">
        <v>9554.34</v>
      </c>
      <c r="AU2357" s="112">
        <v>27360</v>
      </c>
      <c r="AV2357" s="84">
        <v>9</v>
      </c>
      <c r="AW2357" s="84"/>
      <c r="AX2357" s="84"/>
      <c r="AY2357" s="108"/>
      <c r="AZ2357" s="84"/>
      <c r="BA2357" s="84"/>
      <c r="BB2357" s="84" t="s">
        <v>259</v>
      </c>
      <c r="BC2357" s="84" t="s">
        <v>145</v>
      </c>
      <c r="BD2357" s="108"/>
      <c r="BE2357" s="84">
        <v>0</v>
      </c>
      <c r="BF2357" s="38" t="s">
        <v>740</v>
      </c>
      <c r="BG2357" s="84"/>
      <c r="BH2357" s="114" t="s">
        <v>332</v>
      </c>
      <c r="BI2357" s="38" t="s">
        <v>110</v>
      </c>
      <c r="BJ2357" s="85">
        <v>45822</v>
      </c>
      <c r="BK2357" s="84"/>
      <c r="BL2357" s="38" t="s">
        <v>114</v>
      </c>
      <c r="BM2357" s="115" t="s">
        <v>119</v>
      </c>
      <c r="BN2357" s="116" t="s">
        <v>201</v>
      </c>
      <c r="BO2357" s="84" t="s">
        <v>245</v>
      </c>
      <c r="BP2357" s="84">
        <v>8000</v>
      </c>
      <c r="BQ2357" s="117" t="s">
        <v>203</v>
      </c>
      <c r="BR2357" s="118" t="s">
        <v>741</v>
      </c>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t="s">
        <v>248</v>
      </c>
      <c r="C2370" s="38" t="s">
        <v>249</v>
      </c>
      <c r="D2370" s="38" t="s">
        <v>250</v>
      </c>
      <c r="E2370" s="38" t="s">
        <v>251</v>
      </c>
      <c r="F2370" s="38" t="s">
        <v>251</v>
      </c>
      <c r="G2370" s="84" t="s">
        <v>252</v>
      </c>
      <c r="H2370" s="38" t="s">
        <v>253</v>
      </c>
      <c r="I2370" s="84">
        <v>144522</v>
      </c>
      <c r="J2370" s="38" t="s">
        <v>260</v>
      </c>
      <c r="K2370" s="84">
        <v>144522</v>
      </c>
      <c r="L2370" s="84" t="s">
        <v>262</v>
      </c>
      <c r="M2370" s="38" t="s">
        <v>263</v>
      </c>
      <c r="N2370" s="84">
        <v>263393</v>
      </c>
      <c r="O2370" s="84" t="s">
        <v>330</v>
      </c>
      <c r="P2370" s="84">
        <v>345855</v>
      </c>
      <c r="Q2370" s="38" t="s">
        <v>331</v>
      </c>
      <c r="R2370" s="38" t="s">
        <v>363</v>
      </c>
      <c r="S2370" s="84" t="s">
        <v>742</v>
      </c>
      <c r="T2370" s="84" t="s">
        <v>742</v>
      </c>
      <c r="U2370" s="84" t="s">
        <v>272</v>
      </c>
      <c r="V2370" s="84" t="s">
        <v>275</v>
      </c>
      <c r="W2370" s="84">
        <v>0</v>
      </c>
      <c r="X2370" s="38" t="s">
        <v>256</v>
      </c>
      <c r="Y2370" s="84">
        <v>358345870</v>
      </c>
      <c r="Z2370" s="38" t="s">
        <v>420</v>
      </c>
      <c r="AA2370" s="108" t="s">
        <v>738</v>
      </c>
      <c r="AB2370" s="84">
        <v>72000</v>
      </c>
      <c r="AC2370" s="108" t="s">
        <v>261</v>
      </c>
      <c r="AD2370" s="84">
        <v>24</v>
      </c>
      <c r="AE2370" s="84" t="s">
        <v>733</v>
      </c>
      <c r="AF2370" s="84"/>
      <c r="AG2370" s="108" t="s">
        <v>329</v>
      </c>
      <c r="AH2370" s="84"/>
      <c r="AI2370" s="108" t="s">
        <v>739</v>
      </c>
      <c r="AJ2370" s="84">
        <v>3830</v>
      </c>
      <c r="AK2370" s="84">
        <v>3830</v>
      </c>
      <c r="AL2370" s="108" t="s">
        <v>455</v>
      </c>
      <c r="AM2370" s="84">
        <v>16616.25</v>
      </c>
      <c r="AN2370" s="112">
        <v>10193.75</v>
      </c>
      <c r="AO2370" s="112">
        <v>26810</v>
      </c>
      <c r="AP2370" s="112">
        <v>55383.75</v>
      </c>
      <c r="AQ2370" s="112">
        <v>11087.25</v>
      </c>
      <c r="AR2370" s="112">
        <v>66471</v>
      </c>
      <c r="AS2370" s="112">
        <v>2665.8</v>
      </c>
      <c r="AT2370" s="112">
        <v>1164.2</v>
      </c>
      <c r="AU2370" s="112">
        <v>3830</v>
      </c>
      <c r="AV2370" s="84">
        <v>8</v>
      </c>
      <c r="AW2370" s="84"/>
      <c r="AX2370" s="84"/>
      <c r="AY2370" s="108"/>
      <c r="AZ2370" s="84"/>
      <c r="BA2370" s="84"/>
      <c r="BB2370" s="84" t="s">
        <v>259</v>
      </c>
      <c r="BC2370" s="84" t="s">
        <v>145</v>
      </c>
      <c r="BD2370" s="108"/>
      <c r="BE2370" s="84">
        <v>0</v>
      </c>
      <c r="BF2370" s="38" t="s">
        <v>742</v>
      </c>
      <c r="BG2370" s="84"/>
      <c r="BH2370" s="114" t="s">
        <v>332</v>
      </c>
      <c r="BI2370" s="38" t="s">
        <v>110</v>
      </c>
      <c r="BJ2370" s="85">
        <v>45821</v>
      </c>
      <c r="BK2370" s="84"/>
      <c r="BL2370" s="38" t="s">
        <v>115</v>
      </c>
      <c r="BM2370" s="115"/>
      <c r="BN2370" s="116" t="s">
        <v>201</v>
      </c>
      <c r="BO2370" s="84"/>
      <c r="BP2370" s="84"/>
      <c r="BQ2370" s="117"/>
      <c r="BR2370" s="118" t="s">
        <v>406</v>
      </c>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t="s">
        <v>248</v>
      </c>
      <c r="C2471" s="38" t="s">
        <v>249</v>
      </c>
      <c r="D2471" s="38" t="s">
        <v>250</v>
      </c>
      <c r="E2471" s="38" t="s">
        <v>251</v>
      </c>
      <c r="F2471" s="38" t="s">
        <v>251</v>
      </c>
      <c r="G2471" s="84" t="s">
        <v>252</v>
      </c>
      <c r="H2471" s="38" t="s">
        <v>253</v>
      </c>
      <c r="I2471" s="84">
        <v>144522</v>
      </c>
      <c r="J2471" s="38" t="s">
        <v>260</v>
      </c>
      <c r="K2471" s="84">
        <v>144522</v>
      </c>
      <c r="L2471" s="84" t="s">
        <v>262</v>
      </c>
      <c r="M2471" s="38" t="s">
        <v>263</v>
      </c>
      <c r="N2471" s="84">
        <v>263393</v>
      </c>
      <c r="O2471" s="84" t="s">
        <v>330</v>
      </c>
      <c r="P2471" s="84">
        <v>435810</v>
      </c>
      <c r="Q2471" s="38" t="s">
        <v>601</v>
      </c>
      <c r="R2471" s="38" t="s">
        <v>363</v>
      </c>
      <c r="S2471" s="84" t="s">
        <v>744</v>
      </c>
      <c r="T2471" s="84" t="s">
        <v>744</v>
      </c>
      <c r="U2471" s="84" t="s">
        <v>272</v>
      </c>
      <c r="V2471" s="84" t="s">
        <v>275</v>
      </c>
      <c r="W2471" s="84">
        <v>0</v>
      </c>
      <c r="X2471" s="38" t="s">
        <v>256</v>
      </c>
      <c r="Y2471" s="84">
        <v>358760339</v>
      </c>
      <c r="Z2471" s="38" t="s">
        <v>745</v>
      </c>
      <c r="AA2471" s="108" t="s">
        <v>371</v>
      </c>
      <c r="AB2471" s="84">
        <v>65000</v>
      </c>
      <c r="AC2471" s="108" t="s">
        <v>261</v>
      </c>
      <c r="AD2471" s="84">
        <v>24</v>
      </c>
      <c r="AE2471" s="84" t="s">
        <v>732</v>
      </c>
      <c r="AF2471" s="84" t="s">
        <v>372</v>
      </c>
      <c r="AG2471" s="108" t="s">
        <v>597</v>
      </c>
      <c r="AH2471" s="84" t="s">
        <v>375</v>
      </c>
      <c r="AI2471" s="108" t="s">
        <v>633</v>
      </c>
      <c r="AJ2471" s="84">
        <v>3460</v>
      </c>
      <c r="AK2471" s="84">
        <v>3460</v>
      </c>
      <c r="AL2471" s="108" t="s">
        <v>470</v>
      </c>
      <c r="AM2471" s="84">
        <v>15577.94</v>
      </c>
      <c r="AN2471" s="112">
        <v>8642.06</v>
      </c>
      <c r="AO2471" s="112">
        <v>24220</v>
      </c>
      <c r="AP2471" s="112">
        <v>49422.06</v>
      </c>
      <c r="AQ2471" s="112">
        <v>9737.94</v>
      </c>
      <c r="AR2471" s="112">
        <v>59160</v>
      </c>
      <c r="AS2471" s="112">
        <v>0</v>
      </c>
      <c r="AT2471" s="112">
        <v>0</v>
      </c>
      <c r="AU2471" s="112">
        <v>0</v>
      </c>
      <c r="AV2471" s="84">
        <v>7</v>
      </c>
      <c r="AW2471" s="84"/>
      <c r="AX2471" s="84"/>
      <c r="AY2471" s="108"/>
      <c r="AZ2471" s="84"/>
      <c r="BA2471" s="84"/>
      <c r="BB2471" s="84" t="s">
        <v>259</v>
      </c>
      <c r="BC2471" s="84" t="s">
        <v>145</v>
      </c>
      <c r="BD2471" s="108"/>
      <c r="BE2471" s="84">
        <v>0</v>
      </c>
      <c r="BF2471" s="38" t="s">
        <v>744</v>
      </c>
      <c r="BG2471" s="84"/>
      <c r="BH2471" s="114" t="s">
        <v>332</v>
      </c>
      <c r="BI2471" s="38" t="s">
        <v>110</v>
      </c>
      <c r="BJ2471" s="85">
        <v>45821</v>
      </c>
      <c r="BK2471" s="84"/>
      <c r="BL2471" s="38" t="s">
        <v>114</v>
      </c>
      <c r="BM2471" s="115" t="s">
        <v>119</v>
      </c>
      <c r="BN2471" s="116" t="s">
        <v>200</v>
      </c>
      <c r="BO2471" s="84" t="s">
        <v>246</v>
      </c>
      <c r="BP2471" s="84"/>
      <c r="BQ2471" s="117"/>
      <c r="BR2471" s="118" t="s">
        <v>409</v>
      </c>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t="s">
        <v>248</v>
      </c>
      <c r="C2510" s="38" t="s">
        <v>249</v>
      </c>
      <c r="D2510" s="38" t="s">
        <v>250</v>
      </c>
      <c r="E2510" s="38" t="s">
        <v>251</v>
      </c>
      <c r="F2510" s="38" t="s">
        <v>251</v>
      </c>
      <c r="G2510" s="84" t="s">
        <v>252</v>
      </c>
      <c r="H2510" s="38" t="s">
        <v>253</v>
      </c>
      <c r="I2510" s="84">
        <v>150005</v>
      </c>
      <c r="J2510" s="38" t="s">
        <v>321</v>
      </c>
      <c r="K2510" s="84">
        <v>150005</v>
      </c>
      <c r="L2510" s="84" t="s">
        <v>269</v>
      </c>
      <c r="M2510" s="38" t="s">
        <v>270</v>
      </c>
      <c r="N2510" s="84">
        <v>266386</v>
      </c>
      <c r="O2510" s="84" t="s">
        <v>333</v>
      </c>
      <c r="P2510" s="84">
        <v>624823</v>
      </c>
      <c r="Q2510" s="38" t="s">
        <v>456</v>
      </c>
      <c r="R2510" s="38" t="s">
        <v>363</v>
      </c>
      <c r="S2510" s="84" t="s">
        <v>746</v>
      </c>
      <c r="T2510" s="84" t="s">
        <v>746</v>
      </c>
      <c r="U2510" s="84" t="s">
        <v>264</v>
      </c>
      <c r="V2510" s="84" t="s">
        <v>255</v>
      </c>
      <c r="W2510" s="84">
        <v>0</v>
      </c>
      <c r="X2510" s="38" t="s">
        <v>256</v>
      </c>
      <c r="Y2510" s="84">
        <v>358870774</v>
      </c>
      <c r="Z2510" s="38" t="s">
        <v>747</v>
      </c>
      <c r="AA2510" s="108" t="s">
        <v>496</v>
      </c>
      <c r="AB2510" s="84">
        <v>38000</v>
      </c>
      <c r="AC2510" s="108" t="s">
        <v>293</v>
      </c>
      <c r="AD2510" s="84">
        <v>24</v>
      </c>
      <c r="AE2510" s="84" t="s">
        <v>296</v>
      </c>
      <c r="AF2510" s="84" t="s">
        <v>421</v>
      </c>
      <c r="AG2510" s="108" t="s">
        <v>617</v>
      </c>
      <c r="AH2510" s="84" t="s">
        <v>375</v>
      </c>
      <c r="AI2510" s="108" t="s">
        <v>743</v>
      </c>
      <c r="AJ2510" s="84">
        <v>2020</v>
      </c>
      <c r="AK2510" s="84">
        <v>2020</v>
      </c>
      <c r="AL2510" s="108" t="s">
        <v>515</v>
      </c>
      <c r="AM2510" s="84">
        <v>7872.14</v>
      </c>
      <c r="AN2510" s="112">
        <v>4247.8599999999997</v>
      </c>
      <c r="AO2510" s="112">
        <v>12120</v>
      </c>
      <c r="AP2510" s="112">
        <v>30127.86</v>
      </c>
      <c r="AQ2510" s="112">
        <v>6177.14</v>
      </c>
      <c r="AR2510" s="112">
        <v>36305</v>
      </c>
      <c r="AS2510" s="112">
        <v>1447.98</v>
      </c>
      <c r="AT2510" s="112">
        <v>572.02</v>
      </c>
      <c r="AU2510" s="112">
        <v>2020</v>
      </c>
      <c r="AV2510" s="84">
        <v>7</v>
      </c>
      <c r="AW2510" s="84"/>
      <c r="AX2510" s="84"/>
      <c r="AY2510" s="108"/>
      <c r="AZ2510" s="84"/>
      <c r="BA2510" s="84"/>
      <c r="BB2510" s="84" t="s">
        <v>259</v>
      </c>
      <c r="BC2510" s="84" t="s">
        <v>145</v>
      </c>
      <c r="BD2510" s="108"/>
      <c r="BE2510" s="84">
        <v>0</v>
      </c>
      <c r="BF2510" s="38" t="s">
        <v>746</v>
      </c>
      <c r="BG2510" s="84"/>
      <c r="BH2510" s="114" t="s">
        <v>332</v>
      </c>
      <c r="BI2510" s="38" t="s">
        <v>110</v>
      </c>
      <c r="BJ2510" s="85">
        <v>45822</v>
      </c>
      <c r="BK2510" s="84"/>
      <c r="BL2510" s="38" t="s">
        <v>114</v>
      </c>
      <c r="BM2510" s="115" t="s">
        <v>119</v>
      </c>
      <c r="BN2510" s="116" t="s">
        <v>200</v>
      </c>
      <c r="BO2510" s="84" t="s">
        <v>246</v>
      </c>
      <c r="BP2510" s="84"/>
      <c r="BQ2510" s="117"/>
      <c r="BR2510" s="118" t="s">
        <v>409</v>
      </c>
    </row>
    <row r="2511" spans="1:70" s="113" customFormat="1" ht="15" customHeight="1" x14ac:dyDescent="0.3">
      <c r="A2511" s="84">
        <v>2507</v>
      </c>
      <c r="B2511" s="38" t="s">
        <v>248</v>
      </c>
      <c r="C2511" s="38" t="s">
        <v>249</v>
      </c>
      <c r="D2511" s="38" t="s">
        <v>250</v>
      </c>
      <c r="E2511" s="38" t="s">
        <v>251</v>
      </c>
      <c r="F2511" s="38" t="s">
        <v>251</v>
      </c>
      <c r="G2511" s="84" t="s">
        <v>252</v>
      </c>
      <c r="H2511" s="38" t="s">
        <v>253</v>
      </c>
      <c r="I2511" s="84">
        <v>150625</v>
      </c>
      <c r="J2511" s="38" t="s">
        <v>323</v>
      </c>
      <c r="K2511" s="84">
        <v>150625</v>
      </c>
      <c r="L2511" s="84" t="s">
        <v>280</v>
      </c>
      <c r="M2511" s="38" t="s">
        <v>281</v>
      </c>
      <c r="N2511" s="84">
        <v>254049</v>
      </c>
      <c r="O2511" s="84" t="s">
        <v>361</v>
      </c>
      <c r="P2511" s="84">
        <v>332634</v>
      </c>
      <c r="Q2511" s="38" t="s">
        <v>362</v>
      </c>
      <c r="R2511" s="38" t="s">
        <v>363</v>
      </c>
      <c r="S2511" s="84" t="s">
        <v>748</v>
      </c>
      <c r="T2511" s="84" t="s">
        <v>748</v>
      </c>
      <c r="U2511" s="84" t="s">
        <v>254</v>
      </c>
      <c r="V2511" s="84" t="s">
        <v>255</v>
      </c>
      <c r="W2511" s="84">
        <v>0</v>
      </c>
      <c r="X2511" s="38" t="s">
        <v>256</v>
      </c>
      <c r="Y2511" s="84">
        <v>358870775</v>
      </c>
      <c r="Z2511" s="38" t="s">
        <v>749</v>
      </c>
      <c r="AA2511" s="108" t="s">
        <v>424</v>
      </c>
      <c r="AB2511" s="84">
        <v>32000</v>
      </c>
      <c r="AC2511" s="108" t="s">
        <v>315</v>
      </c>
      <c r="AD2511" s="84">
        <v>24</v>
      </c>
      <c r="AE2511" s="84" t="s">
        <v>296</v>
      </c>
      <c r="AF2511" s="84" t="s">
        <v>421</v>
      </c>
      <c r="AG2511" s="108" t="s">
        <v>519</v>
      </c>
      <c r="AH2511" s="84" t="s">
        <v>375</v>
      </c>
      <c r="AI2511" s="108" t="s">
        <v>682</v>
      </c>
      <c r="AJ2511" s="84">
        <v>1700</v>
      </c>
      <c r="AK2511" s="84">
        <v>1700</v>
      </c>
      <c r="AL2511" s="108" t="s">
        <v>337</v>
      </c>
      <c r="AM2511" s="84">
        <v>2937.23</v>
      </c>
      <c r="AN2511" s="112">
        <v>2162.77</v>
      </c>
      <c r="AO2511" s="112">
        <v>5100</v>
      </c>
      <c r="AP2511" s="112">
        <v>29062.77</v>
      </c>
      <c r="AQ2511" s="112">
        <v>7165.23</v>
      </c>
      <c r="AR2511" s="112">
        <v>36228</v>
      </c>
      <c r="AS2511" s="112">
        <v>3355.78</v>
      </c>
      <c r="AT2511" s="112">
        <v>1744.22</v>
      </c>
      <c r="AU2511" s="112">
        <v>5100</v>
      </c>
      <c r="AV2511" s="84">
        <v>6</v>
      </c>
      <c r="AW2511" s="84"/>
      <c r="AX2511" s="84"/>
      <c r="AY2511" s="108"/>
      <c r="AZ2511" s="84"/>
      <c r="BA2511" s="84"/>
      <c r="BB2511" s="84" t="s">
        <v>259</v>
      </c>
      <c r="BC2511" s="84" t="s">
        <v>145</v>
      </c>
      <c r="BD2511" s="108"/>
      <c r="BE2511" s="84">
        <v>0</v>
      </c>
      <c r="BF2511" s="38" t="s">
        <v>748</v>
      </c>
      <c r="BG2511" s="84"/>
      <c r="BH2511" s="114" t="s">
        <v>332</v>
      </c>
      <c r="BI2511" s="38" t="s">
        <v>110</v>
      </c>
      <c r="BJ2511" s="85">
        <v>45821</v>
      </c>
      <c r="BK2511" s="84"/>
      <c r="BL2511" s="38" t="s">
        <v>115</v>
      </c>
      <c r="BM2511" s="115"/>
      <c r="BN2511" s="116" t="s">
        <v>201</v>
      </c>
      <c r="BO2511" s="84"/>
      <c r="BP2511" s="84"/>
      <c r="BQ2511" s="117"/>
      <c r="BR2511" s="118" t="s">
        <v>767</v>
      </c>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t="s">
        <v>248</v>
      </c>
      <c r="C2528" s="38" t="s">
        <v>249</v>
      </c>
      <c r="D2528" s="38" t="s">
        <v>250</v>
      </c>
      <c r="E2528" s="38" t="s">
        <v>251</v>
      </c>
      <c r="F2528" s="38" t="s">
        <v>251</v>
      </c>
      <c r="G2528" s="84" t="s">
        <v>252</v>
      </c>
      <c r="H2528" s="38" t="s">
        <v>253</v>
      </c>
      <c r="I2528" s="84">
        <v>145349</v>
      </c>
      <c r="J2528" s="38" t="s">
        <v>283</v>
      </c>
      <c r="K2528" s="84">
        <v>145349</v>
      </c>
      <c r="L2528" s="84" t="s">
        <v>280</v>
      </c>
      <c r="M2528" s="38" t="s">
        <v>281</v>
      </c>
      <c r="N2528" s="84">
        <v>246303</v>
      </c>
      <c r="O2528" s="84" t="s">
        <v>284</v>
      </c>
      <c r="P2528" s="84">
        <v>340940</v>
      </c>
      <c r="Q2528" s="38" t="s">
        <v>317</v>
      </c>
      <c r="R2528" s="38" t="s">
        <v>363</v>
      </c>
      <c r="S2528" s="84" t="s">
        <v>750</v>
      </c>
      <c r="T2528" s="84" t="s">
        <v>750</v>
      </c>
      <c r="U2528" s="84" t="s">
        <v>272</v>
      </c>
      <c r="V2528" s="84" t="s">
        <v>255</v>
      </c>
      <c r="W2528" s="84">
        <v>0</v>
      </c>
      <c r="X2528" s="38" t="s">
        <v>256</v>
      </c>
      <c r="Y2528" s="84">
        <v>359153974</v>
      </c>
      <c r="Z2528" s="38" t="s">
        <v>751</v>
      </c>
      <c r="AA2528" s="108" t="s">
        <v>414</v>
      </c>
      <c r="AB2528" s="84">
        <v>80000</v>
      </c>
      <c r="AC2528" s="108" t="s">
        <v>273</v>
      </c>
      <c r="AD2528" s="84">
        <v>24</v>
      </c>
      <c r="AE2528" s="84" t="s">
        <v>731</v>
      </c>
      <c r="AF2528" s="84" t="s">
        <v>274</v>
      </c>
      <c r="AG2528" s="108" t="s">
        <v>348</v>
      </c>
      <c r="AH2528" s="84" t="s">
        <v>258</v>
      </c>
      <c r="AI2528" s="108" t="s">
        <v>752</v>
      </c>
      <c r="AJ2528" s="84">
        <v>4220</v>
      </c>
      <c r="AK2528" s="84">
        <v>4220</v>
      </c>
      <c r="AL2528" s="108" t="s">
        <v>430</v>
      </c>
      <c r="AM2528" s="84">
        <v>14113.5</v>
      </c>
      <c r="AN2528" s="112">
        <v>6986.5</v>
      </c>
      <c r="AO2528" s="112">
        <v>21100</v>
      </c>
      <c r="AP2528" s="112">
        <v>65886.5</v>
      </c>
      <c r="AQ2528" s="112">
        <v>13728.5</v>
      </c>
      <c r="AR2528" s="112">
        <v>79615</v>
      </c>
      <c r="AS2528" s="112">
        <v>0</v>
      </c>
      <c r="AT2528" s="112">
        <v>0</v>
      </c>
      <c r="AU2528" s="112">
        <v>0</v>
      </c>
      <c r="AV2528" s="84">
        <v>5</v>
      </c>
      <c r="AW2528" s="84"/>
      <c r="AX2528" s="84"/>
      <c r="AY2528" s="108"/>
      <c r="AZ2528" s="84"/>
      <c r="BA2528" s="84"/>
      <c r="BB2528" s="84" t="s">
        <v>259</v>
      </c>
      <c r="BC2528" s="84" t="s">
        <v>145</v>
      </c>
      <c r="BD2528" s="108"/>
      <c r="BE2528" s="84">
        <v>0</v>
      </c>
      <c r="BF2528" s="38" t="s">
        <v>750</v>
      </c>
      <c r="BG2528" s="84"/>
      <c r="BH2528" s="114" t="s">
        <v>332</v>
      </c>
      <c r="BI2528" s="38" t="s">
        <v>110</v>
      </c>
      <c r="BJ2528" s="85">
        <v>45822</v>
      </c>
      <c r="BK2528" s="84"/>
      <c r="BL2528" s="38" t="s">
        <v>114</v>
      </c>
      <c r="BM2528" s="115" t="s">
        <v>119</v>
      </c>
      <c r="BN2528" s="116" t="s">
        <v>200</v>
      </c>
      <c r="BO2528" s="84" t="s">
        <v>246</v>
      </c>
      <c r="BP2528" s="84"/>
      <c r="BQ2528" s="117"/>
      <c r="BR2528" s="118" t="s">
        <v>409</v>
      </c>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t="s">
        <v>248</v>
      </c>
      <c r="C2533" s="38" t="s">
        <v>249</v>
      </c>
      <c r="D2533" s="38" t="s">
        <v>250</v>
      </c>
      <c r="E2533" s="38" t="s">
        <v>251</v>
      </c>
      <c r="F2533" s="38" t="s">
        <v>251</v>
      </c>
      <c r="G2533" s="84" t="s">
        <v>252</v>
      </c>
      <c r="H2533" s="38" t="s">
        <v>253</v>
      </c>
      <c r="I2533" s="84">
        <v>144522</v>
      </c>
      <c r="J2533" s="38" t="s">
        <v>260</v>
      </c>
      <c r="K2533" s="84">
        <v>144522</v>
      </c>
      <c r="L2533" s="84" t="s">
        <v>262</v>
      </c>
      <c r="M2533" s="38" t="s">
        <v>263</v>
      </c>
      <c r="N2533" s="84">
        <v>263154</v>
      </c>
      <c r="O2533" s="84" t="s">
        <v>330</v>
      </c>
      <c r="P2533" s="84">
        <v>345538</v>
      </c>
      <c r="Q2533" s="38" t="s">
        <v>393</v>
      </c>
      <c r="R2533" s="38" t="s">
        <v>363</v>
      </c>
      <c r="S2533" s="84" t="s">
        <v>608</v>
      </c>
      <c r="T2533" s="84" t="s">
        <v>608</v>
      </c>
      <c r="U2533" s="84" t="s">
        <v>254</v>
      </c>
      <c r="V2533" s="84" t="s">
        <v>255</v>
      </c>
      <c r="W2533" s="84">
        <v>0</v>
      </c>
      <c r="X2533" s="38" t="s">
        <v>256</v>
      </c>
      <c r="Y2533" s="84">
        <v>359249930</v>
      </c>
      <c r="Z2533" s="38" t="s">
        <v>609</v>
      </c>
      <c r="AA2533" s="108" t="s">
        <v>391</v>
      </c>
      <c r="AB2533" s="84">
        <v>65000</v>
      </c>
      <c r="AC2533" s="108" t="s">
        <v>261</v>
      </c>
      <c r="AD2533" s="84">
        <v>24</v>
      </c>
      <c r="AE2533" s="84" t="s">
        <v>732</v>
      </c>
      <c r="AF2533" s="84" t="s">
        <v>372</v>
      </c>
      <c r="AG2533" s="108" t="s">
        <v>410</v>
      </c>
      <c r="AH2533" s="84" t="s">
        <v>375</v>
      </c>
      <c r="AI2533" s="108" t="s">
        <v>625</v>
      </c>
      <c r="AJ2533" s="84">
        <v>3460</v>
      </c>
      <c r="AK2533" s="84">
        <v>3460</v>
      </c>
      <c r="AL2533" s="108" t="s">
        <v>454</v>
      </c>
      <c r="AM2533" s="84">
        <v>8215.68</v>
      </c>
      <c r="AN2533" s="112">
        <v>5624.32</v>
      </c>
      <c r="AO2533" s="112">
        <v>13840</v>
      </c>
      <c r="AP2533" s="112">
        <v>56784.32</v>
      </c>
      <c r="AQ2533" s="112">
        <v>13264.68</v>
      </c>
      <c r="AR2533" s="112">
        <v>70049</v>
      </c>
      <c r="AS2533" s="112">
        <v>0</v>
      </c>
      <c r="AT2533" s="112">
        <v>0</v>
      </c>
      <c r="AU2533" s="112">
        <v>0</v>
      </c>
      <c r="AV2533" s="84">
        <v>4</v>
      </c>
      <c r="AW2533" s="84"/>
      <c r="AX2533" s="84"/>
      <c r="AY2533" s="108"/>
      <c r="AZ2533" s="84"/>
      <c r="BA2533" s="84"/>
      <c r="BB2533" s="84" t="s">
        <v>259</v>
      </c>
      <c r="BC2533" s="84" t="s">
        <v>145</v>
      </c>
      <c r="BD2533" s="108"/>
      <c r="BE2533" s="84">
        <v>0</v>
      </c>
      <c r="BF2533" s="38" t="s">
        <v>608</v>
      </c>
      <c r="BG2533" s="84"/>
      <c r="BH2533" s="114" t="s">
        <v>332</v>
      </c>
      <c r="BI2533" s="38" t="s">
        <v>110</v>
      </c>
      <c r="BJ2533" s="85">
        <v>45821</v>
      </c>
      <c r="BK2533" s="84"/>
      <c r="BL2533" s="38" t="s">
        <v>114</v>
      </c>
      <c r="BM2533" s="115" t="s">
        <v>119</v>
      </c>
      <c r="BN2533" s="116" t="s">
        <v>200</v>
      </c>
      <c r="BO2533" s="84" t="s">
        <v>246</v>
      </c>
      <c r="BP2533" s="84"/>
      <c r="BQ2533" s="117"/>
      <c r="BR2533" s="118" t="s">
        <v>409</v>
      </c>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2025-06-16T08:21:24Z</dcterms:modified>
</cp:coreProperties>
</file>