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6B1EF19B-F37C-42CC-8F74-611977E65112}" xr6:coauthVersionLast="47" xr6:coauthVersionMax="47" xr10:uidLastSave="{DD4A7977-3A65-43D0-921F-CD8E76DDE1F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<sst xmlns="http://schemas.openxmlformats.org/spreadsheetml/2006/main" count="5122" uniqueCount="834">
  <si>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</si>
  <si>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</si>
  <si>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</si>
  <si>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</si>
  <si>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</si>
  <si>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</si>
  <si>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</si>
  <si>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</si>
  <si>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</si>
  <si>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</si>
  <si>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</si>
  <si>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</si>
  <si>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</si>
  <si>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</si>
  <si>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</si>
  <si>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</si>
  <si>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</si>
  <si>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</si>
  <si>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</si>
  <si>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</si>
  <si>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</si>
  <si>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</si>
  <si>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</si>
  <si>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</si>
  <si>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</si>
  <si>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</si>
  <si>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</si>
  <si>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</si>
  <si>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</si>
  <si>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</si>
  <si>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</si>
  <si>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</si>
  <si>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</si>
  <si>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</si>
  <si>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</si>
  <si>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</si>
  <si>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</si>
  <si>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</si>
  <si>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</si>
  <si>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</si>
  <si>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</si>
  <si>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</si>
  <si>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</si>
  <si>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</si>
  <si>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</si>
  <si>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</si>
  <si>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</si>
  <si>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</si>
  <si>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</si>
  <si>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</si>
  <si>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</si>
  <si>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</si>
  <si>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</si>
  <si>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</si>
  <si>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</si>
  <si>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</si>
  <si>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</si>
  <si>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</si>
  <si>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</si>
  <si>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</si>
  <si>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</si>
  <si>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</si>
  <si>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</si>
  <si>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</si>
  <si>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</si>
  <si>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</si>
  <si>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</si>
  <si>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</si>
  <si>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</si>
  <si>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</si>
  <si>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</si>
  <si>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</si>
  <si>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</si>
  <si>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</si>
  <si>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</si>
  <si>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</si>
  <si>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</si>
  <si>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</si>
  <si>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</si>
  <si>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</si>
  <si>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</si>
  <si>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</si>
  <si>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</si>
  <si>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</si>
  <si>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</si>
  <si>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</si>
  <si>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</si>
  <si>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</si>
  <si>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</si>
  <si>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</si>
  <si>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</si>
  <si>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</si>
  <si>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</si>
  <si>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</si>
  <si>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</si>
  <si>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</si>
  <si>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</si>
  <si>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</si>
  <si>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</si>
  <si>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</si>
  <si>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</si>
  <si>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</si>
  <si>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</si>
  <si>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</si>
  <si>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</si>
  <si>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</si>
  <si>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</si>
  <si>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</si>
  <si>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</si>
  <si>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</si>
  <si>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</si>
  <si>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</si>
  <si>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</si>
  <si>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</si>
  <si>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</si>
  <si>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</si>
  <si>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</si>
  <si>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</si>
  <si>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</si>
  <si>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</si>
  <si>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</si>
  <si>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</si>
  <si>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</si>
  <si>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</si>
  <si>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</si>
  <si>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</si>
  <si>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</si>
  <si>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</si>
  <si>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</si>
  <si>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</si>
  <si>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</si>
  <si>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</si>
  <si>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</si>
  <si>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</si>
  <si>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</si>
  <si>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</si>
  <si>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</si>
  <si>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</si>
  <si>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</si>
  <si>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</si>
  <si>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</si>
  <si>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</si>
  <si>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</si>
  <si>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</si>
  <si>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</si>
  <si>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</si>
  <si>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</si>
  <si>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</si>
  <si>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</si>
  <si>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</si>
  <si>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</si>
  <si>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</si>
  <si>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</si>
  <si>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</si>
  <si>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</si>
  <si>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</si>
  <si>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</si>
  <si>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</si>
  <si>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</si>
  <si>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</si>
  <si>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</si>
  <si>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</si>
  <si>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</si>
  <si>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</si>
  <si>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</si>
  <si>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</si>
  <si>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</si>
  <si>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</si>
  <si>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</si>
  <si>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</si>
  <si>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</si>
  <si>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</si>
  <si>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</si>
  <si>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</si>
  <si>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</si>
  <si>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</si>
  <si>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</si>
  <si>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</si>
  <si>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</si>
  <si>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</si>
  <si>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</si>
  <si>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</si>
  <si>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</si>
  <si>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</si>
  <si>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</si>
  <si>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</si>
  <si>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</si>
  <si>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</si>
  <si>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</si>
  <si>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</si>
  <si>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</si>
  <si>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</si>
  <si>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</si>
  <si>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</si>
  <si>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</si>
  <si>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</si>
  <si>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</si>
  <si>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</si>
  <si>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</si>
  <si>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</si>
  <si>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</si>
  <si>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</si>
  <si>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</si>
  <si>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</si>
  <si>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</si>
  <si>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</si>
  <si>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</si>
  <si>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</si>
  <si>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</si>
  <si>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</si>
  <si>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</si>
  <si>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</si>
  <si>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</si>
  <si>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</si>
  <si>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</si>
  <si>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</si>
  <si>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</si>
  <si>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</si>
  <si>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</si>
  <si>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</si>
  <si>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</si>
  <si>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</si>
  <si>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</si>
  <si>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</si>
  <si>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</si>
  <si>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</si>
  <si>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</si>
  <si>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</si>
  <si>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</si>
  <si>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</si>
  <si>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</si>
  <si>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</si>
  <si>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</si>
  <si>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</si>
  <si>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</si>
  <si>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</si>
  <si>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</si>
  <si>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</si>
  <si>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</si>
  <si>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</si>
  <si>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</si>
  <si>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</si>
  <si>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</si>
  <si>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</si>
  <si>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</si>
  <si>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</si>
  <si>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</si>
  <si>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</si>
  <si>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MANTLESH KUMARI</t>
  </si>
  <si>
    <t>358674467</t>
  </si>
  <si>
    <t>As per digital pay snap she has paid ₹ 560 as EWI to LO Jatin Kumar/SF0089827 dated on 6 Jun 25 but he did not update this amount in FIMO.
Digital pay snap is available and the borrower has a DPD of 1 day</t>
  </si>
  <si>
    <t>North</t>
  </si>
  <si>
    <t>Haryana</t>
  </si>
  <si>
    <t>Karnal</t>
  </si>
  <si>
    <t>Haridwar</t>
  </si>
  <si>
    <t>vikasnagar</t>
  </si>
  <si>
    <t>UK3488</t>
  </si>
  <si>
    <t>Roorkee</t>
  </si>
  <si>
    <t>MOLNA</t>
  </si>
  <si>
    <t>SF0092380</t>
  </si>
  <si>
    <t>Anuj Kumar</t>
  </si>
  <si>
    <t>MOLNA C1</t>
  </si>
  <si>
    <t>MOLNA monika C1 G2</t>
  </si>
  <si>
    <t>Chetana Weekly</t>
  </si>
  <si>
    <t>SSF6118743</t>
  </si>
  <si>
    <t>OBC</t>
  </si>
  <si>
    <t>MUSLIM</t>
  </si>
  <si>
    <t>Animal Husbandry &amp; Poultry</t>
  </si>
  <si>
    <t>AASMA</t>
  </si>
  <si>
    <t>1</t>
  </si>
  <si>
    <t>0 Yrs</t>
  </si>
  <si>
    <t>16 May 2024</t>
  </si>
  <si>
    <t>&lt;= 2 Years</t>
  </si>
  <si>
    <t>24-May-2024</t>
  </si>
  <si>
    <t>06-Jun-2025</t>
  </si>
  <si>
    <t>Open</t>
  </si>
  <si>
    <t>SSF6118749</t>
  </si>
  <si>
    <t>SC</t>
  </si>
  <si>
    <t>Agriculture &amp; Farming</t>
  </si>
  <si>
    <t>BAKILA</t>
  </si>
  <si>
    <t>MOLNA C1 Moni1</t>
  </si>
  <si>
    <t>SSF6118750</t>
  </si>
  <si>
    <t>MUSKAN</t>
  </si>
  <si>
    <t>SSF6145118</t>
  </si>
  <si>
    <t>HINDU</t>
  </si>
  <si>
    <t>MS KAKI</t>
  </si>
  <si>
    <t>GL-1</t>
  </si>
  <si>
    <t>24-Jan-2025</t>
  </si>
  <si>
    <t>SSF6149011</t>
  </si>
  <si>
    <t>SONIYA</t>
  </si>
  <si>
    <t>SSF6150875</t>
  </si>
  <si>
    <t>MONIKA</t>
  </si>
  <si>
    <t>SSF6241808</t>
  </si>
  <si>
    <t>12 Jun 2024</t>
  </si>
  <si>
    <t>21-Jun-2024</t>
  </si>
  <si>
    <t>SSF6547309</t>
  </si>
  <si>
    <t>BC</t>
  </si>
  <si>
    <t>28 Oct 2024</t>
  </si>
  <si>
    <t>08-Nov-2024</t>
  </si>
  <si>
    <t>30-May-2025</t>
  </si>
  <si>
    <t>Unnati weekly</t>
  </si>
  <si>
    <t>IL-1</t>
  </si>
  <si>
    <t>22-Nov-2024</t>
  </si>
  <si>
    <t xml:space="preserve">MRS KAKI </t>
  </si>
  <si>
    <t>04-Apr-2025</t>
  </si>
  <si>
    <t>SSF6568398</t>
  </si>
  <si>
    <t>BABALESH</t>
  </si>
  <si>
    <t>13 Nov 2024</t>
  </si>
  <si>
    <t>SSF6568494</t>
  </si>
  <si>
    <t>PREMLATA</t>
  </si>
  <si>
    <t>SSF6568702</t>
  </si>
  <si>
    <t>RADHA</t>
  </si>
  <si>
    <t>SSF6583754</t>
  </si>
  <si>
    <t>KAVITA</t>
  </si>
  <si>
    <t>21 Nov 2024</t>
  </si>
  <si>
    <t>29-Nov-2024</t>
  </si>
  <si>
    <t>24-Apr-2025</t>
  </si>
  <si>
    <t>Vishal Kumar Shirvastav/SF0079633</t>
  </si>
  <si>
    <t>FN25-26-00908</t>
  </si>
  <si>
    <t>Janin Kumar</t>
  </si>
  <si>
    <t>SF0089827</t>
  </si>
  <si>
    <t>Loan Officer</t>
  </si>
  <si>
    <t>SAHJANA</t>
  </si>
  <si>
    <t>IMLI KHERA DHARAMPUR C1</t>
  </si>
  <si>
    <t>SSF5695975</t>
  </si>
  <si>
    <t>IMLI KHERA DHARAMPUR</t>
  </si>
  <si>
    <t>IMLI KHERA DHARAMPUR deepa C1 G2</t>
  </si>
  <si>
    <t>SSF5624285</t>
  </si>
  <si>
    <t>SHAMSHIDA</t>
  </si>
  <si>
    <t>SSF5631794</t>
  </si>
  <si>
    <t>SUNEETA</t>
  </si>
  <si>
    <t>IMLI KHERA DHARAMPUR C1 Mahtab1</t>
  </si>
  <si>
    <t>SSF5631820</t>
  </si>
  <si>
    <t>KM AARZOO</t>
  </si>
  <si>
    <t>SSF5632588</t>
  </si>
  <si>
    <t>SUNITA</t>
  </si>
  <si>
    <t>SSF5695983</t>
  </si>
  <si>
    <t>SHAISTA</t>
  </si>
  <si>
    <t>SSF5811019</t>
  </si>
  <si>
    <t>SANJO</t>
  </si>
  <si>
    <t>SSF5811075</t>
  </si>
  <si>
    <t>DEEPA</t>
  </si>
  <si>
    <t>SSF6405370</t>
  </si>
  <si>
    <t>GULISTA</t>
  </si>
  <si>
    <t>1 Yrs</t>
  </si>
  <si>
    <t>04 Mar 2024</t>
  </si>
  <si>
    <t>14-Mar-2024</t>
  </si>
  <si>
    <t>05-Jun-2025</t>
  </si>
  <si>
    <t>29-May-2025</t>
  </si>
  <si>
    <t>30-Jan-2025</t>
  </si>
  <si>
    <t>18 Mar 2024</t>
  </si>
  <si>
    <t>28-Mar-2024</t>
  </si>
  <si>
    <t>26-Dec-2024</t>
  </si>
  <si>
    <t>04 Aug 2024</t>
  </si>
  <si>
    <t>15-Aug-2024</t>
  </si>
  <si>
    <t>As per loan card she has paid 3 EWIs of ₹ 560 which becomes ₹ 1680 to LO Jatin Kumar/SF0089827 dated on 5 Jun 25 but he did not upadte this amount in FIMO.
Loan card is available and the borrower has a DPD of 9 days</t>
  </si>
  <si>
    <t>AKBARPUR FAZILPUR</t>
  </si>
  <si>
    <t>SF0098208</t>
  </si>
  <si>
    <t>Piyush Kumar</t>
  </si>
  <si>
    <t>AKBARPUR FAZILPUR C1</t>
  </si>
  <si>
    <t>AKBARPUR FAZILPUR C1 Kunta1</t>
  </si>
  <si>
    <t>SSF4578769</t>
  </si>
  <si>
    <t>KUNTA</t>
  </si>
  <si>
    <t>04-Oct-2023</t>
  </si>
  <si>
    <t>04 Oct 2023</t>
  </si>
  <si>
    <t>17-Oct-2023</t>
  </si>
  <si>
    <t>04-Feb-2025</t>
  </si>
  <si>
    <t>AKBARPUR FAZILPUR kavita C1 G3</t>
  </si>
  <si>
    <t>SSF5428556</t>
  </si>
  <si>
    <t>05 Feb 2024</t>
  </si>
  <si>
    <t>13-Feb-2024</t>
  </si>
  <si>
    <t>03-Jun-2025</t>
  </si>
  <si>
    <t>AKBARPUR FAZILPUR guddo C1 G4</t>
  </si>
  <si>
    <t>SSF5429155</t>
  </si>
  <si>
    <t>REENA</t>
  </si>
  <si>
    <t>27-May-2025</t>
  </si>
  <si>
    <t>SSF5479356</t>
  </si>
  <si>
    <t>MINAKSHI</t>
  </si>
  <si>
    <t>06 Feb 2024</t>
  </si>
  <si>
    <t>SSF5484519</t>
  </si>
  <si>
    <t>SEEMA</t>
  </si>
  <si>
    <t>08 Feb 2024</t>
  </si>
  <si>
    <t>20-Feb-2024</t>
  </si>
  <si>
    <t>SSF5484661</t>
  </si>
  <si>
    <t>RASHMI</t>
  </si>
  <si>
    <t>SSF5616682</t>
  </si>
  <si>
    <t>RUMA DEVI</t>
  </si>
  <si>
    <t>21 Feb 2024</t>
  </si>
  <si>
    <t>05-Mar-2024</t>
  </si>
  <si>
    <t>SSF5616755</t>
  </si>
  <si>
    <t>SHIKSHA</t>
  </si>
  <si>
    <t>SSF5616781</t>
  </si>
  <si>
    <t>MAMTA</t>
  </si>
  <si>
    <t>SSF5730288</t>
  </si>
  <si>
    <t>SARITA</t>
  </si>
  <si>
    <t>19 Mar 2024</t>
  </si>
  <si>
    <t>26-Mar-2024</t>
  </si>
  <si>
    <t>0</t>
  </si>
  <si>
    <t>25-Feb-2025</t>
  </si>
  <si>
    <t>AKBARPUR FAZILPUR C1 Ashu  C1 G2</t>
  </si>
  <si>
    <t>SSF4590093</t>
  </si>
  <si>
    <t>REKHA DEVI</t>
  </si>
  <si>
    <t>23-Apr-2024</t>
  </si>
  <si>
    <t>SSF4579237</t>
  </si>
  <si>
    <t>ANITA</t>
  </si>
  <si>
    <t>30-Apr-2024</t>
  </si>
  <si>
    <t>SSF6100568</t>
  </si>
  <si>
    <t xml:space="preserve">MRS ARTI </t>
  </si>
  <si>
    <t>07 May 2024</t>
  </si>
  <si>
    <t>14-May-2024</t>
  </si>
  <si>
    <t>SSF4702220</t>
  </si>
  <si>
    <t>RANJEETA</t>
  </si>
  <si>
    <t>19 Oct 2023</t>
  </si>
  <si>
    <t>11-Jun-2024</t>
  </si>
  <si>
    <t>04-Jun-2025</t>
  </si>
  <si>
    <t>SSF6356989</t>
  </si>
  <si>
    <t>LOKESH</t>
  </si>
  <si>
    <t>16 Jul 2024</t>
  </si>
  <si>
    <t>23-Jul-2024</t>
  </si>
  <si>
    <t>SSF4697987</t>
  </si>
  <si>
    <t>UPASANA</t>
  </si>
  <si>
    <t>08-Oct-2024</t>
  </si>
  <si>
    <t>SSF4578961</t>
  </si>
  <si>
    <t>GUDDO</t>
  </si>
  <si>
    <t>2</t>
  </si>
  <si>
    <t>03-Dec-2024</t>
  </si>
  <si>
    <t>SSF5792124</t>
  </si>
  <si>
    <t>JYOTI</t>
  </si>
  <si>
    <t>11 Mar 2024</t>
  </si>
  <si>
    <t>12-Nov-2024</t>
  </si>
  <si>
    <t>25-Jan-2025</t>
  </si>
  <si>
    <t>26-Nov-2024</t>
  </si>
  <si>
    <t>GL-2</t>
  </si>
  <si>
    <t>As per digital pay snap she has paid ₹ 2680 to LO Jatin Kumar/SF0089827 dated on 13 May 25 but he did not updated this amount in FIMO. Further he update 2 EWIs dated on 13 May 25 and 27 May 25.
Digital pay snap is available and the borrower has a DPD of 11 days</t>
  </si>
  <si>
    <t>Baleki Yusufpur</t>
  </si>
  <si>
    <t>Baleki Yusufpur C1</t>
  </si>
  <si>
    <t>Baleki Yusufpur shayamavati C1 G2</t>
  </si>
  <si>
    <t>SSF5376054</t>
  </si>
  <si>
    <t>BABLI</t>
  </si>
  <si>
    <t>12 Feb 2024</t>
  </si>
  <si>
    <t>24-Mar-2025</t>
  </si>
  <si>
    <t>SSF5376124</t>
  </si>
  <si>
    <t>SHAYAMVATI</t>
  </si>
  <si>
    <t>22-Mar-2025</t>
  </si>
  <si>
    <t>Baleki Yusufpur C1 Seema1</t>
  </si>
  <si>
    <t>SSF5376150</t>
  </si>
  <si>
    <t>SANGEETA DEVI</t>
  </si>
  <si>
    <t>15-Feb-2025</t>
  </si>
  <si>
    <t>SSF5506574</t>
  </si>
  <si>
    <t>POONAM</t>
  </si>
  <si>
    <t>22-Apr-2025</t>
  </si>
  <si>
    <t>SSF5507740</t>
  </si>
  <si>
    <t>RAKIBA</t>
  </si>
  <si>
    <t>SSF5509214</t>
  </si>
  <si>
    <t>SEEMA DEVI</t>
  </si>
  <si>
    <t>05-Nov-2024</t>
  </si>
  <si>
    <t>SSF5519240</t>
  </si>
  <si>
    <t>SALMANA</t>
  </si>
  <si>
    <t>As per digital pay snap she has paid ₹ 1340 to LO Jatin Kumar/SF0089827 dated on 27 May 25 but he did not update this amount in FIMO. He updated only 1 EWI dated on 27 May 25.
Digital pay snap is available and the borrower has a DPD of  4 days</t>
  </si>
  <si>
    <t>As per digital pay snap she has paid ₹ 560 to LO Jatin Kumar/SF0089827 dated on 5 Jun 25 as EWI but he did not update this amount in FIMO. 
Digital pay snap is available and the borrower has a DPD of 2 days</t>
  </si>
  <si>
    <t>GADHARONA</t>
  </si>
  <si>
    <t>LATHARDEVA SHEKH</t>
  </si>
  <si>
    <t>TIKOLA</t>
  </si>
  <si>
    <t>GHOSIPUR</t>
  </si>
  <si>
    <t>BHALSAVAGAJ</t>
  </si>
  <si>
    <t>SF0098209</t>
  </si>
  <si>
    <t xml:space="preserve">Yashvindra </t>
  </si>
  <si>
    <t>BEHEDEKI</t>
  </si>
  <si>
    <t>KURDI</t>
  </si>
  <si>
    <t>NAAVED GARH</t>
  </si>
  <si>
    <t>UDAIHEDI</t>
  </si>
  <si>
    <t>MUDIYAKI</t>
  </si>
  <si>
    <t>HEERAHEDI</t>
  </si>
  <si>
    <t>KRISHNA NAGAR</t>
  </si>
  <si>
    <t>BHAGAVANPUR</t>
  </si>
  <si>
    <t>PADALI GUJJAR</t>
  </si>
  <si>
    <t>SF0081713</t>
  </si>
  <si>
    <t>Arjun Singh</t>
  </si>
  <si>
    <t>AAMKHEDI</t>
  </si>
  <si>
    <t>SUNHERA</t>
  </si>
  <si>
    <t>PANIYALA</t>
  </si>
  <si>
    <t>GADHARONA C2</t>
  </si>
  <si>
    <t>GADHARONA C1 Dilshana C2 G3</t>
  </si>
  <si>
    <t>SSF4384659</t>
  </si>
  <si>
    <t>DILSHANA</t>
  </si>
  <si>
    <t>SSF4860932</t>
  </si>
  <si>
    <t>LATHARDEVA SHEKH C1</t>
  </si>
  <si>
    <t>LATHARDEVA SHEKH soni C1 G3</t>
  </si>
  <si>
    <t>SSF5124331</t>
  </si>
  <si>
    <t xml:space="preserve">mrs soni </t>
  </si>
  <si>
    <t>SSF5165718</t>
  </si>
  <si>
    <t>POOJA</t>
  </si>
  <si>
    <t>TIKOLA C1</t>
  </si>
  <si>
    <t>TIKOLA usha C1 G7</t>
  </si>
  <si>
    <t>SSF5195584</t>
  </si>
  <si>
    <t>GHOSIPUR C1</t>
  </si>
  <si>
    <t>GHOSIPUR vaishno C1 G2</t>
  </si>
  <si>
    <t>SSF5294312</t>
  </si>
  <si>
    <t>MEERA</t>
  </si>
  <si>
    <t>BHALSAVAGAJ C2</t>
  </si>
  <si>
    <t>BHALSAVAGAJ reena C2 G2</t>
  </si>
  <si>
    <t>SSF5299566</t>
  </si>
  <si>
    <t>RINA DEVI</t>
  </si>
  <si>
    <t>SSF5299671</t>
  </si>
  <si>
    <t>RASIDA</t>
  </si>
  <si>
    <t>BEHEDEKI C1</t>
  </si>
  <si>
    <t>BEHEDEKI ranika C1 G6</t>
  </si>
  <si>
    <t>SSF5309430</t>
  </si>
  <si>
    <t>SANGITA</t>
  </si>
  <si>
    <t>SSF5379913</t>
  </si>
  <si>
    <t>KURDI C1</t>
  </si>
  <si>
    <t>KURDI khanzanpur C1 G2</t>
  </si>
  <si>
    <t>SSF5528014</t>
  </si>
  <si>
    <t>SHAHJAHAN</t>
  </si>
  <si>
    <t>LATHARDEVA SHEKH C1 Kavita C1 G2</t>
  </si>
  <si>
    <t>SSF5558486</t>
  </si>
  <si>
    <t>MUKALESH</t>
  </si>
  <si>
    <t>GADHARONA israna C2 G6</t>
  </si>
  <si>
    <t>SSF5570421</t>
  </si>
  <si>
    <t>PRVEEN</t>
  </si>
  <si>
    <t>BEHEDEKI C1 Indro4</t>
  </si>
  <si>
    <t>SSF5593279</t>
  </si>
  <si>
    <t xml:space="preserve"> MRS NITA</t>
  </si>
  <si>
    <t>GHOSIPUR monisa C1 G4</t>
  </si>
  <si>
    <t>SSF5599518</t>
  </si>
  <si>
    <t>KHUSHNASHIL</t>
  </si>
  <si>
    <t>NAAVED GARH C1</t>
  </si>
  <si>
    <t>NAAVED GARH swati C1 G4</t>
  </si>
  <si>
    <t>SSF5604789</t>
  </si>
  <si>
    <t>UDAIHEDI C1</t>
  </si>
  <si>
    <t>UDAIHEDI nagla swati C1 G3</t>
  </si>
  <si>
    <t>SSF5633000</t>
  </si>
  <si>
    <t>SSF5633007</t>
  </si>
  <si>
    <t>SWATI</t>
  </si>
  <si>
    <t>SSF5786890</t>
  </si>
  <si>
    <t>RESHAMA</t>
  </si>
  <si>
    <t>NAAVED GARH C1 Heena1</t>
  </si>
  <si>
    <t>SSF5793512</t>
  </si>
  <si>
    <t>SHAHNA</t>
  </si>
  <si>
    <t>BEHEDEKI C1 Mantlesh C1 G3</t>
  </si>
  <si>
    <t>SSF4498967</t>
  </si>
  <si>
    <t>MANTLESH</t>
  </si>
  <si>
    <t>MUDIYAKI C1</t>
  </si>
  <si>
    <t>MUDIYAKI C1 Memta C1 G3</t>
  </si>
  <si>
    <t>SSF4458027</t>
  </si>
  <si>
    <t>MEENA</t>
  </si>
  <si>
    <t>UDAIHEDI C1 Rani Devi C1 G2</t>
  </si>
  <si>
    <t>SSF4662885</t>
  </si>
  <si>
    <t>TIKOLA C1 Priyanka C1 G3</t>
  </si>
  <si>
    <t>SSF5863888</t>
  </si>
  <si>
    <t>SSF5879110</t>
  </si>
  <si>
    <t>BABITA</t>
  </si>
  <si>
    <t>UDAIHEDI simran C1 G4</t>
  </si>
  <si>
    <t>SSF5914750</t>
  </si>
  <si>
    <t>GHOSIPUR laxmi C1 G3</t>
  </si>
  <si>
    <t>SSF5946501</t>
  </si>
  <si>
    <t>MAHNAZ</t>
  </si>
  <si>
    <t>SSF4272990</t>
  </si>
  <si>
    <t>HEERAHEDI C1</t>
  </si>
  <si>
    <t>HEERAHEDI C1 Papan1</t>
  </si>
  <si>
    <t>SSF4283356</t>
  </si>
  <si>
    <t>SANTOSH</t>
  </si>
  <si>
    <t>GADHARONA SALMA C2 G7</t>
  </si>
  <si>
    <t>SSF5979548</t>
  </si>
  <si>
    <t>DIMPAL</t>
  </si>
  <si>
    <t>MUDIYAKI C1 Dipa4</t>
  </si>
  <si>
    <t>SSF4735124</t>
  </si>
  <si>
    <t>MRS DIPA</t>
  </si>
  <si>
    <t>KRISHNA NAGAR C1</t>
  </si>
  <si>
    <t>KRISHNA NAGAR badheri nagma C1 G2</t>
  </si>
  <si>
    <t>SSF6060791</t>
  </si>
  <si>
    <t>MUSTARI</t>
  </si>
  <si>
    <t>TIKOLA C1 Savtri4</t>
  </si>
  <si>
    <t>SSF6068247</t>
  </si>
  <si>
    <t>BHAGAVANPUR c3 C3</t>
  </si>
  <si>
    <t>BHAGAVANPUR karundi C3 G1</t>
  </si>
  <si>
    <t>SSF6092219</t>
  </si>
  <si>
    <t>SSF6148228</t>
  </si>
  <si>
    <t xml:space="preserve">MRS RUBI  </t>
  </si>
  <si>
    <t>SSF4463184</t>
  </si>
  <si>
    <t>KHALILA</t>
  </si>
  <si>
    <t>GHOSIPUR C1 Heena1</t>
  </si>
  <si>
    <t>SSF6215259</t>
  </si>
  <si>
    <t>HEENA</t>
  </si>
  <si>
    <t>PADALI GUJJAR C1</t>
  </si>
  <si>
    <t>PADALI GUJJAR Vaseela C1 G10</t>
  </si>
  <si>
    <t>SSF4814034</t>
  </si>
  <si>
    <t>VASEELA</t>
  </si>
  <si>
    <t>AAMKHEDI C1</t>
  </si>
  <si>
    <t>AAMKHEDI Seema C1 G5</t>
  </si>
  <si>
    <t>SSF4825723</t>
  </si>
  <si>
    <t>LATA LATA</t>
  </si>
  <si>
    <t>SUNHERA C1</t>
  </si>
  <si>
    <t>SUNHERA manisha C1 G5</t>
  </si>
  <si>
    <t>SSF6257133</t>
  </si>
  <si>
    <t>DEEPIKA ANAND</t>
  </si>
  <si>
    <t>SSF4289145</t>
  </si>
  <si>
    <t>RABIYA</t>
  </si>
  <si>
    <t>SSF5487791</t>
  </si>
  <si>
    <t>ISRANA</t>
  </si>
  <si>
    <t>LATHARDEVA SHEKH C1 Munesh1</t>
  </si>
  <si>
    <t>SSF4263485</t>
  </si>
  <si>
    <t>MRS ANNU</t>
  </si>
  <si>
    <t>GADHARONA C1</t>
  </si>
  <si>
    <t>GADHARONA C1 Babli C1 G2</t>
  </si>
  <si>
    <t>SSF4286917</t>
  </si>
  <si>
    <t>GADHARONA geeta C1 G3</t>
  </si>
  <si>
    <t>SSF4286830</t>
  </si>
  <si>
    <t>RAKHI</t>
  </si>
  <si>
    <t>TIKOLA Rina C1 G6</t>
  </si>
  <si>
    <t>SSF5519210</t>
  </si>
  <si>
    <t>REKHA</t>
  </si>
  <si>
    <t>SSF5328702</t>
  </si>
  <si>
    <t xml:space="preserve">MRS MONY </t>
  </si>
  <si>
    <t>SSF4517036</t>
  </si>
  <si>
    <t>mrs ritu</t>
  </si>
  <si>
    <t>GADHARONA C1 Anjana1</t>
  </si>
  <si>
    <t>SSF6469059</t>
  </si>
  <si>
    <t>SSF5550635</t>
  </si>
  <si>
    <t>SHABANAM</t>
  </si>
  <si>
    <t>SSF4273632</t>
  </si>
  <si>
    <t>ANJANA</t>
  </si>
  <si>
    <t>GADHARONA soniya C2 G5</t>
  </si>
  <si>
    <t>SSF5458661</t>
  </si>
  <si>
    <t>SHILPA GIRI</t>
  </si>
  <si>
    <t>MUDIYAKI C1 Mausam1</t>
  </si>
  <si>
    <t>SSF4458030</t>
  </si>
  <si>
    <t>MAUSAM</t>
  </si>
  <si>
    <t>SSF4613783</t>
  </si>
  <si>
    <t>PRITI</t>
  </si>
  <si>
    <t>MUDIYAKI C1 Fulamati C1 G2</t>
  </si>
  <si>
    <t>SSF4466324</t>
  </si>
  <si>
    <t>FULAMATI</t>
  </si>
  <si>
    <t>SSF4613797</t>
  </si>
  <si>
    <t>MUNESH</t>
  </si>
  <si>
    <t>SSF4612999</t>
  </si>
  <si>
    <t>POONAM DEVI</t>
  </si>
  <si>
    <t>SSF4283322</t>
  </si>
  <si>
    <t>RAJNI</t>
  </si>
  <si>
    <t>SSF4270618</t>
  </si>
  <si>
    <t>RUKAMAN DEVI</t>
  </si>
  <si>
    <t>SSF5863898</t>
  </si>
  <si>
    <t>ROOKMESH</t>
  </si>
  <si>
    <t>SSF4649768</t>
  </si>
  <si>
    <t xml:space="preserve">RANIKA </t>
  </si>
  <si>
    <t>PADALI GUJJAR nasreen C1 G5</t>
  </si>
  <si>
    <t>SSF4619097</t>
  </si>
  <si>
    <t>ANISA</t>
  </si>
  <si>
    <t>SSF4747088</t>
  </si>
  <si>
    <t xml:space="preserve">MRS LATA </t>
  </si>
  <si>
    <t>SSF6532689</t>
  </si>
  <si>
    <t>JONIYA DEVI</t>
  </si>
  <si>
    <t>TIKOLA C1 Chhoti1</t>
  </si>
  <si>
    <t>SSF6534639</t>
  </si>
  <si>
    <t>MITALESH</t>
  </si>
  <si>
    <t>SSF6546404</t>
  </si>
  <si>
    <t>USHA</t>
  </si>
  <si>
    <t>PANIYALA C2</t>
  </si>
  <si>
    <t>PANIYALA nita C2 G2</t>
  </si>
  <si>
    <t>SSF5632260</t>
  </si>
  <si>
    <t>RUKMESH</t>
  </si>
  <si>
    <t>GADHARONA C2 Rinu4</t>
  </si>
  <si>
    <t>SSF6546717</t>
  </si>
  <si>
    <t>KOMAL RANI</t>
  </si>
  <si>
    <t>SSF6548041</t>
  </si>
  <si>
    <t>RACHNA</t>
  </si>
  <si>
    <t>PANIYALA ramnagar C2 G3</t>
  </si>
  <si>
    <t>SSF6549578</t>
  </si>
  <si>
    <t>MEENU SHARMA</t>
  </si>
  <si>
    <t>SSF5247216</t>
  </si>
  <si>
    <t>SAISTA</t>
  </si>
  <si>
    <t>SSF5851446</t>
  </si>
  <si>
    <t>RAJAKALI</t>
  </si>
  <si>
    <t>SSF5835273</t>
  </si>
  <si>
    <t>SALMA</t>
  </si>
  <si>
    <t>SSF4466345</t>
  </si>
  <si>
    <t>MEMTA</t>
  </si>
  <si>
    <t>AAMKHEDI C2</t>
  </si>
  <si>
    <t>AAMKHEDI C2 Pinki1</t>
  </si>
  <si>
    <t>SSF5396342</t>
  </si>
  <si>
    <t>CHANDRAWATI</t>
  </si>
  <si>
    <t>SSF4466764</t>
  </si>
  <si>
    <t>MEHNAAZ</t>
  </si>
  <si>
    <t>PADALI GUJJAR rajiya C1 G10</t>
  </si>
  <si>
    <t>SSF6607527</t>
  </si>
  <si>
    <t>AANCHAL SAINI</t>
  </si>
  <si>
    <t>SSF4734683</t>
  </si>
  <si>
    <t>NEELAM DEVI</t>
  </si>
  <si>
    <t>SSF4765268</t>
  </si>
  <si>
    <t>26-Sep-2023</t>
  </si>
  <si>
    <t>26 Sep 2023</t>
  </si>
  <si>
    <t>09-Oct-2023</t>
  </si>
  <si>
    <t>30-Dec-2024</t>
  </si>
  <si>
    <t>20-Nov-2023</t>
  </si>
  <si>
    <t>20 Nov 2023</t>
  </si>
  <si>
    <t>27-Nov-2023</t>
  </si>
  <si>
    <t>21-Dec-2023</t>
  </si>
  <si>
    <t>21 Dec 2023</t>
  </si>
  <si>
    <t>02-Jan-2024</t>
  </si>
  <si>
    <t>13-May-2025</t>
  </si>
  <si>
    <t>12 Jan 2024</t>
  </si>
  <si>
    <t>23-Jan-2024</t>
  </si>
  <si>
    <t>29 Dec 2023</t>
  </si>
  <si>
    <t>10-Jan-2024</t>
  </si>
  <si>
    <t>22-Jan-2024</t>
  </si>
  <si>
    <t>02-Jun-2025</t>
  </si>
  <si>
    <t>16 Jan 2024</t>
  </si>
  <si>
    <t>27-Jan-2025</t>
  </si>
  <si>
    <t>13 Jan 2024</t>
  </si>
  <si>
    <t>26-Jan-2024</t>
  </si>
  <si>
    <t>25 Jan 2024</t>
  </si>
  <si>
    <t>05-Feb-2024</t>
  </si>
  <si>
    <t>13 Feb 2024</t>
  </si>
  <si>
    <t>22-Feb-2024</t>
  </si>
  <si>
    <t>15-May-2025</t>
  </si>
  <si>
    <t>20 Feb 2024</t>
  </si>
  <si>
    <t>27-Feb-2024</t>
  </si>
  <si>
    <t>19 Feb 2024</t>
  </si>
  <si>
    <t>26-Feb-2024</t>
  </si>
  <si>
    <t>15-Mar-2024</t>
  </si>
  <si>
    <t>18-Apr-2025</t>
  </si>
  <si>
    <t>22 Feb 2024</t>
  </si>
  <si>
    <t>01-Mar-2024</t>
  </si>
  <si>
    <t>23 Mar 2024</t>
  </si>
  <si>
    <t>03-Apr-2024</t>
  </si>
  <si>
    <t>07-May-2025</t>
  </si>
  <si>
    <t>14 Mar 2024</t>
  </si>
  <si>
    <t>29-Mar-2024</t>
  </si>
  <si>
    <t>15 Sep 2023</t>
  </si>
  <si>
    <t>09 Sep 2023</t>
  </si>
  <si>
    <t>05 Oct 2023</t>
  </si>
  <si>
    <t>27-Mar-2024</t>
  </si>
  <si>
    <t>21 Mar 2024</t>
  </si>
  <si>
    <t>28-May-2025</t>
  </si>
  <si>
    <t>28 Mar 2024</t>
  </si>
  <si>
    <t>10-Apr-2024</t>
  </si>
  <si>
    <t>05 Apr 2024</t>
  </si>
  <si>
    <t>15-Apr-2024</t>
  </si>
  <si>
    <t>10 Aug 2023</t>
  </si>
  <si>
    <t>16 Aug 2023</t>
  </si>
  <si>
    <t>16-Apr-2024</t>
  </si>
  <si>
    <t>09 Apr 2024</t>
  </si>
  <si>
    <t>22-Apr-2024</t>
  </si>
  <si>
    <t>18-Mar-2025</t>
  </si>
  <si>
    <t>02 Nov 2023</t>
  </si>
  <si>
    <t>17-Apr-2024</t>
  </si>
  <si>
    <t>11 May 2024</t>
  </si>
  <si>
    <t>23-May-2024</t>
  </si>
  <si>
    <t>31-Mar-2025</t>
  </si>
  <si>
    <t>03 May 2024</t>
  </si>
  <si>
    <t>15-May-2024</t>
  </si>
  <si>
    <t>06 May 2024</t>
  </si>
  <si>
    <t>16-May-2024</t>
  </si>
  <si>
    <t>22 May 2024</t>
  </si>
  <si>
    <t>29-May-2024</t>
  </si>
  <si>
    <t>03-Jun-2024</t>
  </si>
  <si>
    <t>01 Jun 2024</t>
  </si>
  <si>
    <t>10-Jun-2024</t>
  </si>
  <si>
    <t>21-Apr-2025</t>
  </si>
  <si>
    <t>11 Nov 2023</t>
  </si>
  <si>
    <t>14-Jun-2024</t>
  </si>
  <si>
    <t>10 Nov 2023</t>
  </si>
  <si>
    <t>08-Jul-2024</t>
  </si>
  <si>
    <t>14 Jun 2024</t>
  </si>
  <si>
    <t>05-Apr-2025</t>
  </si>
  <si>
    <t>25-Jun-2024</t>
  </si>
  <si>
    <t>05-Aug-2024</t>
  </si>
  <si>
    <t>20-Aug-2024</t>
  </si>
  <si>
    <t>11 Aug 2023</t>
  </si>
  <si>
    <t>16-Sep-2024</t>
  </si>
  <si>
    <t>02-Sep-2024</t>
  </si>
  <si>
    <t>26 Feb 2024</t>
  </si>
  <si>
    <t>04-Sep-2024</t>
  </si>
  <si>
    <t>17 Jan 2024</t>
  </si>
  <si>
    <t>10-Sep-2024</t>
  </si>
  <si>
    <t>13-Sep-2024</t>
  </si>
  <si>
    <t>08-Feb-2025</t>
  </si>
  <si>
    <t>16 Sep 2024</t>
  </si>
  <si>
    <t>23-Sep-2024</t>
  </si>
  <si>
    <t>02-Oct-2024</t>
  </si>
  <si>
    <t>04-Oct-2024</t>
  </si>
  <si>
    <t>30-Sep-2024</t>
  </si>
  <si>
    <t>14 Feb 2024</t>
  </si>
  <si>
    <t>26-May-2025</t>
  </si>
  <si>
    <t>03-Feb-2025</t>
  </si>
  <si>
    <t>07-Oct-2024</t>
  </si>
  <si>
    <t>30-Oct-2024</t>
  </si>
  <si>
    <t>27 Sep 2023</t>
  </si>
  <si>
    <t>08 Sep 2023</t>
  </si>
  <si>
    <t>21-May-2025</t>
  </si>
  <si>
    <t>22-May-2025</t>
  </si>
  <si>
    <t>29-Oct-2024</t>
  </si>
  <si>
    <t>16-Apr-2025</t>
  </si>
  <si>
    <t>11 Oct 2023</t>
  </si>
  <si>
    <t>01-Nov-2024</t>
  </si>
  <si>
    <t>20 Oct 2023</t>
  </si>
  <si>
    <t>24 Oct 2023</t>
  </si>
  <si>
    <t>15-Nov-2024</t>
  </si>
  <si>
    <t>22 Oct 2024</t>
  </si>
  <si>
    <t>21 Oct 2024</t>
  </si>
  <si>
    <t>06-Nov-2024</t>
  </si>
  <si>
    <t>29 Feb 2024</t>
  </si>
  <si>
    <t>24 Oct 2024</t>
  </si>
  <si>
    <t>04-Nov-2024</t>
  </si>
  <si>
    <t>26 Oct 2024</t>
  </si>
  <si>
    <t>05 Nov 2024</t>
  </si>
  <si>
    <t>23-May-2025</t>
  </si>
  <si>
    <t>09 Jan 2024</t>
  </si>
  <si>
    <t>18-Nov-2024</t>
  </si>
  <si>
    <t>20 Mar 2024</t>
  </si>
  <si>
    <t>25-Nov-2024</t>
  </si>
  <si>
    <t>07 Oct 2023</t>
  </si>
  <si>
    <t>27-Nov-2024</t>
  </si>
  <si>
    <t>11-Mar-2025</t>
  </si>
  <si>
    <t>29 Jan 2024</t>
  </si>
  <si>
    <t>09-Dec-2024</t>
  </si>
  <si>
    <t>04-Dec-2024</t>
  </si>
  <si>
    <t>06 Dec 2024</t>
  </si>
  <si>
    <t>13-Dec-2024</t>
  </si>
  <si>
    <t>13-Jan-2025</t>
  </si>
  <si>
    <t>22-Jan-2025</t>
  </si>
  <si>
    <t>23-Jan-2025</t>
  </si>
  <si>
    <t>05-Feb-2025</t>
  </si>
  <si>
    <t>No observation found</t>
  </si>
  <si>
    <t>Found to be satisfatry</t>
  </si>
  <si>
    <t>Business</t>
  </si>
  <si>
    <t>Vimal Chaudhary/SF0075870</t>
  </si>
  <si>
    <t>Rahul Kumar//SF0077212</t>
  </si>
  <si>
    <t>Karm Veer/SF0072751</t>
  </si>
  <si>
    <t>Vipin yadav/SF0071928</t>
  </si>
  <si>
    <t>Absconding</t>
  </si>
  <si>
    <t>Completed-Report Submitted</t>
  </si>
  <si>
    <t>Dear Team,
Following our investigation, please find below the summary and conclusion regarding the case involving Loan Officer Jatin Kumar (SF0089827):
Incident Summary
Misconduct: LO Jatin Kumar collected amounts from several borrowers, but he only partially updated the collected funds in FIMO.
Abscondence: He has absconded as of 31-Jun-25, leaving the full reconciliation of funds incomplete.
The investigation confirms that LO Jatin Kumar did not update the complete collection amount in FIMO and has since absconded, leading to a net fraud amount of ₹4,810.00. While ₹2,010.00 has been recovered, the outstanding balance remains pending.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</si>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</sst>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UK3488</v>
      </c>
      <c r="D5" s="63" t="str">
        <f>IF('Physical Cash at Safe'!D28="Yes", 'Physical Cash at Safe'!A4, 'Borrower Wise Details'!C5)</f>
        <v>Roorkee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45813</v>
      </c>
      <c r="H5" s="107" t="s">
        <v>825</v>
      </c>
      <c r="I5" s="61">
        <v>45814</v>
      </c>
      <c r="J5" s="74" t="str">
        <f>IF('Physical Cash at Safe'!D28="Yes",'Physical Cash at Safe'!E28,IF('Borrower Wise Details'!D5&lt;&gt;"",'Borrower Wise Details'!D5,""))</f>
        <v>FN25-26-00908</v>
      </c>
      <c r="K5" s="81">
        <v>3</v>
      </c>
      <c r="L5" s="82">
        <v>4580</v>
      </c>
      <c r="M5" s="82">
        <v>0</v>
      </c>
      <c r="N5" s="82" t="s">
        <v>826</v>
      </c>
      <c r="O5" s="82" t="s">
        <v>827</v>
      </c>
      <c r="P5" s="82" t="s">
        <v>828</v>
      </c>
      <c r="Q5" s="82" t="s">
        <v>829</v>
      </c>
      <c r="R5" s="75" t="str">
        <f>IF('Physical Cash at Safe'!$D$28="Yes", 'Physical Cash at Safe'!$A$28, IF('Borrower Wise Details'!F5&lt;&gt;"", 'Borrower Wise Details'!F5, ""))</f>
        <v>Janin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SF0089827</v>
      </c>
      <c r="U5" s="77" t="s">
        <v>830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831</v>
      </c>
      <c r="Z5" s="61">
        <v>45818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E5" s="126">
        <f>IF(AND(AC5="", AD5=""), "", IF(AD5="", AC5, AC5 - IF(ISNUMBER(AD5), AD5, 0)))</f>
        <v>4810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45823</v>
      </c>
      <c r="AH5" s="70" t="s">
        <v>832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UK3488</v>
      </c>
      <c r="C5" s="50" t="str">
        <f>IF('Fraud Investigation Report'!D5="", "", 'Fraud Investigation Report'!D5)</f>
        <v>Roorkee</v>
      </c>
      <c r="D5" s="68" t="str">
        <f>IF(OR('Fraud Investigation Report'!R5="", 'Fraud Investigation Report'!R5=0), "", 'Fraud Investigation Report'!R5)</f>
        <v>Janin Kumar</v>
      </c>
      <c r="E5" s="68" t="str">
        <f>IF(OR('Fraud Investigation Report'!T5="", 'Fraud Investigation Report'!T5=0), "", 'Fraud Investigation Report'!T5)</f>
        <v>SF0089827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6820</v>
      </c>
      <c r="O5" s="69">
        <f>IF('Fraud Investigation Report'!AD5="", "", 'Fraud Investigation Report'!AD5)</f>
        <v>2010</v>
      </c>
      <c r="P5" s="126">
        <f>IF(AND(N5="", O5=""), "", IF(O5="", N5, N5 - IF(ISNUMBER(O5), O5, 0)))</f>
        <v>4810</v>
      </c>
      <c r="Q5" s="49"/>
      <c r="R5" s="84" t="s">
        <v>833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selection activeCell="A31" sqref="A31:E3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201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="90" zoomScaleNormal="90" workbookViewId="0">
      <selection activeCell="T1005" sqref="T100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91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UK3488</v>
      </c>
      <c r="C5" s="119" t="str">
        <f>IF('Loan Outstanding Report'!$H$5="", "", 'Loan Outstanding Report'!$H$5)</f>
        <v>Roorkee</v>
      </c>
      <c r="D5" s="41" t="s">
        <v>318</v>
      </c>
      <c r="E5" s="65">
        <v>45819</v>
      </c>
      <c r="F5" s="38" t="s">
        <v>319</v>
      </c>
      <c r="G5" s="49" t="s">
        <v>320</v>
      </c>
      <c r="H5" s="49" t="s">
        <v>321</v>
      </c>
      <c r="I5" s="120" t="s">
        <v>261</v>
      </c>
      <c r="J5" s="120" t="s">
        <v>295</v>
      </c>
      <c r="K5" s="120" t="s">
        <v>248</v>
      </c>
      <c r="L5" s="11" t="s">
        <v>249</v>
      </c>
      <c r="M5" s="65">
        <v>45593</v>
      </c>
      <c r="N5" s="124">
        <v>35000</v>
      </c>
      <c r="O5" s="124">
        <v>35000</v>
      </c>
      <c r="P5" s="121" t="s">
        <v>139</v>
      </c>
      <c r="Q5" s="80">
        <v>45814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203</v>
      </c>
      <c r="W5" s="122" t="s">
        <v>250</v>
      </c>
    </row>
    <row r="6" spans="1:23" ht="25.05" customHeight="1" x14ac:dyDescent="0.3">
      <c r="A6" s="64">
        <v>2</v>
      </c>
      <c r="B6" s="60" t="str">
        <f>IF(J6&lt;&gt;"", $B$5, "")</f>
        <v>UK3488</v>
      </c>
      <c r="C6" s="119" t="str">
        <f>IF(J6&lt;&gt;"", $C$5, "")</f>
        <v>Roorkee</v>
      </c>
      <c r="D6" s="41" t="s">
        <v>318</v>
      </c>
      <c r="E6" s="65">
        <v>45820</v>
      </c>
      <c r="F6" s="38" t="s">
        <v>319</v>
      </c>
      <c r="G6" s="49" t="s">
        <v>320</v>
      </c>
      <c r="H6" s="49" t="s">
        <v>321</v>
      </c>
      <c r="I6" s="120" t="s">
        <v>323</v>
      </c>
      <c r="J6" s="120" t="s">
        <v>340</v>
      </c>
      <c r="K6" s="120" t="s">
        <v>341</v>
      </c>
      <c r="L6" s="11">
        <v>355898395</v>
      </c>
      <c r="M6" s="65">
        <v>45369</v>
      </c>
      <c r="N6" s="124">
        <v>35000</v>
      </c>
      <c r="O6" s="124">
        <v>35000</v>
      </c>
      <c r="P6" s="121" t="s">
        <v>139</v>
      </c>
      <c r="Q6" s="80">
        <v>45813</v>
      </c>
      <c r="R6" s="124">
        <v>1680</v>
      </c>
      <c r="S6" s="124">
        <v>0</v>
      </c>
      <c r="T6" s="124">
        <v>0</v>
      </c>
      <c r="U6" s="125">
        <f t="shared" ref="U6:U69" si="1">IF(AND(ISBLANK(R6),ISBLANK(S6),ISBLANK(T6)),"",R6-(S6+T6))</f>
        <v>1680</v>
      </c>
      <c r="V6" s="117" t="s">
        <v>202</v>
      </c>
      <c r="W6" s="122" t="s">
        <v>355</v>
      </c>
    </row>
    <row r="7" spans="1:23" ht="25.05" customHeight="1" x14ac:dyDescent="0.3">
      <c r="A7" s="64">
        <v>3</v>
      </c>
      <c r="B7" s="60" t="str">
        <f t="shared" ref="B7:B70" si="2">IF(J7&lt;&gt;"", $B$5, "")</f>
        <v>UK3488</v>
      </c>
      <c r="C7" s="119" t="str">
        <f t="shared" ref="C7:C70" si="3">IF(J7&lt;&gt;"", $C$5, "")</f>
        <v>Roorkee</v>
      </c>
      <c r="D7" s="41" t="s">
        <v>318</v>
      </c>
      <c r="E7" s="65">
        <v>45821</v>
      </c>
      <c r="F7" s="38" t="s">
        <v>319</v>
      </c>
      <c r="G7" s="49" t="s">
        <v>320</v>
      </c>
      <c r="H7" s="49" t="s">
        <v>321</v>
      </c>
      <c r="I7" s="120" t="s">
        <v>359</v>
      </c>
      <c r="J7" s="120" t="s">
        <v>373</v>
      </c>
      <c r="K7" s="120" t="s">
        <v>374</v>
      </c>
      <c r="L7" s="11">
        <v>354959657</v>
      </c>
      <c r="M7" s="65">
        <v>45327</v>
      </c>
      <c r="N7" s="124">
        <v>42000</v>
      </c>
      <c r="O7" s="124">
        <v>42000</v>
      </c>
      <c r="P7" s="121" t="s">
        <v>139</v>
      </c>
      <c r="Q7" s="80">
        <v>45790</v>
      </c>
      <c r="R7" s="124">
        <v>2680</v>
      </c>
      <c r="S7" s="124">
        <v>1340</v>
      </c>
      <c r="T7" s="124">
        <v>0</v>
      </c>
      <c r="U7" s="125">
        <f t="shared" si="1"/>
        <v>1340</v>
      </c>
      <c r="V7" s="117" t="s">
        <v>203</v>
      </c>
      <c r="W7" s="122" t="s">
        <v>433</v>
      </c>
    </row>
    <row r="8" spans="1:23" ht="25.05" customHeight="1" x14ac:dyDescent="0.3">
      <c r="A8" s="64">
        <v>4</v>
      </c>
      <c r="B8" s="60" t="str">
        <f t="shared" si="2"/>
        <v>UK3488</v>
      </c>
      <c r="C8" s="119" t="str">
        <f t="shared" si="3"/>
        <v>Roorkee</v>
      </c>
      <c r="D8" s="41" t="s">
        <v>318</v>
      </c>
      <c r="E8" s="65">
        <v>45821</v>
      </c>
      <c r="F8" s="38" t="s">
        <v>319</v>
      </c>
      <c r="G8" s="49" t="s">
        <v>320</v>
      </c>
      <c r="H8" s="49" t="s">
        <v>321</v>
      </c>
      <c r="I8" s="120" t="s">
        <v>435</v>
      </c>
      <c r="J8" s="120" t="s">
        <v>451</v>
      </c>
      <c r="K8" s="120" t="s">
        <v>452</v>
      </c>
      <c r="L8" s="11">
        <v>355153171</v>
      </c>
      <c r="M8" s="65">
        <v>45334</v>
      </c>
      <c r="N8" s="124">
        <v>42000</v>
      </c>
      <c r="O8" s="124">
        <v>42000</v>
      </c>
      <c r="P8" s="121" t="s">
        <v>139</v>
      </c>
      <c r="Q8" s="80">
        <v>45804</v>
      </c>
      <c r="R8" s="124">
        <v>1340</v>
      </c>
      <c r="S8" s="124">
        <v>670</v>
      </c>
      <c r="T8" s="124">
        <v>0</v>
      </c>
      <c r="U8" s="125">
        <f t="shared" si="1"/>
        <v>670</v>
      </c>
      <c r="V8" s="117" t="s">
        <v>203</v>
      </c>
      <c r="W8" s="122" t="s">
        <v>458</v>
      </c>
    </row>
    <row r="9" spans="1:23" ht="25.05" customHeight="1" x14ac:dyDescent="0.3">
      <c r="A9" s="64">
        <v>5</v>
      </c>
      <c r="B9" s="60" t="str">
        <f t="shared" si="2"/>
        <v>UK3488</v>
      </c>
      <c r="C9" s="119" t="str">
        <f t="shared" si="3"/>
        <v>Roorkee</v>
      </c>
      <c r="D9" s="41" t="s">
        <v>318</v>
      </c>
      <c r="E9" s="65">
        <v>45820</v>
      </c>
      <c r="F9" s="38" t="s">
        <v>319</v>
      </c>
      <c r="G9" s="49" t="s">
        <v>320</v>
      </c>
      <c r="H9" s="49" t="s">
        <v>321</v>
      </c>
      <c r="I9" s="120" t="s">
        <v>325</v>
      </c>
      <c r="J9" s="120" t="s">
        <v>332</v>
      </c>
      <c r="K9" s="120" t="s">
        <v>333</v>
      </c>
      <c r="L9" s="11">
        <v>355439243</v>
      </c>
      <c r="M9" s="65">
        <v>45355</v>
      </c>
      <c r="N9" s="124">
        <v>35000</v>
      </c>
      <c r="O9" s="124">
        <v>35000</v>
      </c>
      <c r="P9" s="121" t="s">
        <v>139</v>
      </c>
      <c r="Q9" s="80">
        <v>45813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203</v>
      </c>
      <c r="W9" s="122" t="s">
        <v>459</v>
      </c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 t="str">
        <f t="shared" ref="F10:F70" si="4">IF(J10&lt;&gt;"", $F$5, "")</f>
        <v/>
      </c>
      <c r="G10" s="49" t="str">
        <f t="shared" ref="G10:G70" si="5">IF(J10&lt;&gt;"", $G$5, "")</f>
        <v/>
      </c>
      <c r="H10" s="49" t="str">
        <f t="shared" ref="H10:H70" si="6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>
        <v>0</v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200242</v>
      </c>
      <c r="J5" s="38" t="s">
        <v>258</v>
      </c>
      <c r="K5" s="84">
        <v>200242</v>
      </c>
      <c r="L5" s="84" t="s">
        <v>259</v>
      </c>
      <c r="M5" s="38" t="s">
        <v>260</v>
      </c>
      <c r="N5" s="84">
        <v>477522</v>
      </c>
      <c r="O5" s="84" t="s">
        <v>261</v>
      </c>
      <c r="P5" s="84">
        <v>858626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356722729</v>
      </c>
      <c r="Z5" s="38" t="s">
        <v>268</v>
      </c>
      <c r="AA5" s="108">
        <v>45428</v>
      </c>
      <c r="AB5" s="84">
        <v>40000</v>
      </c>
      <c r="AC5" s="108"/>
      <c r="AD5" s="84">
        <v>75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640</v>
      </c>
      <c r="AK5" s="84">
        <v>640</v>
      </c>
      <c r="AL5" s="108" t="s">
        <v>274</v>
      </c>
      <c r="AM5" s="84">
        <v>28095.86</v>
      </c>
      <c r="AN5" s="112">
        <v>7104.14</v>
      </c>
      <c r="AO5" s="112">
        <v>35200</v>
      </c>
      <c r="AP5" s="112">
        <v>11904.14</v>
      </c>
      <c r="AQ5" s="112">
        <v>595.86</v>
      </c>
      <c r="AR5" s="112">
        <v>12500</v>
      </c>
      <c r="AS5" s="112">
        <v>0</v>
      </c>
      <c r="AT5" s="112">
        <v>0</v>
      </c>
      <c r="AU5" s="112">
        <v>0</v>
      </c>
      <c r="AV5" s="84">
        <v>55</v>
      </c>
      <c r="AW5" s="84" t="e">
        <v>#N/A</v>
      </c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264</v>
      </c>
      <c r="BG5" s="84"/>
      <c r="BH5" s="114" t="s">
        <v>317</v>
      </c>
      <c r="BI5" s="38" t="s">
        <v>110</v>
      </c>
      <c r="BJ5" s="85">
        <v>45819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>
        <v>0</v>
      </c>
      <c r="BQ5" s="117"/>
      <c r="BR5" s="118" t="s">
        <v>824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200242</v>
      </c>
      <c r="J6" s="38" t="s">
        <v>258</v>
      </c>
      <c r="K6" s="84">
        <v>200242</v>
      </c>
      <c r="L6" s="84" t="s">
        <v>259</v>
      </c>
      <c r="M6" s="38" t="s">
        <v>260</v>
      </c>
      <c r="N6" s="84">
        <v>477522</v>
      </c>
      <c r="O6" s="84" t="s">
        <v>261</v>
      </c>
      <c r="P6" s="84">
        <v>858626</v>
      </c>
      <c r="Q6" s="38" t="s">
        <v>262</v>
      </c>
      <c r="R6" s="38" t="s">
        <v>263</v>
      </c>
      <c r="S6" s="84" t="s">
        <v>276</v>
      </c>
      <c r="T6" s="84" t="s">
        <v>276</v>
      </c>
      <c r="U6" s="84" t="s">
        <v>277</v>
      </c>
      <c r="V6" s="84" t="s">
        <v>266</v>
      </c>
      <c r="W6" s="84">
        <v>541</v>
      </c>
      <c r="X6" s="38" t="s">
        <v>278</v>
      </c>
      <c r="Y6" s="84">
        <v>356722738</v>
      </c>
      <c r="Z6" s="38" t="s">
        <v>279</v>
      </c>
      <c r="AA6" s="108">
        <v>45428</v>
      </c>
      <c r="AB6" s="84">
        <v>40000</v>
      </c>
      <c r="AC6" s="108"/>
      <c r="AD6" s="84">
        <v>75</v>
      </c>
      <c r="AE6" s="84" t="s">
        <v>269</v>
      </c>
      <c r="AF6" s="84" t="s">
        <v>270</v>
      </c>
      <c r="AG6" s="108" t="s">
        <v>271</v>
      </c>
      <c r="AH6" s="84" t="s">
        <v>272</v>
      </c>
      <c r="AI6" s="108" t="s">
        <v>273</v>
      </c>
      <c r="AJ6" s="84">
        <v>640</v>
      </c>
      <c r="AK6" s="84">
        <v>640</v>
      </c>
      <c r="AL6" s="108" t="s">
        <v>274</v>
      </c>
      <c r="AM6" s="84">
        <v>28095.86</v>
      </c>
      <c r="AN6" s="112">
        <v>7104.14</v>
      </c>
      <c r="AO6" s="112">
        <v>35200</v>
      </c>
      <c r="AP6" s="112">
        <v>11904.14</v>
      </c>
      <c r="AQ6" s="112">
        <v>595.86</v>
      </c>
      <c r="AR6" s="112">
        <v>12500</v>
      </c>
      <c r="AS6" s="112">
        <v>0</v>
      </c>
      <c r="AT6" s="112">
        <v>0</v>
      </c>
      <c r="AU6" s="112">
        <v>0</v>
      </c>
      <c r="AV6" s="84">
        <v>55</v>
      </c>
      <c r="AW6" s="84" t="e">
        <v>#N/A</v>
      </c>
      <c r="AX6" s="84"/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317</v>
      </c>
      <c r="BI6" s="38" t="s">
        <v>110</v>
      </c>
      <c r="BJ6" s="85">
        <v>45819</v>
      </c>
      <c r="BK6" s="84"/>
      <c r="BL6" s="38" t="s">
        <v>114</v>
      </c>
      <c r="BM6" s="115" t="s">
        <v>119</v>
      </c>
      <c r="BN6" s="116" t="s">
        <v>201</v>
      </c>
      <c r="BO6" s="84" t="s">
        <v>246</v>
      </c>
      <c r="BP6" s="84">
        <v>0</v>
      </c>
      <c r="BQ6" s="117"/>
      <c r="BR6" s="118" t="s">
        <v>824</v>
      </c>
    </row>
    <row r="7" spans="1:70" s="113" customFormat="1" ht="15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200242</v>
      </c>
      <c r="J7" s="38" t="s">
        <v>258</v>
      </c>
      <c r="K7" s="84">
        <v>200242</v>
      </c>
      <c r="L7" s="84" t="s">
        <v>259</v>
      </c>
      <c r="M7" s="38" t="s">
        <v>260</v>
      </c>
      <c r="N7" s="84">
        <v>477522</v>
      </c>
      <c r="O7" s="84" t="s">
        <v>261</v>
      </c>
      <c r="P7" s="84">
        <v>746939</v>
      </c>
      <c r="Q7" s="38" t="s">
        <v>280</v>
      </c>
      <c r="R7" s="38" t="s">
        <v>263</v>
      </c>
      <c r="S7" s="84" t="s">
        <v>281</v>
      </c>
      <c r="T7" s="84" t="s">
        <v>281</v>
      </c>
      <c r="U7" s="84" t="s">
        <v>277</v>
      </c>
      <c r="V7" s="84" t="s">
        <v>266</v>
      </c>
      <c r="W7" s="84">
        <v>541</v>
      </c>
      <c r="X7" s="38" t="s">
        <v>278</v>
      </c>
      <c r="Y7" s="84">
        <v>356722739</v>
      </c>
      <c r="Z7" s="38" t="s">
        <v>282</v>
      </c>
      <c r="AA7" s="108">
        <v>45428</v>
      </c>
      <c r="AB7" s="84">
        <v>40000</v>
      </c>
      <c r="AC7" s="108"/>
      <c r="AD7" s="84">
        <v>75</v>
      </c>
      <c r="AE7" s="84" t="s">
        <v>269</v>
      </c>
      <c r="AF7" s="84" t="s">
        <v>270</v>
      </c>
      <c r="AG7" s="108" t="s">
        <v>271</v>
      </c>
      <c r="AH7" s="84" t="s">
        <v>272</v>
      </c>
      <c r="AI7" s="108" t="s">
        <v>273</v>
      </c>
      <c r="AJ7" s="84">
        <v>640</v>
      </c>
      <c r="AK7" s="84">
        <v>640</v>
      </c>
      <c r="AL7" s="108" t="s">
        <v>274</v>
      </c>
      <c r="AM7" s="84">
        <v>28095.86</v>
      </c>
      <c r="AN7" s="112">
        <v>7104.14</v>
      </c>
      <c r="AO7" s="112">
        <v>35200</v>
      </c>
      <c r="AP7" s="112">
        <v>11904.14</v>
      </c>
      <c r="AQ7" s="112">
        <v>595.86</v>
      </c>
      <c r="AR7" s="112">
        <v>12500</v>
      </c>
      <c r="AS7" s="112">
        <v>0</v>
      </c>
      <c r="AT7" s="112">
        <v>0</v>
      </c>
      <c r="AU7" s="112">
        <v>0</v>
      </c>
      <c r="AV7" s="84">
        <v>55</v>
      </c>
      <c r="AW7" s="84" t="e">
        <v>#N/A</v>
      </c>
      <c r="AX7" s="84"/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281</v>
      </c>
      <c r="BG7" s="84"/>
      <c r="BH7" s="114" t="s">
        <v>317</v>
      </c>
      <c r="BI7" s="38" t="s">
        <v>110</v>
      </c>
      <c r="BJ7" s="85">
        <v>45819</v>
      </c>
      <c r="BK7" s="84"/>
      <c r="BL7" s="38" t="s">
        <v>115</v>
      </c>
      <c r="BM7" s="115" t="s">
        <v>120</v>
      </c>
      <c r="BN7" s="116" t="s">
        <v>201</v>
      </c>
      <c r="BO7" s="84" t="s">
        <v>246</v>
      </c>
      <c r="BP7" s="84">
        <v>0</v>
      </c>
      <c r="BQ7" s="117"/>
      <c r="BR7" s="118" t="s">
        <v>824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200242</v>
      </c>
      <c r="J8" s="38" t="s">
        <v>258</v>
      </c>
      <c r="K8" s="84">
        <v>200242</v>
      </c>
      <c r="L8" s="84" t="s">
        <v>259</v>
      </c>
      <c r="M8" s="38" t="s">
        <v>260</v>
      </c>
      <c r="N8" s="84">
        <v>477522</v>
      </c>
      <c r="O8" s="84" t="s">
        <v>261</v>
      </c>
      <c r="P8" s="84">
        <v>746939</v>
      </c>
      <c r="Q8" s="38" t="s">
        <v>280</v>
      </c>
      <c r="R8" s="38" t="s">
        <v>263</v>
      </c>
      <c r="S8" s="84" t="s">
        <v>283</v>
      </c>
      <c r="T8" s="84" t="s">
        <v>283</v>
      </c>
      <c r="U8" s="84" t="s">
        <v>277</v>
      </c>
      <c r="V8" s="84" t="s">
        <v>284</v>
      </c>
      <c r="W8" s="84">
        <v>541</v>
      </c>
      <c r="X8" s="38" t="s">
        <v>267</v>
      </c>
      <c r="Y8" s="84">
        <v>356797891</v>
      </c>
      <c r="Z8" s="38" t="s">
        <v>285</v>
      </c>
      <c r="AA8" s="108">
        <v>45428</v>
      </c>
      <c r="AB8" s="84">
        <v>40000</v>
      </c>
      <c r="AC8" s="108"/>
      <c r="AD8" s="84">
        <v>75</v>
      </c>
      <c r="AE8" s="84" t="s">
        <v>286</v>
      </c>
      <c r="AF8" s="84" t="s">
        <v>270</v>
      </c>
      <c r="AG8" s="108" t="s">
        <v>271</v>
      </c>
      <c r="AH8" s="84" t="s">
        <v>272</v>
      </c>
      <c r="AI8" s="108" t="s">
        <v>273</v>
      </c>
      <c r="AJ8" s="84">
        <v>640</v>
      </c>
      <c r="AK8" s="84">
        <v>640</v>
      </c>
      <c r="AL8" s="108" t="s">
        <v>287</v>
      </c>
      <c r="AM8" s="84">
        <v>17533.939999999999</v>
      </c>
      <c r="AN8" s="112">
        <v>5506.06</v>
      </c>
      <c r="AO8" s="112">
        <v>23040</v>
      </c>
      <c r="AP8" s="112">
        <v>22466.06</v>
      </c>
      <c r="AQ8" s="112">
        <v>2193.94</v>
      </c>
      <c r="AR8" s="112">
        <v>24660</v>
      </c>
      <c r="AS8" s="112">
        <v>10561.92</v>
      </c>
      <c r="AT8" s="112">
        <v>1598.08</v>
      </c>
      <c r="AU8" s="112">
        <v>12160</v>
      </c>
      <c r="AV8" s="84">
        <v>55</v>
      </c>
      <c r="AW8" s="84">
        <v>134</v>
      </c>
      <c r="AX8" s="84"/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283</v>
      </c>
      <c r="BG8" s="84"/>
      <c r="BH8" s="114" t="s">
        <v>317</v>
      </c>
      <c r="BI8" s="38" t="s">
        <v>110</v>
      </c>
      <c r="BJ8" s="85">
        <v>45819</v>
      </c>
      <c r="BK8" s="84"/>
      <c r="BL8" s="38" t="s">
        <v>115</v>
      </c>
      <c r="BM8" s="115" t="s">
        <v>120</v>
      </c>
      <c r="BN8" s="116" t="s">
        <v>201</v>
      </c>
      <c r="BO8" s="84" t="s">
        <v>246</v>
      </c>
      <c r="BP8" s="84">
        <v>0</v>
      </c>
      <c r="BQ8" s="117"/>
      <c r="BR8" s="118" t="s">
        <v>824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200242</v>
      </c>
      <c r="J9" s="38" t="s">
        <v>258</v>
      </c>
      <c r="K9" s="84">
        <v>200242</v>
      </c>
      <c r="L9" s="84" t="s">
        <v>259</v>
      </c>
      <c r="M9" s="38" t="s">
        <v>260</v>
      </c>
      <c r="N9" s="84">
        <v>477522</v>
      </c>
      <c r="O9" s="84" t="s">
        <v>261</v>
      </c>
      <c r="P9" s="84">
        <v>746939</v>
      </c>
      <c r="Q9" s="38" t="s">
        <v>280</v>
      </c>
      <c r="R9" s="38" t="s">
        <v>263</v>
      </c>
      <c r="S9" s="84" t="s">
        <v>288</v>
      </c>
      <c r="T9" s="84" t="s">
        <v>288</v>
      </c>
      <c r="U9" s="84" t="s">
        <v>277</v>
      </c>
      <c r="V9" s="84" t="s">
        <v>284</v>
      </c>
      <c r="W9" s="84">
        <v>541</v>
      </c>
      <c r="X9" s="38" t="s">
        <v>278</v>
      </c>
      <c r="Y9" s="84">
        <v>356807938</v>
      </c>
      <c r="Z9" s="38" t="s">
        <v>289</v>
      </c>
      <c r="AA9" s="108">
        <v>45428</v>
      </c>
      <c r="AB9" s="84">
        <v>40000</v>
      </c>
      <c r="AC9" s="108"/>
      <c r="AD9" s="84">
        <v>75</v>
      </c>
      <c r="AE9" s="84" t="s">
        <v>286</v>
      </c>
      <c r="AF9" s="84" t="s">
        <v>270</v>
      </c>
      <c r="AG9" s="108" t="s">
        <v>271</v>
      </c>
      <c r="AH9" s="84" t="s">
        <v>272</v>
      </c>
      <c r="AI9" s="108" t="s">
        <v>273</v>
      </c>
      <c r="AJ9" s="84">
        <v>640</v>
      </c>
      <c r="AK9" s="84">
        <v>640</v>
      </c>
      <c r="AL9" s="108" t="s">
        <v>274</v>
      </c>
      <c r="AM9" s="84">
        <v>28095.86</v>
      </c>
      <c r="AN9" s="112">
        <v>7104.14</v>
      </c>
      <c r="AO9" s="112">
        <v>35200</v>
      </c>
      <c r="AP9" s="112">
        <v>11904.14</v>
      </c>
      <c r="AQ9" s="112">
        <v>595.86</v>
      </c>
      <c r="AR9" s="112">
        <v>12500</v>
      </c>
      <c r="AS9" s="112">
        <v>0</v>
      </c>
      <c r="AT9" s="112">
        <v>0</v>
      </c>
      <c r="AU9" s="112">
        <v>0</v>
      </c>
      <c r="AV9" s="84">
        <v>55</v>
      </c>
      <c r="AW9" s="84" t="e">
        <v>#N/A</v>
      </c>
      <c r="AX9" s="84"/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288</v>
      </c>
      <c r="BG9" s="84"/>
      <c r="BH9" s="114" t="s">
        <v>317</v>
      </c>
      <c r="BI9" s="38" t="s">
        <v>110</v>
      </c>
      <c r="BJ9" s="85">
        <v>45819</v>
      </c>
      <c r="BK9" s="84"/>
      <c r="BL9" s="38" t="s">
        <v>115</v>
      </c>
      <c r="BM9" s="115" t="s">
        <v>120</v>
      </c>
      <c r="BN9" s="116" t="s">
        <v>201</v>
      </c>
      <c r="BO9" s="84" t="s">
        <v>246</v>
      </c>
      <c r="BP9" s="84">
        <v>0</v>
      </c>
      <c r="BQ9" s="117"/>
      <c r="BR9" s="118" t="s">
        <v>824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200242</v>
      </c>
      <c r="J10" s="38" t="s">
        <v>258</v>
      </c>
      <c r="K10" s="84">
        <v>200242</v>
      </c>
      <c r="L10" s="84" t="s">
        <v>259</v>
      </c>
      <c r="M10" s="38" t="s">
        <v>260</v>
      </c>
      <c r="N10" s="84">
        <v>477522</v>
      </c>
      <c r="O10" s="84" t="s">
        <v>261</v>
      </c>
      <c r="P10" s="84">
        <v>746939</v>
      </c>
      <c r="Q10" s="38" t="s">
        <v>280</v>
      </c>
      <c r="R10" s="38" t="s">
        <v>263</v>
      </c>
      <c r="S10" s="84" t="s">
        <v>290</v>
      </c>
      <c r="T10" s="84" t="s">
        <v>290</v>
      </c>
      <c r="U10" s="84" t="s">
        <v>277</v>
      </c>
      <c r="V10" s="84" t="s">
        <v>284</v>
      </c>
      <c r="W10" s="84">
        <v>541</v>
      </c>
      <c r="X10" s="38" t="s">
        <v>267</v>
      </c>
      <c r="Y10" s="84">
        <v>356811647</v>
      </c>
      <c r="Z10" s="38" t="s">
        <v>291</v>
      </c>
      <c r="AA10" s="108">
        <v>45428</v>
      </c>
      <c r="AB10" s="84">
        <v>40000</v>
      </c>
      <c r="AC10" s="108"/>
      <c r="AD10" s="84">
        <v>75</v>
      </c>
      <c r="AE10" s="84" t="s">
        <v>286</v>
      </c>
      <c r="AF10" s="84" t="s">
        <v>270</v>
      </c>
      <c r="AG10" s="108" t="s">
        <v>271</v>
      </c>
      <c r="AH10" s="84" t="s">
        <v>272</v>
      </c>
      <c r="AI10" s="108" t="s">
        <v>273</v>
      </c>
      <c r="AJ10" s="84">
        <v>640</v>
      </c>
      <c r="AK10" s="84">
        <v>640</v>
      </c>
      <c r="AL10" s="108" t="s">
        <v>274</v>
      </c>
      <c r="AM10" s="84">
        <v>28095.86</v>
      </c>
      <c r="AN10" s="112">
        <v>7104.14</v>
      </c>
      <c r="AO10" s="112">
        <v>35200</v>
      </c>
      <c r="AP10" s="112">
        <v>11904.14</v>
      </c>
      <c r="AQ10" s="112">
        <v>595.86</v>
      </c>
      <c r="AR10" s="112">
        <v>12500</v>
      </c>
      <c r="AS10" s="112">
        <v>0</v>
      </c>
      <c r="AT10" s="112">
        <v>0</v>
      </c>
      <c r="AU10" s="112">
        <v>0</v>
      </c>
      <c r="AV10" s="84">
        <v>55</v>
      </c>
      <c r="AW10" s="84" t="e">
        <v>#N/A</v>
      </c>
      <c r="AX10" s="84"/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290</v>
      </c>
      <c r="BG10" s="84"/>
      <c r="BH10" s="114" t="s">
        <v>317</v>
      </c>
      <c r="BI10" s="38" t="s">
        <v>110</v>
      </c>
      <c r="BJ10" s="85">
        <v>45819</v>
      </c>
      <c r="BK10" s="84"/>
      <c r="BL10" s="38" t="s">
        <v>115</v>
      </c>
      <c r="BM10" s="115" t="s">
        <v>120</v>
      </c>
      <c r="BN10" s="116" t="s">
        <v>201</v>
      </c>
      <c r="BO10" s="84" t="s">
        <v>246</v>
      </c>
      <c r="BP10" s="84">
        <v>0</v>
      </c>
      <c r="BQ10" s="117"/>
      <c r="BR10" s="118" t="s">
        <v>824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200242</v>
      </c>
      <c r="J11" s="38" t="s">
        <v>258</v>
      </c>
      <c r="K11" s="84">
        <v>200242</v>
      </c>
      <c r="L11" s="84" t="s">
        <v>259</v>
      </c>
      <c r="M11" s="38" t="s">
        <v>260</v>
      </c>
      <c r="N11" s="84">
        <v>477522</v>
      </c>
      <c r="O11" s="84" t="s">
        <v>261</v>
      </c>
      <c r="P11" s="84">
        <v>746939</v>
      </c>
      <c r="Q11" s="38" t="s">
        <v>280</v>
      </c>
      <c r="R11" s="38" t="s">
        <v>263</v>
      </c>
      <c r="S11" s="84" t="s">
        <v>292</v>
      </c>
      <c r="T11" s="84" t="s">
        <v>292</v>
      </c>
      <c r="U11" s="84" t="s">
        <v>277</v>
      </c>
      <c r="V11" s="84" t="s">
        <v>284</v>
      </c>
      <c r="W11" s="84">
        <v>541</v>
      </c>
      <c r="X11" s="38" t="s">
        <v>278</v>
      </c>
      <c r="Y11" s="84">
        <v>357207528</v>
      </c>
      <c r="Z11" s="38" t="s">
        <v>291</v>
      </c>
      <c r="AA11" s="108">
        <v>45455</v>
      </c>
      <c r="AB11" s="84">
        <v>40000</v>
      </c>
      <c r="AC11" s="108"/>
      <c r="AD11" s="84">
        <v>75</v>
      </c>
      <c r="AE11" s="84" t="s">
        <v>286</v>
      </c>
      <c r="AF11" s="84" t="s">
        <v>270</v>
      </c>
      <c r="AG11" s="108" t="s">
        <v>293</v>
      </c>
      <c r="AH11" s="84" t="s">
        <v>272</v>
      </c>
      <c r="AI11" s="108" t="s">
        <v>294</v>
      </c>
      <c r="AJ11" s="84">
        <v>640</v>
      </c>
      <c r="AK11" s="84">
        <v>640</v>
      </c>
      <c r="AL11" s="108" t="s">
        <v>274</v>
      </c>
      <c r="AM11" s="84">
        <v>25757.040000000001</v>
      </c>
      <c r="AN11" s="112">
        <v>6882.96</v>
      </c>
      <c r="AO11" s="112">
        <v>32640</v>
      </c>
      <c r="AP11" s="112">
        <v>14242.96</v>
      </c>
      <c r="AQ11" s="112">
        <v>856.04</v>
      </c>
      <c r="AR11" s="112">
        <v>15099</v>
      </c>
      <c r="AS11" s="112">
        <v>0</v>
      </c>
      <c r="AT11" s="112">
        <v>0</v>
      </c>
      <c r="AU11" s="112">
        <v>0</v>
      </c>
      <c r="AV11" s="84">
        <v>51</v>
      </c>
      <c r="AW11" s="84" t="e">
        <v>#N/A</v>
      </c>
      <c r="AX11" s="84"/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292</v>
      </c>
      <c r="BG11" s="84"/>
      <c r="BH11" s="114" t="s">
        <v>317</v>
      </c>
      <c r="BI11" s="38" t="s">
        <v>110</v>
      </c>
      <c r="BJ11" s="85">
        <v>45819</v>
      </c>
      <c r="BK11" s="84"/>
      <c r="BL11" s="38" t="s">
        <v>115</v>
      </c>
      <c r="BM11" s="115" t="s">
        <v>120</v>
      </c>
      <c r="BN11" s="116" t="s">
        <v>201</v>
      </c>
      <c r="BO11" s="84" t="s">
        <v>246</v>
      </c>
      <c r="BP11" s="84">
        <v>0</v>
      </c>
      <c r="BQ11" s="117"/>
      <c r="BR11" s="118" t="s">
        <v>824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200242</v>
      </c>
      <c r="J12" s="38" t="s">
        <v>258</v>
      </c>
      <c r="K12" s="84">
        <v>200242</v>
      </c>
      <c r="L12" s="84" t="s">
        <v>259</v>
      </c>
      <c r="M12" s="38" t="s">
        <v>260</v>
      </c>
      <c r="N12" s="84">
        <v>477522</v>
      </c>
      <c r="O12" s="84" t="s">
        <v>261</v>
      </c>
      <c r="P12" s="84">
        <v>746939</v>
      </c>
      <c r="Q12" s="38" t="s">
        <v>280</v>
      </c>
      <c r="R12" s="38" t="s">
        <v>263</v>
      </c>
      <c r="S12" s="84" t="s">
        <v>295</v>
      </c>
      <c r="T12" s="84" t="s">
        <v>295</v>
      </c>
      <c r="U12" s="84" t="s">
        <v>296</v>
      </c>
      <c r="V12" s="84" t="s">
        <v>284</v>
      </c>
      <c r="W12" s="84">
        <v>0</v>
      </c>
      <c r="X12" s="38" t="s">
        <v>278</v>
      </c>
      <c r="Y12" s="84">
        <v>358674467</v>
      </c>
      <c r="Z12" s="38" t="s">
        <v>248</v>
      </c>
      <c r="AA12" s="108">
        <v>45593</v>
      </c>
      <c r="AB12" s="84">
        <v>35000</v>
      </c>
      <c r="AC12" s="108"/>
      <c r="AD12" s="84">
        <v>75</v>
      </c>
      <c r="AE12" s="84" t="s">
        <v>286</v>
      </c>
      <c r="AF12" s="84" t="s">
        <v>270</v>
      </c>
      <c r="AG12" s="108" t="s">
        <v>297</v>
      </c>
      <c r="AH12" s="84" t="s">
        <v>272</v>
      </c>
      <c r="AI12" s="108" t="s">
        <v>298</v>
      </c>
      <c r="AJ12" s="84">
        <v>560</v>
      </c>
      <c r="AK12" s="84">
        <v>560</v>
      </c>
      <c r="AL12" s="108" t="s">
        <v>299</v>
      </c>
      <c r="AM12" s="84">
        <v>12557.65</v>
      </c>
      <c r="AN12" s="112">
        <v>4242.3500000000004</v>
      </c>
      <c r="AO12" s="112">
        <v>16800</v>
      </c>
      <c r="AP12" s="112">
        <v>22442.35</v>
      </c>
      <c r="AQ12" s="112">
        <v>2510.65</v>
      </c>
      <c r="AR12" s="112">
        <v>24953</v>
      </c>
      <c r="AS12" s="112">
        <v>453.48</v>
      </c>
      <c r="AT12" s="112">
        <v>106.52</v>
      </c>
      <c r="AU12" s="112">
        <v>560</v>
      </c>
      <c r="AV12" s="84">
        <v>31</v>
      </c>
      <c r="AW12" s="84">
        <v>1</v>
      </c>
      <c r="AX12" s="84"/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295</v>
      </c>
      <c r="BG12" s="84"/>
      <c r="BH12" s="114" t="s">
        <v>317</v>
      </c>
      <c r="BI12" s="38" t="s">
        <v>110</v>
      </c>
      <c r="BJ12" s="85">
        <v>45819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560</v>
      </c>
      <c r="BQ12" s="117" t="s">
        <v>203</v>
      </c>
      <c r="BR12" s="129" t="s">
        <v>250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200242</v>
      </c>
      <c r="J13" s="38" t="s">
        <v>258</v>
      </c>
      <c r="K13" s="84">
        <v>200242</v>
      </c>
      <c r="L13" s="84" t="s">
        <v>259</v>
      </c>
      <c r="M13" s="38" t="s">
        <v>260</v>
      </c>
      <c r="N13" s="84">
        <v>477522</v>
      </c>
      <c r="O13" s="84" t="s">
        <v>261</v>
      </c>
      <c r="P13" s="84">
        <v>746939</v>
      </c>
      <c r="Q13" s="38" t="s">
        <v>280</v>
      </c>
      <c r="R13" s="38" t="s">
        <v>300</v>
      </c>
      <c r="S13" s="84" t="s">
        <v>290</v>
      </c>
      <c r="T13" s="84" t="s">
        <v>290</v>
      </c>
      <c r="U13" s="84" t="s">
        <v>277</v>
      </c>
      <c r="V13" s="84" t="s">
        <v>284</v>
      </c>
      <c r="W13" s="84">
        <v>0</v>
      </c>
      <c r="X13" s="38" t="s">
        <v>278</v>
      </c>
      <c r="Y13" s="84">
        <v>358783119</v>
      </c>
      <c r="Z13" s="38" t="s">
        <v>291</v>
      </c>
      <c r="AA13" s="108">
        <v>45605</v>
      </c>
      <c r="AB13" s="84">
        <v>25000</v>
      </c>
      <c r="AC13" s="108"/>
      <c r="AD13" s="84">
        <v>75</v>
      </c>
      <c r="AE13" s="84" t="s">
        <v>301</v>
      </c>
      <c r="AF13" s="84" t="s">
        <v>270</v>
      </c>
      <c r="AG13" s="108" t="s">
        <v>271</v>
      </c>
      <c r="AH13" s="84" t="s">
        <v>272</v>
      </c>
      <c r="AI13" s="108" t="s">
        <v>302</v>
      </c>
      <c r="AJ13" s="84">
        <v>400</v>
      </c>
      <c r="AK13" s="84">
        <v>400</v>
      </c>
      <c r="AL13" s="108" t="s">
        <v>274</v>
      </c>
      <c r="AM13" s="84">
        <v>8608.65</v>
      </c>
      <c r="AN13" s="112">
        <v>2991.35</v>
      </c>
      <c r="AO13" s="112">
        <v>11600</v>
      </c>
      <c r="AP13" s="112">
        <v>16391.349999999999</v>
      </c>
      <c r="AQ13" s="112">
        <v>1880.65</v>
      </c>
      <c r="AR13" s="112">
        <v>18272</v>
      </c>
      <c r="AS13" s="112">
        <v>0</v>
      </c>
      <c r="AT13" s="112">
        <v>0</v>
      </c>
      <c r="AU13" s="112">
        <v>0</v>
      </c>
      <c r="AV13" s="84">
        <v>29</v>
      </c>
      <c r="AW13" s="84" t="e">
        <v>#N/A</v>
      </c>
      <c r="AX13" s="84"/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290</v>
      </c>
      <c r="BG13" s="84"/>
      <c r="BH13" s="114" t="s">
        <v>317</v>
      </c>
      <c r="BI13" s="38" t="s">
        <v>110</v>
      </c>
      <c r="BJ13" s="85">
        <v>45819</v>
      </c>
      <c r="BK13" s="84"/>
      <c r="BL13" s="38" t="s">
        <v>115</v>
      </c>
      <c r="BM13" s="115" t="s">
        <v>130</v>
      </c>
      <c r="BN13" s="116" t="s">
        <v>201</v>
      </c>
      <c r="BO13" s="84" t="s">
        <v>246</v>
      </c>
      <c r="BP13" s="84">
        <v>0</v>
      </c>
      <c r="BQ13" s="117"/>
      <c r="BR13" s="118" t="s">
        <v>824</v>
      </c>
    </row>
    <row r="14" spans="1:70" s="113" customFormat="1" ht="15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200242</v>
      </c>
      <c r="J14" s="38" t="s">
        <v>258</v>
      </c>
      <c r="K14" s="84">
        <v>200242</v>
      </c>
      <c r="L14" s="84" t="s">
        <v>259</v>
      </c>
      <c r="M14" s="38" t="s">
        <v>260</v>
      </c>
      <c r="N14" s="84">
        <v>477522</v>
      </c>
      <c r="O14" s="84" t="s">
        <v>261</v>
      </c>
      <c r="P14" s="84">
        <v>746939</v>
      </c>
      <c r="Q14" s="38" t="s">
        <v>280</v>
      </c>
      <c r="R14" s="38" t="s">
        <v>300</v>
      </c>
      <c r="S14" s="84" t="s">
        <v>283</v>
      </c>
      <c r="T14" s="84" t="s">
        <v>283</v>
      </c>
      <c r="U14" s="84" t="s">
        <v>277</v>
      </c>
      <c r="V14" s="84" t="s">
        <v>284</v>
      </c>
      <c r="W14" s="84">
        <v>0</v>
      </c>
      <c r="X14" s="38" t="s">
        <v>278</v>
      </c>
      <c r="Y14" s="84">
        <v>358797199</v>
      </c>
      <c r="Z14" s="38" t="s">
        <v>303</v>
      </c>
      <c r="AA14" s="108">
        <v>45607</v>
      </c>
      <c r="AB14" s="84">
        <v>25000</v>
      </c>
      <c r="AC14" s="108"/>
      <c r="AD14" s="84">
        <v>75</v>
      </c>
      <c r="AE14" s="84" t="s">
        <v>301</v>
      </c>
      <c r="AF14" s="84" t="s">
        <v>270</v>
      </c>
      <c r="AG14" s="108" t="s">
        <v>271</v>
      </c>
      <c r="AH14" s="84" t="s">
        <v>272</v>
      </c>
      <c r="AI14" s="108" t="s">
        <v>302</v>
      </c>
      <c r="AJ14" s="84">
        <v>400</v>
      </c>
      <c r="AK14" s="84">
        <v>400</v>
      </c>
      <c r="AL14" s="108" t="s">
        <v>304</v>
      </c>
      <c r="AM14" s="84">
        <v>5813.63</v>
      </c>
      <c r="AN14" s="112">
        <v>2186.37</v>
      </c>
      <c r="AO14" s="112">
        <v>8000</v>
      </c>
      <c r="AP14" s="112">
        <v>19186.37</v>
      </c>
      <c r="AQ14" s="112">
        <v>2637.63</v>
      </c>
      <c r="AR14" s="112">
        <v>21824</v>
      </c>
      <c r="AS14" s="112">
        <v>2833.75</v>
      </c>
      <c r="AT14" s="112">
        <v>766.25</v>
      </c>
      <c r="AU14" s="112">
        <v>3600</v>
      </c>
      <c r="AV14" s="84">
        <v>29</v>
      </c>
      <c r="AW14" s="84">
        <v>64</v>
      </c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283</v>
      </c>
      <c r="BG14" s="84"/>
      <c r="BH14" s="114" t="s">
        <v>317</v>
      </c>
      <c r="BI14" s="38" t="s">
        <v>110</v>
      </c>
      <c r="BJ14" s="85">
        <v>45819</v>
      </c>
      <c r="BK14" s="84"/>
      <c r="BL14" s="38" t="s">
        <v>115</v>
      </c>
      <c r="BM14" s="115" t="s">
        <v>120</v>
      </c>
      <c r="BN14" s="116" t="s">
        <v>201</v>
      </c>
      <c r="BO14" s="84" t="s">
        <v>246</v>
      </c>
      <c r="BP14" s="84">
        <v>0</v>
      </c>
      <c r="BQ14" s="117"/>
      <c r="BR14" s="118" t="s">
        <v>824</v>
      </c>
    </row>
    <row r="15" spans="1:70" s="113" customFormat="1" ht="15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200242</v>
      </c>
      <c r="J15" s="38" t="s">
        <v>258</v>
      </c>
      <c r="K15" s="84">
        <v>200242</v>
      </c>
      <c r="L15" s="84" t="s">
        <v>259</v>
      </c>
      <c r="M15" s="38" t="s">
        <v>260</v>
      </c>
      <c r="N15" s="84">
        <v>477522</v>
      </c>
      <c r="O15" s="84" t="s">
        <v>261</v>
      </c>
      <c r="P15" s="84">
        <v>858626</v>
      </c>
      <c r="Q15" s="38" t="s">
        <v>262</v>
      </c>
      <c r="R15" s="38" t="s">
        <v>263</v>
      </c>
      <c r="S15" s="84" t="s">
        <v>305</v>
      </c>
      <c r="T15" s="84" t="s">
        <v>305</v>
      </c>
      <c r="U15" s="84" t="s">
        <v>296</v>
      </c>
      <c r="V15" s="84" t="s">
        <v>284</v>
      </c>
      <c r="W15" s="84">
        <v>0</v>
      </c>
      <c r="X15" s="38" t="s">
        <v>278</v>
      </c>
      <c r="Y15" s="84">
        <v>358801518</v>
      </c>
      <c r="Z15" s="38" t="s">
        <v>306</v>
      </c>
      <c r="AA15" s="108">
        <v>45609</v>
      </c>
      <c r="AB15" s="84">
        <v>35000</v>
      </c>
      <c r="AC15" s="108"/>
      <c r="AD15" s="84">
        <v>75</v>
      </c>
      <c r="AE15" s="84" t="s">
        <v>286</v>
      </c>
      <c r="AF15" s="84" t="s">
        <v>270</v>
      </c>
      <c r="AG15" s="108" t="s">
        <v>307</v>
      </c>
      <c r="AH15" s="84" t="s">
        <v>272</v>
      </c>
      <c r="AI15" s="108" t="s">
        <v>302</v>
      </c>
      <c r="AJ15" s="84">
        <v>560</v>
      </c>
      <c r="AK15" s="84">
        <v>560</v>
      </c>
      <c r="AL15" s="108" t="s">
        <v>274</v>
      </c>
      <c r="AM15" s="84">
        <v>12160.47</v>
      </c>
      <c r="AN15" s="112">
        <v>4079.53</v>
      </c>
      <c r="AO15" s="112">
        <v>16240</v>
      </c>
      <c r="AP15" s="112">
        <v>22839.53</v>
      </c>
      <c r="AQ15" s="112">
        <v>2606.4699999999998</v>
      </c>
      <c r="AR15" s="112">
        <v>25446</v>
      </c>
      <c r="AS15" s="112">
        <v>0</v>
      </c>
      <c r="AT15" s="112">
        <v>0</v>
      </c>
      <c r="AU15" s="112">
        <v>0</v>
      </c>
      <c r="AV15" s="84">
        <v>29</v>
      </c>
      <c r="AW15" s="84" t="e">
        <v>#N/A</v>
      </c>
      <c r="AX15" s="84"/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305</v>
      </c>
      <c r="BG15" s="84"/>
      <c r="BH15" s="114" t="s">
        <v>317</v>
      </c>
      <c r="BI15" s="38" t="s">
        <v>110</v>
      </c>
      <c r="BJ15" s="85">
        <v>45819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18" t="s">
        <v>824</v>
      </c>
    </row>
    <row r="16" spans="1:70" s="113" customFormat="1" ht="15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200242</v>
      </c>
      <c r="J16" s="38" t="s">
        <v>258</v>
      </c>
      <c r="K16" s="84">
        <v>200242</v>
      </c>
      <c r="L16" s="84" t="s">
        <v>259</v>
      </c>
      <c r="M16" s="38" t="s">
        <v>260</v>
      </c>
      <c r="N16" s="84">
        <v>477522</v>
      </c>
      <c r="O16" s="84" t="s">
        <v>261</v>
      </c>
      <c r="P16" s="84">
        <v>858626</v>
      </c>
      <c r="Q16" s="38" t="s">
        <v>262</v>
      </c>
      <c r="R16" s="38" t="s">
        <v>263</v>
      </c>
      <c r="S16" s="84" t="s">
        <v>308</v>
      </c>
      <c r="T16" s="84" t="s">
        <v>308</v>
      </c>
      <c r="U16" s="84" t="s">
        <v>296</v>
      </c>
      <c r="V16" s="84" t="s">
        <v>284</v>
      </c>
      <c r="W16" s="84">
        <v>0</v>
      </c>
      <c r="X16" s="38" t="s">
        <v>278</v>
      </c>
      <c r="Y16" s="84">
        <v>358801878</v>
      </c>
      <c r="Z16" s="38" t="s">
        <v>309</v>
      </c>
      <c r="AA16" s="108">
        <v>45609</v>
      </c>
      <c r="AB16" s="84">
        <v>22000</v>
      </c>
      <c r="AC16" s="108"/>
      <c r="AD16" s="84">
        <v>75</v>
      </c>
      <c r="AE16" s="84" t="s">
        <v>286</v>
      </c>
      <c r="AF16" s="84" t="s">
        <v>270</v>
      </c>
      <c r="AG16" s="108" t="s">
        <v>307</v>
      </c>
      <c r="AH16" s="84" t="s">
        <v>272</v>
      </c>
      <c r="AI16" s="108" t="s">
        <v>302</v>
      </c>
      <c r="AJ16" s="84">
        <v>350</v>
      </c>
      <c r="AK16" s="84">
        <v>350</v>
      </c>
      <c r="AL16" s="108" t="s">
        <v>274</v>
      </c>
      <c r="AM16" s="84">
        <v>7581.74</v>
      </c>
      <c r="AN16" s="112">
        <v>2568.2600000000002</v>
      </c>
      <c r="AO16" s="112">
        <v>10150</v>
      </c>
      <c r="AP16" s="112">
        <v>14418.26</v>
      </c>
      <c r="AQ16" s="112">
        <v>1663.74</v>
      </c>
      <c r="AR16" s="112">
        <v>16082</v>
      </c>
      <c r="AS16" s="112">
        <v>0</v>
      </c>
      <c r="AT16" s="112">
        <v>0</v>
      </c>
      <c r="AU16" s="112">
        <v>0</v>
      </c>
      <c r="AV16" s="84">
        <v>29</v>
      </c>
      <c r="AW16" s="84" t="e">
        <v>#N/A</v>
      </c>
      <c r="AX16" s="84"/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308</v>
      </c>
      <c r="BG16" s="84"/>
      <c r="BH16" s="114" t="s">
        <v>317</v>
      </c>
      <c r="BI16" s="38" t="s">
        <v>110</v>
      </c>
      <c r="BJ16" s="85">
        <v>45819</v>
      </c>
      <c r="BK16" s="84"/>
      <c r="BL16" s="38" t="s">
        <v>115</v>
      </c>
      <c r="BM16" s="115" t="s">
        <v>120</v>
      </c>
      <c r="BN16" s="116" t="s">
        <v>201</v>
      </c>
      <c r="BO16" s="84" t="s">
        <v>246</v>
      </c>
      <c r="BP16" s="84">
        <v>0</v>
      </c>
      <c r="BQ16" s="117"/>
      <c r="BR16" s="118" t="s">
        <v>824</v>
      </c>
    </row>
    <row r="17" spans="1:70" s="113" customFormat="1" ht="15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200242</v>
      </c>
      <c r="J17" s="38" t="s">
        <v>258</v>
      </c>
      <c r="K17" s="84">
        <v>200242</v>
      </c>
      <c r="L17" s="84" t="s">
        <v>259</v>
      </c>
      <c r="M17" s="38" t="s">
        <v>260</v>
      </c>
      <c r="N17" s="84">
        <v>477522</v>
      </c>
      <c r="O17" s="84" t="s">
        <v>261</v>
      </c>
      <c r="P17" s="84">
        <v>858626</v>
      </c>
      <c r="Q17" s="38" t="s">
        <v>262</v>
      </c>
      <c r="R17" s="38" t="s">
        <v>263</v>
      </c>
      <c r="S17" s="84" t="s">
        <v>310</v>
      </c>
      <c r="T17" s="84" t="s">
        <v>310</v>
      </c>
      <c r="U17" s="84" t="s">
        <v>296</v>
      </c>
      <c r="V17" s="84" t="s">
        <v>284</v>
      </c>
      <c r="W17" s="84">
        <v>0</v>
      </c>
      <c r="X17" s="38" t="s">
        <v>278</v>
      </c>
      <c r="Y17" s="84">
        <v>358802873</v>
      </c>
      <c r="Z17" s="38" t="s">
        <v>311</v>
      </c>
      <c r="AA17" s="108">
        <v>45609</v>
      </c>
      <c r="AB17" s="84">
        <v>22000</v>
      </c>
      <c r="AC17" s="108"/>
      <c r="AD17" s="84">
        <v>75</v>
      </c>
      <c r="AE17" s="84" t="s">
        <v>286</v>
      </c>
      <c r="AF17" s="84" t="s">
        <v>270</v>
      </c>
      <c r="AG17" s="108" t="s">
        <v>307</v>
      </c>
      <c r="AH17" s="84" t="s">
        <v>272</v>
      </c>
      <c r="AI17" s="108" t="s">
        <v>302</v>
      </c>
      <c r="AJ17" s="84">
        <v>350</v>
      </c>
      <c r="AK17" s="84">
        <v>350</v>
      </c>
      <c r="AL17" s="108" t="s">
        <v>274</v>
      </c>
      <c r="AM17" s="84">
        <v>7581.74</v>
      </c>
      <c r="AN17" s="112">
        <v>2568.2600000000002</v>
      </c>
      <c r="AO17" s="112">
        <v>10150</v>
      </c>
      <c r="AP17" s="112">
        <v>14418.26</v>
      </c>
      <c r="AQ17" s="112">
        <v>1663.74</v>
      </c>
      <c r="AR17" s="112">
        <v>16082</v>
      </c>
      <c r="AS17" s="112">
        <v>0</v>
      </c>
      <c r="AT17" s="112">
        <v>0</v>
      </c>
      <c r="AU17" s="112">
        <v>0</v>
      </c>
      <c r="AV17" s="84">
        <v>29</v>
      </c>
      <c r="AW17" s="84" t="e">
        <v>#N/A</v>
      </c>
      <c r="AX17" s="84"/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310</v>
      </c>
      <c r="BG17" s="84"/>
      <c r="BH17" s="114" t="s">
        <v>317</v>
      </c>
      <c r="BI17" s="38" t="s">
        <v>110</v>
      </c>
      <c r="BJ17" s="85">
        <v>45819</v>
      </c>
      <c r="BK17" s="84"/>
      <c r="BL17" s="38" t="s">
        <v>115</v>
      </c>
      <c r="BM17" s="115" t="s">
        <v>120</v>
      </c>
      <c r="BN17" s="116" t="s">
        <v>201</v>
      </c>
      <c r="BO17" s="84" t="s">
        <v>246</v>
      </c>
      <c r="BP17" s="84">
        <v>0</v>
      </c>
      <c r="BQ17" s="117"/>
      <c r="BR17" s="118" t="s">
        <v>824</v>
      </c>
    </row>
    <row r="18" spans="1:70" s="113" customFormat="1" ht="15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200242</v>
      </c>
      <c r="J18" s="38" t="s">
        <v>258</v>
      </c>
      <c r="K18" s="84">
        <v>200242</v>
      </c>
      <c r="L18" s="84" t="s">
        <v>259</v>
      </c>
      <c r="M18" s="38" t="s">
        <v>260</v>
      </c>
      <c r="N18" s="84">
        <v>477522</v>
      </c>
      <c r="O18" s="84" t="s">
        <v>261</v>
      </c>
      <c r="P18" s="84">
        <v>858626</v>
      </c>
      <c r="Q18" s="38" t="s">
        <v>262</v>
      </c>
      <c r="R18" s="38" t="s">
        <v>263</v>
      </c>
      <c r="S18" s="84" t="s">
        <v>312</v>
      </c>
      <c r="T18" s="84" t="s">
        <v>312</v>
      </c>
      <c r="U18" s="84" t="s">
        <v>296</v>
      </c>
      <c r="V18" s="84" t="s">
        <v>284</v>
      </c>
      <c r="W18" s="84">
        <v>0</v>
      </c>
      <c r="X18" s="38" t="s">
        <v>278</v>
      </c>
      <c r="Y18" s="84">
        <v>358977568</v>
      </c>
      <c r="Z18" s="38" t="s">
        <v>313</v>
      </c>
      <c r="AA18" s="108">
        <v>45617</v>
      </c>
      <c r="AB18" s="84">
        <v>40000</v>
      </c>
      <c r="AC18" s="108"/>
      <c r="AD18" s="84">
        <v>75</v>
      </c>
      <c r="AE18" s="84" t="s">
        <v>286</v>
      </c>
      <c r="AF18" s="84" t="s">
        <v>270</v>
      </c>
      <c r="AG18" s="108" t="s">
        <v>314</v>
      </c>
      <c r="AH18" s="84" t="s">
        <v>272</v>
      </c>
      <c r="AI18" s="108" t="s">
        <v>315</v>
      </c>
      <c r="AJ18" s="84">
        <v>640</v>
      </c>
      <c r="AK18" s="84">
        <v>640</v>
      </c>
      <c r="AL18" s="108" t="s">
        <v>316</v>
      </c>
      <c r="AM18" s="84">
        <v>9885.51</v>
      </c>
      <c r="AN18" s="112">
        <v>3554.49</v>
      </c>
      <c r="AO18" s="112">
        <v>13440</v>
      </c>
      <c r="AP18" s="112">
        <v>30114.49</v>
      </c>
      <c r="AQ18" s="112">
        <v>4047.51</v>
      </c>
      <c r="AR18" s="112">
        <v>34162</v>
      </c>
      <c r="AS18" s="112">
        <v>3529.35</v>
      </c>
      <c r="AT18" s="112">
        <v>950.65</v>
      </c>
      <c r="AU18" s="112">
        <v>4480</v>
      </c>
      <c r="AV18" s="84">
        <v>28</v>
      </c>
      <c r="AW18" s="84">
        <v>50</v>
      </c>
      <c r="AX18" s="84"/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312</v>
      </c>
      <c r="BG18" s="84"/>
      <c r="BH18" s="114" t="s">
        <v>317</v>
      </c>
      <c r="BI18" s="38" t="s">
        <v>110</v>
      </c>
      <c r="BJ18" s="85">
        <v>45819</v>
      </c>
      <c r="BK18" s="84"/>
      <c r="BL18" s="38" t="s">
        <v>115</v>
      </c>
      <c r="BM18" s="115" t="s">
        <v>130</v>
      </c>
      <c r="BN18" s="116" t="s">
        <v>201</v>
      </c>
      <c r="BO18" s="84" t="s">
        <v>246</v>
      </c>
      <c r="BP18" s="84">
        <v>0</v>
      </c>
      <c r="BQ18" s="117"/>
      <c r="BR18" s="118" t="s">
        <v>824</v>
      </c>
    </row>
    <row r="19" spans="1:70" s="113" customFormat="1" ht="15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198120</v>
      </c>
      <c r="J19" s="38" t="s">
        <v>325</v>
      </c>
      <c r="K19" s="84">
        <v>198120</v>
      </c>
      <c r="L19" s="84" t="s">
        <v>259</v>
      </c>
      <c r="M19" s="38" t="s">
        <v>260</v>
      </c>
      <c r="N19" s="84">
        <v>481309</v>
      </c>
      <c r="O19" s="84" t="s">
        <v>323</v>
      </c>
      <c r="P19" s="84">
        <v>817270</v>
      </c>
      <c r="Q19" s="38" t="s">
        <v>326</v>
      </c>
      <c r="R19" s="38" t="s">
        <v>263</v>
      </c>
      <c r="S19" s="84" t="s">
        <v>327</v>
      </c>
      <c r="T19" s="84" t="s">
        <v>327</v>
      </c>
      <c r="U19" s="84" t="s">
        <v>277</v>
      </c>
      <c r="V19" s="84" t="s">
        <v>266</v>
      </c>
      <c r="W19" s="84">
        <v>541</v>
      </c>
      <c r="X19" s="38" t="s">
        <v>278</v>
      </c>
      <c r="Y19" s="84">
        <v>355425748</v>
      </c>
      <c r="Z19" s="38" t="s">
        <v>328</v>
      </c>
      <c r="AA19" s="108">
        <v>45355</v>
      </c>
      <c r="AB19" s="84">
        <v>35000</v>
      </c>
      <c r="AC19" s="108"/>
      <c r="AD19" s="84">
        <v>75</v>
      </c>
      <c r="AE19" s="84" t="s">
        <v>269</v>
      </c>
      <c r="AF19" s="84" t="s">
        <v>344</v>
      </c>
      <c r="AG19" s="108" t="s">
        <v>345</v>
      </c>
      <c r="AH19" s="84" t="s">
        <v>272</v>
      </c>
      <c r="AI19" s="108" t="s">
        <v>346</v>
      </c>
      <c r="AJ19" s="84">
        <v>560</v>
      </c>
      <c r="AK19" s="84">
        <v>560</v>
      </c>
      <c r="AL19" s="108" t="s">
        <v>347</v>
      </c>
      <c r="AM19" s="84">
        <v>29730.86</v>
      </c>
      <c r="AN19" s="112">
        <v>6669.14</v>
      </c>
      <c r="AO19" s="112">
        <v>36400</v>
      </c>
      <c r="AP19" s="112">
        <v>5269.14</v>
      </c>
      <c r="AQ19" s="112">
        <v>135.86000000000001</v>
      </c>
      <c r="AR19" s="112">
        <v>5405</v>
      </c>
      <c r="AS19" s="112">
        <v>0</v>
      </c>
      <c r="AT19" s="112">
        <v>0</v>
      </c>
      <c r="AU19" s="112">
        <v>0</v>
      </c>
      <c r="AV19" s="84">
        <v>65</v>
      </c>
      <c r="AW19" s="84" t="e">
        <v>#N/A</v>
      </c>
      <c r="AX19" s="84"/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327</v>
      </c>
      <c r="BG19" s="84"/>
      <c r="BH19" s="114" t="s">
        <v>317</v>
      </c>
      <c r="BI19" s="38" t="s">
        <v>110</v>
      </c>
      <c r="BJ19" s="85">
        <v>45820</v>
      </c>
      <c r="BK19" s="84"/>
      <c r="BL19" s="38" t="s">
        <v>115</v>
      </c>
      <c r="BM19" s="115" t="s">
        <v>120</v>
      </c>
      <c r="BN19" s="116" t="s">
        <v>201</v>
      </c>
      <c r="BO19" s="84" t="s">
        <v>246</v>
      </c>
      <c r="BP19" s="84">
        <v>0</v>
      </c>
      <c r="BQ19" s="117"/>
      <c r="BR19" s="118" t="s">
        <v>824</v>
      </c>
    </row>
    <row r="20" spans="1:70" s="113" customFormat="1" ht="15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198120</v>
      </c>
      <c r="J20" s="38" t="s">
        <v>325</v>
      </c>
      <c r="K20" s="84">
        <v>198120</v>
      </c>
      <c r="L20" s="84" t="s">
        <v>259</v>
      </c>
      <c r="M20" s="38" t="s">
        <v>260</v>
      </c>
      <c r="N20" s="84">
        <v>481309</v>
      </c>
      <c r="O20" s="84" t="s">
        <v>323</v>
      </c>
      <c r="P20" s="84">
        <v>817270</v>
      </c>
      <c r="Q20" s="38" t="s">
        <v>326</v>
      </c>
      <c r="R20" s="38" t="s">
        <v>263</v>
      </c>
      <c r="S20" s="84" t="s">
        <v>329</v>
      </c>
      <c r="T20" s="84" t="s">
        <v>329</v>
      </c>
      <c r="U20" s="84" t="s">
        <v>277</v>
      </c>
      <c r="V20" s="84" t="s">
        <v>284</v>
      </c>
      <c r="W20" s="84">
        <v>541</v>
      </c>
      <c r="X20" s="38" t="s">
        <v>278</v>
      </c>
      <c r="Y20" s="84">
        <v>355439206</v>
      </c>
      <c r="Z20" s="38" t="s">
        <v>330</v>
      </c>
      <c r="AA20" s="108">
        <v>45355</v>
      </c>
      <c r="AB20" s="84">
        <v>35000</v>
      </c>
      <c r="AC20" s="108"/>
      <c r="AD20" s="84">
        <v>75</v>
      </c>
      <c r="AE20" s="84" t="s">
        <v>269</v>
      </c>
      <c r="AF20" s="84" t="s">
        <v>344</v>
      </c>
      <c r="AG20" s="108" t="s">
        <v>345</v>
      </c>
      <c r="AH20" s="84" t="s">
        <v>272</v>
      </c>
      <c r="AI20" s="108" t="s">
        <v>346</v>
      </c>
      <c r="AJ20" s="84">
        <v>560</v>
      </c>
      <c r="AK20" s="84">
        <v>560</v>
      </c>
      <c r="AL20" s="108" t="s">
        <v>347</v>
      </c>
      <c r="AM20" s="84">
        <v>29730.86</v>
      </c>
      <c r="AN20" s="112">
        <v>6669.14</v>
      </c>
      <c r="AO20" s="112">
        <v>36400</v>
      </c>
      <c r="AP20" s="112">
        <v>5269.14</v>
      </c>
      <c r="AQ20" s="112">
        <v>135.86000000000001</v>
      </c>
      <c r="AR20" s="112">
        <v>5405</v>
      </c>
      <c r="AS20" s="112">
        <v>0</v>
      </c>
      <c r="AT20" s="112">
        <v>0</v>
      </c>
      <c r="AU20" s="112">
        <v>0</v>
      </c>
      <c r="AV20" s="84">
        <v>65</v>
      </c>
      <c r="AW20" s="84" t="e">
        <v>#N/A</v>
      </c>
      <c r="AX20" s="84"/>
      <c r="AY20" s="108"/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329</v>
      </c>
      <c r="BG20" s="84"/>
      <c r="BH20" s="114" t="s">
        <v>317</v>
      </c>
      <c r="BI20" s="38" t="s">
        <v>110</v>
      </c>
      <c r="BJ20" s="85">
        <v>45820</v>
      </c>
      <c r="BK20" s="84"/>
      <c r="BL20" s="38" t="s">
        <v>115</v>
      </c>
      <c r="BM20" s="115" t="s">
        <v>120</v>
      </c>
      <c r="BN20" s="116" t="s">
        <v>201</v>
      </c>
      <c r="BO20" s="84" t="s">
        <v>246</v>
      </c>
      <c r="BP20" s="84">
        <v>0</v>
      </c>
      <c r="BQ20" s="117"/>
      <c r="BR20" s="118" t="s">
        <v>824</v>
      </c>
    </row>
    <row r="21" spans="1:70" s="113" customFormat="1" ht="15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198120</v>
      </c>
      <c r="J21" s="38" t="s">
        <v>325</v>
      </c>
      <c r="K21" s="84">
        <v>198120</v>
      </c>
      <c r="L21" s="84" t="s">
        <v>259</v>
      </c>
      <c r="M21" s="38" t="s">
        <v>260</v>
      </c>
      <c r="N21" s="84">
        <v>481309</v>
      </c>
      <c r="O21" s="84" t="s">
        <v>323</v>
      </c>
      <c r="P21" s="84">
        <v>758050</v>
      </c>
      <c r="Q21" s="38" t="s">
        <v>331</v>
      </c>
      <c r="R21" s="38" t="s">
        <v>263</v>
      </c>
      <c r="S21" s="84" t="s">
        <v>332</v>
      </c>
      <c r="T21" s="84" t="s">
        <v>332</v>
      </c>
      <c r="U21" s="84" t="s">
        <v>277</v>
      </c>
      <c r="V21" s="84" t="s">
        <v>284</v>
      </c>
      <c r="W21" s="84">
        <v>541</v>
      </c>
      <c r="X21" s="38" t="s">
        <v>278</v>
      </c>
      <c r="Y21" s="84">
        <v>355439243</v>
      </c>
      <c r="Z21" s="38" t="s">
        <v>333</v>
      </c>
      <c r="AA21" s="108">
        <v>45355</v>
      </c>
      <c r="AB21" s="84">
        <v>35000</v>
      </c>
      <c r="AC21" s="108"/>
      <c r="AD21" s="84">
        <v>75</v>
      </c>
      <c r="AE21" s="84" t="s">
        <v>269</v>
      </c>
      <c r="AF21" s="84" t="s">
        <v>344</v>
      </c>
      <c r="AG21" s="108" t="s">
        <v>345</v>
      </c>
      <c r="AH21" s="84" t="s">
        <v>272</v>
      </c>
      <c r="AI21" s="108" t="s">
        <v>346</v>
      </c>
      <c r="AJ21" s="84">
        <v>560</v>
      </c>
      <c r="AK21" s="84">
        <v>560</v>
      </c>
      <c r="AL21" s="108" t="s">
        <v>348</v>
      </c>
      <c r="AM21" s="84">
        <v>29198.67</v>
      </c>
      <c r="AN21" s="112">
        <v>6641.33</v>
      </c>
      <c r="AO21" s="112">
        <v>35840</v>
      </c>
      <c r="AP21" s="112">
        <v>5801.33</v>
      </c>
      <c r="AQ21" s="112">
        <v>163.66999999999999</v>
      </c>
      <c r="AR21" s="112">
        <v>5965</v>
      </c>
      <c r="AS21" s="112">
        <v>532.19000000000005</v>
      </c>
      <c r="AT21" s="112">
        <v>27.81</v>
      </c>
      <c r="AU21" s="112">
        <v>560</v>
      </c>
      <c r="AV21" s="84">
        <v>65</v>
      </c>
      <c r="AW21" s="84">
        <v>2</v>
      </c>
      <c r="AX21" s="84"/>
      <c r="AY21" s="108"/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332</v>
      </c>
      <c r="BG21" s="84"/>
      <c r="BH21" s="114" t="s">
        <v>317</v>
      </c>
      <c r="BI21" s="38" t="s">
        <v>110</v>
      </c>
      <c r="BJ21" s="85">
        <v>45820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560</v>
      </c>
      <c r="BQ21" s="117" t="s">
        <v>203</v>
      </c>
      <c r="BR21" s="129" t="s">
        <v>459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198120</v>
      </c>
      <c r="J22" s="38" t="s">
        <v>325</v>
      </c>
      <c r="K22" s="84">
        <v>198120</v>
      </c>
      <c r="L22" s="84" t="s">
        <v>259</v>
      </c>
      <c r="M22" s="38" t="s">
        <v>260</v>
      </c>
      <c r="N22" s="84">
        <v>481309</v>
      </c>
      <c r="O22" s="84" t="s">
        <v>323</v>
      </c>
      <c r="P22" s="84">
        <v>758050</v>
      </c>
      <c r="Q22" s="38" t="s">
        <v>331</v>
      </c>
      <c r="R22" s="38" t="s">
        <v>263</v>
      </c>
      <c r="S22" s="84" t="s">
        <v>334</v>
      </c>
      <c r="T22" s="84" t="s">
        <v>334</v>
      </c>
      <c r="U22" s="84" t="s">
        <v>277</v>
      </c>
      <c r="V22" s="84" t="s">
        <v>284</v>
      </c>
      <c r="W22" s="84">
        <v>541</v>
      </c>
      <c r="X22" s="38" t="s">
        <v>278</v>
      </c>
      <c r="Y22" s="84">
        <v>355440409</v>
      </c>
      <c r="Z22" s="38" t="s">
        <v>335</v>
      </c>
      <c r="AA22" s="108">
        <v>45355</v>
      </c>
      <c r="AB22" s="84">
        <v>26000</v>
      </c>
      <c r="AC22" s="108"/>
      <c r="AD22" s="84">
        <v>75</v>
      </c>
      <c r="AE22" s="84" t="s">
        <v>269</v>
      </c>
      <c r="AF22" s="84" t="s">
        <v>344</v>
      </c>
      <c r="AG22" s="108" t="s">
        <v>345</v>
      </c>
      <c r="AH22" s="84" t="s">
        <v>272</v>
      </c>
      <c r="AI22" s="108" t="s">
        <v>346</v>
      </c>
      <c r="AJ22" s="84">
        <v>410</v>
      </c>
      <c r="AK22" s="84">
        <v>410</v>
      </c>
      <c r="AL22" s="108" t="s">
        <v>347</v>
      </c>
      <c r="AM22" s="84">
        <v>21629.41</v>
      </c>
      <c r="AN22" s="112">
        <v>5020.59</v>
      </c>
      <c r="AO22" s="112">
        <v>26650</v>
      </c>
      <c r="AP22" s="112">
        <v>4370.59</v>
      </c>
      <c r="AQ22" s="112">
        <v>125.41</v>
      </c>
      <c r="AR22" s="112">
        <v>4496</v>
      </c>
      <c r="AS22" s="112">
        <v>0</v>
      </c>
      <c r="AT22" s="112">
        <v>0</v>
      </c>
      <c r="AU22" s="112">
        <v>0</v>
      </c>
      <c r="AV22" s="84">
        <v>65</v>
      </c>
      <c r="AW22" s="84" t="e">
        <v>#N/A</v>
      </c>
      <c r="AX22" s="84"/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334</v>
      </c>
      <c r="BG22" s="84"/>
      <c r="BH22" s="114" t="s">
        <v>317</v>
      </c>
      <c r="BI22" s="38" t="s">
        <v>110</v>
      </c>
      <c r="BJ22" s="85">
        <v>45820</v>
      </c>
      <c r="BK22" s="84"/>
      <c r="BL22" s="38" t="s">
        <v>115</v>
      </c>
      <c r="BM22" s="115" t="s">
        <v>120</v>
      </c>
      <c r="BN22" s="116" t="s">
        <v>201</v>
      </c>
      <c r="BO22" s="84" t="s">
        <v>246</v>
      </c>
      <c r="BP22" s="84">
        <v>0</v>
      </c>
      <c r="BQ22" s="117"/>
      <c r="BR22" s="118" t="s">
        <v>824</v>
      </c>
    </row>
    <row r="23" spans="1:70" s="113" customFormat="1" ht="15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198120</v>
      </c>
      <c r="J23" s="38" t="s">
        <v>325</v>
      </c>
      <c r="K23" s="84">
        <v>198120</v>
      </c>
      <c r="L23" s="84" t="s">
        <v>259</v>
      </c>
      <c r="M23" s="38" t="s">
        <v>260</v>
      </c>
      <c r="N23" s="84">
        <v>481309</v>
      </c>
      <c r="O23" s="84" t="s">
        <v>323</v>
      </c>
      <c r="P23" s="84">
        <v>758050</v>
      </c>
      <c r="Q23" s="38" t="s">
        <v>331</v>
      </c>
      <c r="R23" s="38" t="s">
        <v>263</v>
      </c>
      <c r="S23" s="84" t="s">
        <v>324</v>
      </c>
      <c r="T23" s="84" t="s">
        <v>324</v>
      </c>
      <c r="U23" s="84" t="s">
        <v>277</v>
      </c>
      <c r="V23" s="84" t="s">
        <v>266</v>
      </c>
      <c r="W23" s="84">
        <v>541</v>
      </c>
      <c r="X23" s="38" t="s">
        <v>278</v>
      </c>
      <c r="Y23" s="84">
        <v>355560935</v>
      </c>
      <c r="Z23" s="38" t="s">
        <v>322</v>
      </c>
      <c r="AA23" s="108">
        <v>45355</v>
      </c>
      <c r="AB23" s="84">
        <v>35000</v>
      </c>
      <c r="AC23" s="108"/>
      <c r="AD23" s="84">
        <v>75</v>
      </c>
      <c r="AE23" s="84" t="s">
        <v>269</v>
      </c>
      <c r="AF23" s="84" t="s">
        <v>344</v>
      </c>
      <c r="AG23" s="108" t="s">
        <v>345</v>
      </c>
      <c r="AH23" s="84" t="s">
        <v>272</v>
      </c>
      <c r="AI23" s="108" t="s">
        <v>346</v>
      </c>
      <c r="AJ23" s="84">
        <v>560</v>
      </c>
      <c r="AK23" s="84">
        <v>560</v>
      </c>
      <c r="AL23" s="108" t="s">
        <v>348</v>
      </c>
      <c r="AM23" s="84">
        <v>29198.67</v>
      </c>
      <c r="AN23" s="112">
        <v>6641.33</v>
      </c>
      <c r="AO23" s="112">
        <v>35840</v>
      </c>
      <c r="AP23" s="112">
        <v>5801.33</v>
      </c>
      <c r="AQ23" s="112">
        <v>163.66999999999999</v>
      </c>
      <c r="AR23" s="112">
        <v>5965</v>
      </c>
      <c r="AS23" s="112">
        <v>532.19000000000005</v>
      </c>
      <c r="AT23" s="112">
        <v>27.81</v>
      </c>
      <c r="AU23" s="112">
        <v>560</v>
      </c>
      <c r="AV23" s="84">
        <v>65</v>
      </c>
      <c r="AW23" s="84" t="e">
        <v>#N/A</v>
      </c>
      <c r="AX23" s="84"/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324</v>
      </c>
      <c r="BG23" s="84"/>
      <c r="BH23" s="114" t="s">
        <v>317</v>
      </c>
      <c r="BI23" s="38" t="s">
        <v>110</v>
      </c>
      <c r="BJ23" s="85">
        <v>45820</v>
      </c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>
        <v>0</v>
      </c>
      <c r="BQ23" s="117"/>
      <c r="BR23" s="118" t="s">
        <v>824</v>
      </c>
    </row>
    <row r="24" spans="1:70" s="113" customFormat="1" ht="15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198120</v>
      </c>
      <c r="J24" s="38" t="s">
        <v>325</v>
      </c>
      <c r="K24" s="84">
        <v>198120</v>
      </c>
      <c r="L24" s="84" t="s">
        <v>259</v>
      </c>
      <c r="M24" s="38" t="s">
        <v>260</v>
      </c>
      <c r="N24" s="84">
        <v>481309</v>
      </c>
      <c r="O24" s="84" t="s">
        <v>323</v>
      </c>
      <c r="P24" s="84">
        <v>817270</v>
      </c>
      <c r="Q24" s="38" t="s">
        <v>326</v>
      </c>
      <c r="R24" s="38" t="s">
        <v>263</v>
      </c>
      <c r="S24" s="84" t="s">
        <v>336</v>
      </c>
      <c r="T24" s="84" t="s">
        <v>336</v>
      </c>
      <c r="U24" s="84" t="s">
        <v>277</v>
      </c>
      <c r="V24" s="84" t="s">
        <v>266</v>
      </c>
      <c r="W24" s="84">
        <v>541</v>
      </c>
      <c r="X24" s="38" t="s">
        <v>278</v>
      </c>
      <c r="Y24" s="84">
        <v>355561043</v>
      </c>
      <c r="Z24" s="38" t="s">
        <v>337</v>
      </c>
      <c r="AA24" s="108">
        <v>45355</v>
      </c>
      <c r="AB24" s="84">
        <v>35000</v>
      </c>
      <c r="AC24" s="108"/>
      <c r="AD24" s="84">
        <v>75</v>
      </c>
      <c r="AE24" s="84" t="s">
        <v>269</v>
      </c>
      <c r="AF24" s="84" t="s">
        <v>344</v>
      </c>
      <c r="AG24" s="108" t="s">
        <v>345</v>
      </c>
      <c r="AH24" s="84" t="s">
        <v>272</v>
      </c>
      <c r="AI24" s="108" t="s">
        <v>346</v>
      </c>
      <c r="AJ24" s="84">
        <v>560</v>
      </c>
      <c r="AK24" s="84">
        <v>560</v>
      </c>
      <c r="AL24" s="108" t="s">
        <v>349</v>
      </c>
      <c r="AM24" s="84">
        <v>16218.73</v>
      </c>
      <c r="AN24" s="112">
        <v>5061.2700000000004</v>
      </c>
      <c r="AO24" s="112">
        <v>21280</v>
      </c>
      <c r="AP24" s="112">
        <v>18781.27</v>
      </c>
      <c r="AQ24" s="112">
        <v>1743.73</v>
      </c>
      <c r="AR24" s="112">
        <v>20525</v>
      </c>
      <c r="AS24" s="112">
        <v>13512.13</v>
      </c>
      <c r="AT24" s="112">
        <v>1607.87</v>
      </c>
      <c r="AU24" s="112">
        <v>15120</v>
      </c>
      <c r="AV24" s="84">
        <v>65</v>
      </c>
      <c r="AW24" s="84">
        <v>191</v>
      </c>
      <c r="AX24" s="84"/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336</v>
      </c>
      <c r="BG24" s="84"/>
      <c r="BH24" s="114" t="s">
        <v>317</v>
      </c>
      <c r="BI24" s="38" t="s">
        <v>110</v>
      </c>
      <c r="BJ24" s="85">
        <v>45820</v>
      </c>
      <c r="BK24" s="84"/>
      <c r="BL24" s="38" t="s">
        <v>115</v>
      </c>
      <c r="BM24" s="115" t="s">
        <v>130</v>
      </c>
      <c r="BN24" s="116" t="s">
        <v>201</v>
      </c>
      <c r="BO24" s="84" t="s">
        <v>246</v>
      </c>
      <c r="BP24" s="84">
        <v>0</v>
      </c>
      <c r="BQ24" s="117"/>
      <c r="BR24" s="118" t="s">
        <v>824</v>
      </c>
    </row>
    <row r="25" spans="1:70" s="113" customFormat="1" ht="15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198120</v>
      </c>
      <c r="J25" s="38" t="s">
        <v>325</v>
      </c>
      <c r="K25" s="84">
        <v>198120</v>
      </c>
      <c r="L25" s="84" t="s">
        <v>259</v>
      </c>
      <c r="M25" s="38" t="s">
        <v>260</v>
      </c>
      <c r="N25" s="84">
        <v>481309</v>
      </c>
      <c r="O25" s="84" t="s">
        <v>323</v>
      </c>
      <c r="P25" s="84">
        <v>817270</v>
      </c>
      <c r="Q25" s="38" t="s">
        <v>326</v>
      </c>
      <c r="R25" s="38" t="s">
        <v>263</v>
      </c>
      <c r="S25" s="84" t="s">
        <v>338</v>
      </c>
      <c r="T25" s="84" t="s">
        <v>338</v>
      </c>
      <c r="U25" s="84" t="s">
        <v>277</v>
      </c>
      <c r="V25" s="84" t="s">
        <v>284</v>
      </c>
      <c r="W25" s="84">
        <v>541</v>
      </c>
      <c r="X25" s="38" t="s">
        <v>278</v>
      </c>
      <c r="Y25" s="84">
        <v>355898302</v>
      </c>
      <c r="Z25" s="38" t="s">
        <v>339</v>
      </c>
      <c r="AA25" s="108">
        <v>45369</v>
      </c>
      <c r="AB25" s="84">
        <v>35000</v>
      </c>
      <c r="AC25" s="108"/>
      <c r="AD25" s="84">
        <v>75</v>
      </c>
      <c r="AE25" s="84" t="s">
        <v>269</v>
      </c>
      <c r="AF25" s="84" t="s">
        <v>344</v>
      </c>
      <c r="AG25" s="108" t="s">
        <v>350</v>
      </c>
      <c r="AH25" s="84" t="s">
        <v>272</v>
      </c>
      <c r="AI25" s="108" t="s">
        <v>351</v>
      </c>
      <c r="AJ25" s="84">
        <v>560</v>
      </c>
      <c r="AK25" s="84">
        <v>560</v>
      </c>
      <c r="AL25" s="108" t="s">
        <v>352</v>
      </c>
      <c r="AM25" s="84">
        <v>17160.89</v>
      </c>
      <c r="AN25" s="112">
        <v>5239.1099999999997</v>
      </c>
      <c r="AO25" s="112">
        <v>22400</v>
      </c>
      <c r="AP25" s="112">
        <v>17839.11</v>
      </c>
      <c r="AQ25" s="112">
        <v>1565.89</v>
      </c>
      <c r="AR25" s="112">
        <v>19405</v>
      </c>
      <c r="AS25" s="112">
        <v>11508.13</v>
      </c>
      <c r="AT25" s="112">
        <v>1371.87</v>
      </c>
      <c r="AU25" s="112">
        <v>12880</v>
      </c>
      <c r="AV25" s="84">
        <v>63</v>
      </c>
      <c r="AW25" s="84">
        <v>163</v>
      </c>
      <c r="AX25" s="84"/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338</v>
      </c>
      <c r="BG25" s="84"/>
      <c r="BH25" s="114" t="s">
        <v>317</v>
      </c>
      <c r="BI25" s="38" t="s">
        <v>110</v>
      </c>
      <c r="BJ25" s="85">
        <v>45820</v>
      </c>
      <c r="BK25" s="84"/>
      <c r="BL25" s="38" t="s">
        <v>115</v>
      </c>
      <c r="BM25" s="115" t="s">
        <v>120</v>
      </c>
      <c r="BN25" s="116" t="s">
        <v>201</v>
      </c>
      <c r="BO25" s="84" t="s">
        <v>246</v>
      </c>
      <c r="BP25" s="84">
        <v>0</v>
      </c>
      <c r="BQ25" s="117"/>
      <c r="BR25" s="118" t="s">
        <v>824</v>
      </c>
    </row>
    <row r="26" spans="1:70" s="113" customFormat="1" ht="15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198120</v>
      </c>
      <c r="J26" s="38" t="s">
        <v>325</v>
      </c>
      <c r="K26" s="84">
        <v>198120</v>
      </c>
      <c r="L26" s="84" t="s">
        <v>259</v>
      </c>
      <c r="M26" s="38" t="s">
        <v>260</v>
      </c>
      <c r="N26" s="84">
        <v>481309</v>
      </c>
      <c r="O26" s="84" t="s">
        <v>323</v>
      </c>
      <c r="P26" s="84">
        <v>817270</v>
      </c>
      <c r="Q26" s="38" t="s">
        <v>326</v>
      </c>
      <c r="R26" s="38" t="s">
        <v>263</v>
      </c>
      <c r="S26" s="84" t="s">
        <v>340</v>
      </c>
      <c r="T26" s="84" t="s">
        <v>340</v>
      </c>
      <c r="U26" s="84" t="s">
        <v>277</v>
      </c>
      <c r="V26" s="84" t="s">
        <v>284</v>
      </c>
      <c r="W26" s="84">
        <v>541</v>
      </c>
      <c r="X26" s="38" t="s">
        <v>278</v>
      </c>
      <c r="Y26" s="84">
        <v>355898395</v>
      </c>
      <c r="Z26" s="38" t="s">
        <v>341</v>
      </c>
      <c r="AA26" s="108">
        <v>45369</v>
      </c>
      <c r="AB26" s="84">
        <v>35000</v>
      </c>
      <c r="AC26" s="108"/>
      <c r="AD26" s="84">
        <v>75</v>
      </c>
      <c r="AE26" s="84" t="s">
        <v>269</v>
      </c>
      <c r="AF26" s="84" t="s">
        <v>344</v>
      </c>
      <c r="AG26" s="108" t="s">
        <v>350</v>
      </c>
      <c r="AH26" s="84" t="s">
        <v>272</v>
      </c>
      <c r="AI26" s="108" t="s">
        <v>351</v>
      </c>
      <c r="AJ26" s="84">
        <v>560</v>
      </c>
      <c r="AK26" s="84">
        <v>560</v>
      </c>
      <c r="AL26" s="108" t="s">
        <v>348</v>
      </c>
      <c r="AM26" s="84">
        <v>28141.9</v>
      </c>
      <c r="AN26" s="112">
        <v>6578.1</v>
      </c>
      <c r="AO26" s="112">
        <v>34720</v>
      </c>
      <c r="AP26" s="112">
        <v>6858.1</v>
      </c>
      <c r="AQ26" s="112">
        <v>226.9</v>
      </c>
      <c r="AR26" s="112">
        <v>7085</v>
      </c>
      <c r="AS26" s="112">
        <v>527.12</v>
      </c>
      <c r="AT26" s="112">
        <v>32.880000000000003</v>
      </c>
      <c r="AU26" s="112">
        <v>560</v>
      </c>
      <c r="AV26" s="84">
        <v>63</v>
      </c>
      <c r="AW26" s="84">
        <v>9</v>
      </c>
      <c r="AX26" s="84"/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340</v>
      </c>
      <c r="BG26" s="84"/>
      <c r="BH26" s="114" t="s">
        <v>317</v>
      </c>
      <c r="BI26" s="38" t="s">
        <v>110</v>
      </c>
      <c r="BJ26" s="85">
        <v>45820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1680</v>
      </c>
      <c r="BQ26" s="117" t="s">
        <v>202</v>
      </c>
      <c r="BR26" s="129" t="s">
        <v>355</v>
      </c>
    </row>
    <row r="27" spans="1:70" s="113" customFormat="1" ht="15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198120</v>
      </c>
      <c r="J27" s="38" t="s">
        <v>325</v>
      </c>
      <c r="K27" s="84">
        <v>198120</v>
      </c>
      <c r="L27" s="84" t="s">
        <v>259</v>
      </c>
      <c r="M27" s="38" t="s">
        <v>260</v>
      </c>
      <c r="N27" s="84">
        <v>481309</v>
      </c>
      <c r="O27" s="84" t="s">
        <v>323</v>
      </c>
      <c r="P27" s="84">
        <v>817270</v>
      </c>
      <c r="Q27" s="38" t="s">
        <v>326</v>
      </c>
      <c r="R27" s="38" t="s">
        <v>263</v>
      </c>
      <c r="S27" s="84" t="s">
        <v>342</v>
      </c>
      <c r="T27" s="84" t="s">
        <v>342</v>
      </c>
      <c r="U27" s="84" t="s">
        <v>296</v>
      </c>
      <c r="V27" s="84" t="s">
        <v>266</v>
      </c>
      <c r="W27" s="84">
        <v>0</v>
      </c>
      <c r="X27" s="38" t="s">
        <v>267</v>
      </c>
      <c r="Y27" s="84">
        <v>357837882</v>
      </c>
      <c r="Z27" s="38" t="s">
        <v>343</v>
      </c>
      <c r="AA27" s="108">
        <v>45508</v>
      </c>
      <c r="AB27" s="84">
        <v>40000</v>
      </c>
      <c r="AC27" s="108"/>
      <c r="AD27" s="84">
        <v>75</v>
      </c>
      <c r="AE27" s="84" t="s">
        <v>286</v>
      </c>
      <c r="AF27" s="84" t="s">
        <v>270</v>
      </c>
      <c r="AG27" s="108" t="s">
        <v>353</v>
      </c>
      <c r="AH27" s="84" t="s">
        <v>272</v>
      </c>
      <c r="AI27" s="108" t="s">
        <v>354</v>
      </c>
      <c r="AJ27" s="84">
        <v>640</v>
      </c>
      <c r="AK27" s="84">
        <v>640</v>
      </c>
      <c r="AL27" s="108" t="s">
        <v>348</v>
      </c>
      <c r="AM27" s="84">
        <v>20666.14</v>
      </c>
      <c r="AN27" s="112">
        <v>6213.86</v>
      </c>
      <c r="AO27" s="112">
        <v>26880</v>
      </c>
      <c r="AP27" s="112">
        <v>19333.86</v>
      </c>
      <c r="AQ27" s="112">
        <v>1603.14</v>
      </c>
      <c r="AR27" s="112">
        <v>20937</v>
      </c>
      <c r="AS27" s="112">
        <v>547.29999999999995</v>
      </c>
      <c r="AT27" s="112">
        <v>92.7</v>
      </c>
      <c r="AU27" s="112">
        <v>640</v>
      </c>
      <c r="AV27" s="84">
        <v>43</v>
      </c>
      <c r="AW27" s="84">
        <v>9</v>
      </c>
      <c r="AX27" s="84"/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342</v>
      </c>
      <c r="BG27" s="84"/>
      <c r="BH27" s="114" t="s">
        <v>317</v>
      </c>
      <c r="BI27" s="38" t="s">
        <v>110</v>
      </c>
      <c r="BJ27" s="85">
        <v>45820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824</v>
      </c>
    </row>
    <row r="28" spans="1:70" s="113" customFormat="1" ht="15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200239</v>
      </c>
      <c r="J28" s="38" t="s">
        <v>356</v>
      </c>
      <c r="K28" s="84">
        <v>200239</v>
      </c>
      <c r="L28" s="84" t="s">
        <v>357</v>
      </c>
      <c r="M28" s="38" t="s">
        <v>358</v>
      </c>
      <c r="N28" s="84">
        <v>435807</v>
      </c>
      <c r="O28" s="84" t="s">
        <v>359</v>
      </c>
      <c r="P28" s="84">
        <v>680987</v>
      </c>
      <c r="Q28" s="38" t="s">
        <v>360</v>
      </c>
      <c r="R28" s="38" t="s">
        <v>263</v>
      </c>
      <c r="S28" s="84" t="s">
        <v>361</v>
      </c>
      <c r="T28" s="84" t="s">
        <v>361</v>
      </c>
      <c r="U28" s="84" t="s">
        <v>277</v>
      </c>
      <c r="V28" s="84" t="s">
        <v>284</v>
      </c>
      <c r="W28" s="84">
        <v>541</v>
      </c>
      <c r="X28" s="38" t="s">
        <v>278</v>
      </c>
      <c r="Y28" s="84">
        <v>353242282</v>
      </c>
      <c r="Z28" s="38" t="s">
        <v>362</v>
      </c>
      <c r="AA28" s="108" t="s">
        <v>363</v>
      </c>
      <c r="AB28" s="84">
        <v>42000</v>
      </c>
      <c r="AC28" s="108"/>
      <c r="AD28" s="84">
        <v>75</v>
      </c>
      <c r="AE28" s="84" t="s">
        <v>269</v>
      </c>
      <c r="AF28" s="84" t="s">
        <v>344</v>
      </c>
      <c r="AG28" s="108" t="s">
        <v>364</v>
      </c>
      <c r="AH28" s="84" t="s">
        <v>272</v>
      </c>
      <c r="AI28" s="108" t="s">
        <v>365</v>
      </c>
      <c r="AJ28" s="84">
        <v>670</v>
      </c>
      <c r="AK28" s="84">
        <v>670</v>
      </c>
      <c r="AL28" s="108" t="s">
        <v>366</v>
      </c>
      <c r="AM28" s="84">
        <v>37979.660000000003</v>
      </c>
      <c r="AN28" s="112">
        <v>8250.34</v>
      </c>
      <c r="AO28" s="112">
        <v>46230</v>
      </c>
      <c r="AP28" s="112">
        <v>4020.34</v>
      </c>
      <c r="AQ28" s="112">
        <v>68.66</v>
      </c>
      <c r="AR28" s="112">
        <v>4089</v>
      </c>
      <c r="AS28" s="112">
        <v>4020.34</v>
      </c>
      <c r="AT28" s="112">
        <v>68.66</v>
      </c>
      <c r="AU28" s="112">
        <v>4089</v>
      </c>
      <c r="AV28" s="84">
        <v>86</v>
      </c>
      <c r="AW28" s="84">
        <v>123</v>
      </c>
      <c r="AX28" s="84"/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361</v>
      </c>
      <c r="BG28" s="84"/>
      <c r="BH28" s="114" t="s">
        <v>317</v>
      </c>
      <c r="BI28" s="38" t="s">
        <v>110</v>
      </c>
      <c r="BJ28" s="85">
        <v>45821</v>
      </c>
      <c r="BK28" s="84"/>
      <c r="BL28" s="38" t="s">
        <v>115</v>
      </c>
      <c r="BM28" s="115" t="s">
        <v>120</v>
      </c>
      <c r="BN28" s="116" t="s">
        <v>201</v>
      </c>
      <c r="BO28" s="84" t="s">
        <v>246</v>
      </c>
      <c r="BP28" s="84">
        <v>0</v>
      </c>
      <c r="BQ28" s="117"/>
      <c r="BR28" s="118" t="s">
        <v>824</v>
      </c>
    </row>
    <row r="29" spans="1:70" s="113" customFormat="1" ht="15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200239</v>
      </c>
      <c r="J29" s="38" t="s">
        <v>356</v>
      </c>
      <c r="K29" s="84">
        <v>200239</v>
      </c>
      <c r="L29" s="84" t="s">
        <v>357</v>
      </c>
      <c r="M29" s="38" t="s">
        <v>358</v>
      </c>
      <c r="N29" s="84">
        <v>435807</v>
      </c>
      <c r="O29" s="84" t="s">
        <v>359</v>
      </c>
      <c r="P29" s="84">
        <v>773378</v>
      </c>
      <c r="Q29" s="38" t="s">
        <v>367</v>
      </c>
      <c r="R29" s="38" t="s">
        <v>263</v>
      </c>
      <c r="S29" s="84" t="s">
        <v>368</v>
      </c>
      <c r="T29" s="84" t="s">
        <v>368</v>
      </c>
      <c r="U29" s="84" t="s">
        <v>277</v>
      </c>
      <c r="V29" s="84" t="s">
        <v>284</v>
      </c>
      <c r="W29" s="84">
        <v>541</v>
      </c>
      <c r="X29" s="38" t="s">
        <v>278</v>
      </c>
      <c r="Y29" s="84">
        <v>354958906</v>
      </c>
      <c r="Z29" s="38" t="s">
        <v>341</v>
      </c>
      <c r="AA29" s="108">
        <v>45327</v>
      </c>
      <c r="AB29" s="84">
        <v>42000</v>
      </c>
      <c r="AC29" s="108"/>
      <c r="AD29" s="84">
        <v>75</v>
      </c>
      <c r="AE29" s="84" t="s">
        <v>269</v>
      </c>
      <c r="AF29" s="84" t="s">
        <v>344</v>
      </c>
      <c r="AG29" s="108" t="s">
        <v>369</v>
      </c>
      <c r="AH29" s="84" t="s">
        <v>272</v>
      </c>
      <c r="AI29" s="108" t="s">
        <v>370</v>
      </c>
      <c r="AJ29" s="84">
        <v>670</v>
      </c>
      <c r="AK29" s="84">
        <v>670</v>
      </c>
      <c r="AL29" s="108" t="s">
        <v>371</v>
      </c>
      <c r="AM29" s="84">
        <v>38178.730000000003</v>
      </c>
      <c r="AN29" s="112">
        <v>8051.27</v>
      </c>
      <c r="AO29" s="112">
        <v>46230</v>
      </c>
      <c r="AP29" s="112">
        <v>3821.27</v>
      </c>
      <c r="AQ29" s="112">
        <v>63.73</v>
      </c>
      <c r="AR29" s="112">
        <v>3885</v>
      </c>
      <c r="AS29" s="112">
        <v>0</v>
      </c>
      <c r="AT29" s="112">
        <v>0</v>
      </c>
      <c r="AU29" s="112">
        <v>0</v>
      </c>
      <c r="AV29" s="84">
        <v>69</v>
      </c>
      <c r="AW29" s="84" t="e">
        <v>#N/A</v>
      </c>
      <c r="AX29" s="84"/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368</v>
      </c>
      <c r="BG29" s="84"/>
      <c r="BH29" s="114" t="s">
        <v>317</v>
      </c>
      <c r="BI29" s="38" t="s">
        <v>110</v>
      </c>
      <c r="BJ29" s="85">
        <v>45821</v>
      </c>
      <c r="BK29" s="84"/>
      <c r="BL29" s="38" t="s">
        <v>115</v>
      </c>
      <c r="BM29" s="115" t="s">
        <v>120</v>
      </c>
      <c r="BN29" s="116" t="s">
        <v>201</v>
      </c>
      <c r="BO29" s="84" t="s">
        <v>246</v>
      </c>
      <c r="BP29" s="84">
        <v>0</v>
      </c>
      <c r="BQ29" s="117"/>
      <c r="BR29" s="118" t="s">
        <v>824</v>
      </c>
    </row>
    <row r="30" spans="1:70" s="113" customFormat="1" ht="15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200239</v>
      </c>
      <c r="J30" s="38" t="s">
        <v>356</v>
      </c>
      <c r="K30" s="84">
        <v>200239</v>
      </c>
      <c r="L30" s="84" t="s">
        <v>357</v>
      </c>
      <c r="M30" s="38" t="s">
        <v>358</v>
      </c>
      <c r="N30" s="84">
        <v>435807</v>
      </c>
      <c r="O30" s="84" t="s">
        <v>359</v>
      </c>
      <c r="P30" s="84">
        <v>791169</v>
      </c>
      <c r="Q30" s="38" t="s">
        <v>372</v>
      </c>
      <c r="R30" s="38" t="s">
        <v>263</v>
      </c>
      <c r="S30" s="84" t="s">
        <v>373</v>
      </c>
      <c r="T30" s="84" t="s">
        <v>373</v>
      </c>
      <c r="U30" s="84" t="s">
        <v>277</v>
      </c>
      <c r="V30" s="84" t="s">
        <v>284</v>
      </c>
      <c r="W30" s="84">
        <v>541</v>
      </c>
      <c r="X30" s="38" t="s">
        <v>278</v>
      </c>
      <c r="Y30" s="84">
        <v>354959657</v>
      </c>
      <c r="Z30" s="38" t="s">
        <v>374</v>
      </c>
      <c r="AA30" s="108">
        <v>45327</v>
      </c>
      <c r="AB30" s="84">
        <v>42000</v>
      </c>
      <c r="AC30" s="108"/>
      <c r="AD30" s="84">
        <v>75</v>
      </c>
      <c r="AE30" s="84" t="s">
        <v>269</v>
      </c>
      <c r="AF30" s="84" t="s">
        <v>344</v>
      </c>
      <c r="AG30" s="108" t="s">
        <v>369</v>
      </c>
      <c r="AH30" s="84" t="s">
        <v>272</v>
      </c>
      <c r="AI30" s="108" t="s">
        <v>370</v>
      </c>
      <c r="AJ30" s="84">
        <v>670</v>
      </c>
      <c r="AK30" s="84">
        <v>670</v>
      </c>
      <c r="AL30" s="108" t="s">
        <v>375</v>
      </c>
      <c r="AM30" s="84">
        <v>37530.160000000003</v>
      </c>
      <c r="AN30" s="112">
        <v>8029.84</v>
      </c>
      <c r="AO30" s="112">
        <v>45560</v>
      </c>
      <c r="AP30" s="112">
        <v>4469.84</v>
      </c>
      <c r="AQ30" s="112">
        <v>85.16</v>
      </c>
      <c r="AR30" s="112">
        <v>4555</v>
      </c>
      <c r="AS30" s="112">
        <v>648.57000000000005</v>
      </c>
      <c r="AT30" s="112">
        <v>21.43</v>
      </c>
      <c r="AU30" s="112">
        <v>670</v>
      </c>
      <c r="AV30" s="84">
        <v>69</v>
      </c>
      <c r="AW30" s="84">
        <v>11</v>
      </c>
      <c r="AX30" s="84"/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373</v>
      </c>
      <c r="BG30" s="84"/>
      <c r="BH30" s="114" t="s">
        <v>317</v>
      </c>
      <c r="BI30" s="38" t="s">
        <v>110</v>
      </c>
      <c r="BJ30" s="85">
        <v>45821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2680</v>
      </c>
      <c r="BQ30" s="117" t="s">
        <v>203</v>
      </c>
      <c r="BR30" s="129" t="s">
        <v>433</v>
      </c>
    </row>
    <row r="31" spans="1:70" s="113" customFormat="1" ht="15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200239</v>
      </c>
      <c r="J31" s="38" t="s">
        <v>356</v>
      </c>
      <c r="K31" s="84">
        <v>200239</v>
      </c>
      <c r="L31" s="84" t="s">
        <v>357</v>
      </c>
      <c r="M31" s="38" t="s">
        <v>358</v>
      </c>
      <c r="N31" s="84">
        <v>435807</v>
      </c>
      <c r="O31" s="84" t="s">
        <v>359</v>
      </c>
      <c r="P31" s="84">
        <v>791169</v>
      </c>
      <c r="Q31" s="38" t="s">
        <v>372</v>
      </c>
      <c r="R31" s="38" t="s">
        <v>263</v>
      </c>
      <c r="S31" s="84" t="s">
        <v>376</v>
      </c>
      <c r="T31" s="84" t="s">
        <v>376</v>
      </c>
      <c r="U31" s="84" t="s">
        <v>277</v>
      </c>
      <c r="V31" s="84" t="s">
        <v>284</v>
      </c>
      <c r="W31" s="84">
        <v>541</v>
      </c>
      <c r="X31" s="38" t="s">
        <v>278</v>
      </c>
      <c r="Y31" s="84">
        <v>355082544</v>
      </c>
      <c r="Z31" s="38" t="s">
        <v>377</v>
      </c>
      <c r="AA31" s="108">
        <v>45328</v>
      </c>
      <c r="AB31" s="84">
        <v>42000</v>
      </c>
      <c r="AC31" s="108"/>
      <c r="AD31" s="84">
        <v>75</v>
      </c>
      <c r="AE31" s="84" t="s">
        <v>269</v>
      </c>
      <c r="AF31" s="84" t="s">
        <v>344</v>
      </c>
      <c r="AG31" s="108" t="s">
        <v>378</v>
      </c>
      <c r="AH31" s="84" t="s">
        <v>272</v>
      </c>
      <c r="AI31" s="108" t="s">
        <v>370</v>
      </c>
      <c r="AJ31" s="84">
        <v>670</v>
      </c>
      <c r="AK31" s="84">
        <v>670</v>
      </c>
      <c r="AL31" s="108" t="s">
        <v>371</v>
      </c>
      <c r="AM31" s="84">
        <v>38218.589999999997</v>
      </c>
      <c r="AN31" s="112">
        <v>8011.41</v>
      </c>
      <c r="AO31" s="112">
        <v>46230</v>
      </c>
      <c r="AP31" s="112">
        <v>3781.41</v>
      </c>
      <c r="AQ31" s="112">
        <v>61.59</v>
      </c>
      <c r="AR31" s="112">
        <v>3843</v>
      </c>
      <c r="AS31" s="112">
        <v>0</v>
      </c>
      <c r="AT31" s="112">
        <v>0</v>
      </c>
      <c r="AU31" s="112">
        <v>0</v>
      </c>
      <c r="AV31" s="84">
        <v>69</v>
      </c>
      <c r="AW31" s="84" t="e">
        <v>#N/A</v>
      </c>
      <c r="AX31" s="84"/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376</v>
      </c>
      <c r="BG31" s="84"/>
      <c r="BH31" s="114" t="s">
        <v>317</v>
      </c>
      <c r="BI31" s="38" t="s">
        <v>110</v>
      </c>
      <c r="BJ31" s="85">
        <v>45821</v>
      </c>
      <c r="BK31" s="84"/>
      <c r="BL31" s="38" t="s">
        <v>115</v>
      </c>
      <c r="BM31" s="115" t="s">
        <v>120</v>
      </c>
      <c r="BN31" s="116" t="s">
        <v>201</v>
      </c>
      <c r="BO31" s="84" t="s">
        <v>246</v>
      </c>
      <c r="BP31" s="84">
        <v>0</v>
      </c>
      <c r="BQ31" s="117"/>
      <c r="BR31" s="118" t="s">
        <v>824</v>
      </c>
    </row>
    <row r="32" spans="1:70" s="113" customFormat="1" ht="15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200239</v>
      </c>
      <c r="J32" s="38" t="s">
        <v>356</v>
      </c>
      <c r="K32" s="84">
        <v>200239</v>
      </c>
      <c r="L32" s="84" t="s">
        <v>357</v>
      </c>
      <c r="M32" s="38" t="s">
        <v>358</v>
      </c>
      <c r="N32" s="84">
        <v>435807</v>
      </c>
      <c r="O32" s="84" t="s">
        <v>359</v>
      </c>
      <c r="P32" s="84">
        <v>680987</v>
      </c>
      <c r="Q32" s="38" t="s">
        <v>360</v>
      </c>
      <c r="R32" s="38" t="s">
        <v>263</v>
      </c>
      <c r="S32" s="84" t="s">
        <v>379</v>
      </c>
      <c r="T32" s="84" t="s">
        <v>379</v>
      </c>
      <c r="U32" s="84" t="s">
        <v>277</v>
      </c>
      <c r="V32" s="84" t="s">
        <v>284</v>
      </c>
      <c r="W32" s="84">
        <v>541</v>
      </c>
      <c r="X32" s="38" t="s">
        <v>278</v>
      </c>
      <c r="Y32" s="84">
        <v>355097327</v>
      </c>
      <c r="Z32" s="38" t="s">
        <v>380</v>
      </c>
      <c r="AA32" s="108">
        <v>45330</v>
      </c>
      <c r="AB32" s="84">
        <v>35000</v>
      </c>
      <c r="AC32" s="108"/>
      <c r="AD32" s="84">
        <v>75</v>
      </c>
      <c r="AE32" s="84" t="s">
        <v>269</v>
      </c>
      <c r="AF32" s="84" t="s">
        <v>344</v>
      </c>
      <c r="AG32" s="108" t="s">
        <v>381</v>
      </c>
      <c r="AH32" s="84" t="s">
        <v>272</v>
      </c>
      <c r="AI32" s="108" t="s">
        <v>382</v>
      </c>
      <c r="AJ32" s="84">
        <v>560</v>
      </c>
      <c r="AK32" s="84">
        <v>560</v>
      </c>
      <c r="AL32" s="108" t="s">
        <v>371</v>
      </c>
      <c r="AM32" s="84">
        <v>31276.720000000001</v>
      </c>
      <c r="AN32" s="112">
        <v>6803.28</v>
      </c>
      <c r="AO32" s="112">
        <v>38080</v>
      </c>
      <c r="AP32" s="112">
        <v>3723.28</v>
      </c>
      <c r="AQ32" s="112">
        <v>70.72</v>
      </c>
      <c r="AR32" s="112">
        <v>3794</v>
      </c>
      <c r="AS32" s="112">
        <v>0</v>
      </c>
      <c r="AT32" s="112">
        <v>0</v>
      </c>
      <c r="AU32" s="112">
        <v>0</v>
      </c>
      <c r="AV32" s="84">
        <v>68</v>
      </c>
      <c r="AW32" s="84" t="e">
        <v>#N/A</v>
      </c>
      <c r="AX32" s="84"/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379</v>
      </c>
      <c r="BG32" s="84"/>
      <c r="BH32" s="114" t="s">
        <v>317</v>
      </c>
      <c r="BI32" s="38" t="s">
        <v>110</v>
      </c>
      <c r="BJ32" s="85">
        <v>45821</v>
      </c>
      <c r="BK32" s="84"/>
      <c r="BL32" s="38" t="s">
        <v>115</v>
      </c>
      <c r="BM32" s="115" t="s">
        <v>120</v>
      </c>
      <c r="BN32" s="116" t="s">
        <v>201</v>
      </c>
      <c r="BO32" s="84" t="s">
        <v>246</v>
      </c>
      <c r="BP32" s="84">
        <v>0</v>
      </c>
      <c r="BQ32" s="117"/>
      <c r="BR32" s="118" t="s">
        <v>824</v>
      </c>
    </row>
    <row r="33" spans="1:70" s="113" customFormat="1" ht="15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200239</v>
      </c>
      <c r="J33" s="38" t="s">
        <v>356</v>
      </c>
      <c r="K33" s="84">
        <v>200239</v>
      </c>
      <c r="L33" s="84" t="s">
        <v>357</v>
      </c>
      <c r="M33" s="38" t="s">
        <v>358</v>
      </c>
      <c r="N33" s="84">
        <v>435807</v>
      </c>
      <c r="O33" s="84" t="s">
        <v>359</v>
      </c>
      <c r="P33" s="84">
        <v>680987</v>
      </c>
      <c r="Q33" s="38" t="s">
        <v>360</v>
      </c>
      <c r="R33" s="38" t="s">
        <v>263</v>
      </c>
      <c r="S33" s="84" t="s">
        <v>383</v>
      </c>
      <c r="T33" s="84" t="s">
        <v>383</v>
      </c>
      <c r="U33" s="84" t="s">
        <v>277</v>
      </c>
      <c r="V33" s="84" t="s">
        <v>284</v>
      </c>
      <c r="W33" s="84">
        <v>541</v>
      </c>
      <c r="X33" s="38" t="s">
        <v>278</v>
      </c>
      <c r="Y33" s="84">
        <v>355097683</v>
      </c>
      <c r="Z33" s="38" t="s">
        <v>384</v>
      </c>
      <c r="AA33" s="108">
        <v>45330</v>
      </c>
      <c r="AB33" s="84">
        <v>35000</v>
      </c>
      <c r="AC33" s="108"/>
      <c r="AD33" s="84">
        <v>75</v>
      </c>
      <c r="AE33" s="84" t="s">
        <v>269</v>
      </c>
      <c r="AF33" s="84" t="s">
        <v>344</v>
      </c>
      <c r="AG33" s="108" t="s">
        <v>381</v>
      </c>
      <c r="AH33" s="84" t="s">
        <v>272</v>
      </c>
      <c r="AI33" s="108" t="s">
        <v>382</v>
      </c>
      <c r="AJ33" s="84">
        <v>560</v>
      </c>
      <c r="AK33" s="84">
        <v>560</v>
      </c>
      <c r="AL33" s="108" t="s">
        <v>371</v>
      </c>
      <c r="AM33" s="84">
        <v>31276.720000000001</v>
      </c>
      <c r="AN33" s="112">
        <v>6803.28</v>
      </c>
      <c r="AO33" s="112">
        <v>38080</v>
      </c>
      <c r="AP33" s="112">
        <v>3723.28</v>
      </c>
      <c r="AQ33" s="112">
        <v>70.72</v>
      </c>
      <c r="AR33" s="112">
        <v>3794</v>
      </c>
      <c r="AS33" s="112">
        <v>0</v>
      </c>
      <c r="AT33" s="112">
        <v>0</v>
      </c>
      <c r="AU33" s="112">
        <v>0</v>
      </c>
      <c r="AV33" s="84">
        <v>68</v>
      </c>
      <c r="AW33" s="84" t="e">
        <v>#N/A</v>
      </c>
      <c r="AX33" s="84"/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383</v>
      </c>
      <c r="BG33" s="84"/>
      <c r="BH33" s="114" t="s">
        <v>317</v>
      </c>
      <c r="BI33" s="38" t="s">
        <v>110</v>
      </c>
      <c r="BJ33" s="85">
        <v>45821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824</v>
      </c>
    </row>
    <row r="34" spans="1:70" s="113" customFormat="1" ht="15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200239</v>
      </c>
      <c r="J34" s="38" t="s">
        <v>356</v>
      </c>
      <c r="K34" s="84">
        <v>200239</v>
      </c>
      <c r="L34" s="84" t="s">
        <v>357</v>
      </c>
      <c r="M34" s="38" t="s">
        <v>358</v>
      </c>
      <c r="N34" s="84">
        <v>435807</v>
      </c>
      <c r="O34" s="84" t="s">
        <v>359</v>
      </c>
      <c r="P34" s="84">
        <v>791169</v>
      </c>
      <c r="Q34" s="38" t="s">
        <v>372</v>
      </c>
      <c r="R34" s="38" t="s">
        <v>263</v>
      </c>
      <c r="S34" s="84" t="s">
        <v>385</v>
      </c>
      <c r="T34" s="84" t="s">
        <v>385</v>
      </c>
      <c r="U34" s="84" t="s">
        <v>277</v>
      </c>
      <c r="V34" s="84" t="s">
        <v>284</v>
      </c>
      <c r="W34" s="84">
        <v>541</v>
      </c>
      <c r="X34" s="38" t="s">
        <v>278</v>
      </c>
      <c r="Y34" s="84">
        <v>355411606</v>
      </c>
      <c r="Z34" s="38" t="s">
        <v>386</v>
      </c>
      <c r="AA34" s="108">
        <v>45343</v>
      </c>
      <c r="AB34" s="84">
        <v>28000</v>
      </c>
      <c r="AC34" s="108"/>
      <c r="AD34" s="84">
        <v>75</v>
      </c>
      <c r="AE34" s="84" t="s">
        <v>269</v>
      </c>
      <c r="AF34" s="84" t="s">
        <v>344</v>
      </c>
      <c r="AG34" s="108" t="s">
        <v>387</v>
      </c>
      <c r="AH34" s="84" t="s">
        <v>272</v>
      </c>
      <c r="AI34" s="108" t="s">
        <v>388</v>
      </c>
      <c r="AJ34" s="84">
        <v>450</v>
      </c>
      <c r="AK34" s="84">
        <v>450</v>
      </c>
      <c r="AL34" s="108" t="s">
        <v>371</v>
      </c>
      <c r="AM34" s="84">
        <v>24288.77</v>
      </c>
      <c r="AN34" s="112">
        <v>5411.23</v>
      </c>
      <c r="AO34" s="112">
        <v>29700</v>
      </c>
      <c r="AP34" s="112">
        <v>3711.23</v>
      </c>
      <c r="AQ34" s="112">
        <v>84.77</v>
      </c>
      <c r="AR34" s="112">
        <v>3796</v>
      </c>
      <c r="AS34" s="112">
        <v>0</v>
      </c>
      <c r="AT34" s="112">
        <v>0</v>
      </c>
      <c r="AU34" s="112">
        <v>0</v>
      </c>
      <c r="AV34" s="84">
        <v>66</v>
      </c>
      <c r="AW34" s="84" t="e">
        <v>#N/A</v>
      </c>
      <c r="AX34" s="84"/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385</v>
      </c>
      <c r="BG34" s="84"/>
      <c r="BH34" s="114" t="s">
        <v>317</v>
      </c>
      <c r="BI34" s="38" t="s">
        <v>110</v>
      </c>
      <c r="BJ34" s="85">
        <v>45821</v>
      </c>
      <c r="BK34" s="84"/>
      <c r="BL34" s="38" t="s">
        <v>115</v>
      </c>
      <c r="BM34" s="115" t="s">
        <v>120</v>
      </c>
      <c r="BN34" s="116" t="s">
        <v>201</v>
      </c>
      <c r="BO34" s="84" t="s">
        <v>246</v>
      </c>
      <c r="BP34" s="84">
        <v>0</v>
      </c>
      <c r="BQ34" s="117"/>
      <c r="BR34" s="118" t="s">
        <v>824</v>
      </c>
    </row>
    <row r="35" spans="1:70" s="113" customFormat="1" ht="15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200239</v>
      </c>
      <c r="J35" s="38" t="s">
        <v>356</v>
      </c>
      <c r="K35" s="84">
        <v>200239</v>
      </c>
      <c r="L35" s="84" t="s">
        <v>357</v>
      </c>
      <c r="M35" s="38" t="s">
        <v>358</v>
      </c>
      <c r="N35" s="84">
        <v>435807</v>
      </c>
      <c r="O35" s="84" t="s">
        <v>359</v>
      </c>
      <c r="P35" s="84">
        <v>791169</v>
      </c>
      <c r="Q35" s="38" t="s">
        <v>372</v>
      </c>
      <c r="R35" s="38" t="s">
        <v>263</v>
      </c>
      <c r="S35" s="84" t="s">
        <v>389</v>
      </c>
      <c r="T35" s="84" t="s">
        <v>389</v>
      </c>
      <c r="U35" s="84" t="s">
        <v>277</v>
      </c>
      <c r="V35" s="84" t="s">
        <v>284</v>
      </c>
      <c r="W35" s="84">
        <v>541</v>
      </c>
      <c r="X35" s="38" t="s">
        <v>278</v>
      </c>
      <c r="Y35" s="84">
        <v>355411740</v>
      </c>
      <c r="Z35" s="38" t="s">
        <v>390</v>
      </c>
      <c r="AA35" s="108">
        <v>45343</v>
      </c>
      <c r="AB35" s="84">
        <v>35000</v>
      </c>
      <c r="AC35" s="108"/>
      <c r="AD35" s="84">
        <v>75</v>
      </c>
      <c r="AE35" s="84" t="s">
        <v>269</v>
      </c>
      <c r="AF35" s="84" t="s">
        <v>344</v>
      </c>
      <c r="AG35" s="108" t="s">
        <v>387</v>
      </c>
      <c r="AH35" s="84" t="s">
        <v>272</v>
      </c>
      <c r="AI35" s="108" t="s">
        <v>388</v>
      </c>
      <c r="AJ35" s="84">
        <v>560</v>
      </c>
      <c r="AK35" s="84">
        <v>560</v>
      </c>
      <c r="AL35" s="108" t="s">
        <v>371</v>
      </c>
      <c r="AM35" s="84">
        <v>30167.45</v>
      </c>
      <c r="AN35" s="112">
        <v>6792.55</v>
      </c>
      <c r="AO35" s="112">
        <v>36960</v>
      </c>
      <c r="AP35" s="112">
        <v>4832.55</v>
      </c>
      <c r="AQ35" s="112">
        <v>115.45</v>
      </c>
      <c r="AR35" s="112">
        <v>4948</v>
      </c>
      <c r="AS35" s="112">
        <v>0</v>
      </c>
      <c r="AT35" s="112">
        <v>0</v>
      </c>
      <c r="AU35" s="112">
        <v>0</v>
      </c>
      <c r="AV35" s="84">
        <v>66</v>
      </c>
      <c r="AW35" s="84" t="e">
        <v>#N/A</v>
      </c>
      <c r="AX35" s="84"/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389</v>
      </c>
      <c r="BG35" s="84"/>
      <c r="BH35" s="114" t="s">
        <v>317</v>
      </c>
      <c r="BI35" s="38" t="s">
        <v>110</v>
      </c>
      <c r="BJ35" s="85">
        <v>45821</v>
      </c>
      <c r="BK35" s="84"/>
      <c r="BL35" s="38" t="s">
        <v>115</v>
      </c>
      <c r="BM35" s="115" t="s">
        <v>130</v>
      </c>
      <c r="BN35" s="116" t="s">
        <v>201</v>
      </c>
      <c r="BO35" s="84" t="s">
        <v>246</v>
      </c>
      <c r="BP35" s="84">
        <v>0</v>
      </c>
      <c r="BQ35" s="117"/>
      <c r="BR35" s="118" t="s">
        <v>824</v>
      </c>
    </row>
    <row r="36" spans="1:70" s="113" customFormat="1" ht="15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200239</v>
      </c>
      <c r="J36" s="38" t="s">
        <v>356</v>
      </c>
      <c r="K36" s="84">
        <v>200239</v>
      </c>
      <c r="L36" s="84" t="s">
        <v>357</v>
      </c>
      <c r="M36" s="38" t="s">
        <v>358</v>
      </c>
      <c r="N36" s="84">
        <v>435807</v>
      </c>
      <c r="O36" s="84" t="s">
        <v>359</v>
      </c>
      <c r="P36" s="84">
        <v>791169</v>
      </c>
      <c r="Q36" s="38" t="s">
        <v>372</v>
      </c>
      <c r="R36" s="38" t="s">
        <v>263</v>
      </c>
      <c r="S36" s="84" t="s">
        <v>391</v>
      </c>
      <c r="T36" s="84" t="s">
        <v>391</v>
      </c>
      <c r="U36" s="84" t="s">
        <v>277</v>
      </c>
      <c r="V36" s="84" t="s">
        <v>284</v>
      </c>
      <c r="W36" s="84">
        <v>541</v>
      </c>
      <c r="X36" s="38" t="s">
        <v>278</v>
      </c>
      <c r="Y36" s="84">
        <v>355411792</v>
      </c>
      <c r="Z36" s="38" t="s">
        <v>392</v>
      </c>
      <c r="AA36" s="108">
        <v>45343</v>
      </c>
      <c r="AB36" s="84">
        <v>21000</v>
      </c>
      <c r="AC36" s="108"/>
      <c r="AD36" s="84">
        <v>75</v>
      </c>
      <c r="AE36" s="84" t="s">
        <v>269</v>
      </c>
      <c r="AF36" s="84" t="s">
        <v>344</v>
      </c>
      <c r="AG36" s="108" t="s">
        <v>387</v>
      </c>
      <c r="AH36" s="84" t="s">
        <v>272</v>
      </c>
      <c r="AI36" s="108" t="s">
        <v>388</v>
      </c>
      <c r="AJ36" s="84">
        <v>330</v>
      </c>
      <c r="AK36" s="84">
        <v>330</v>
      </c>
      <c r="AL36" s="108" t="s">
        <v>371</v>
      </c>
      <c r="AM36" s="84">
        <v>17635.919999999998</v>
      </c>
      <c r="AN36" s="112">
        <v>4144.08</v>
      </c>
      <c r="AO36" s="112">
        <v>21780</v>
      </c>
      <c r="AP36" s="112">
        <v>3364.08</v>
      </c>
      <c r="AQ36" s="112">
        <v>90.92</v>
      </c>
      <c r="AR36" s="112">
        <v>3455</v>
      </c>
      <c r="AS36" s="112">
        <v>0</v>
      </c>
      <c r="AT36" s="112">
        <v>0</v>
      </c>
      <c r="AU36" s="112">
        <v>0</v>
      </c>
      <c r="AV36" s="84">
        <v>66</v>
      </c>
      <c r="AW36" s="84" t="e">
        <v>#N/A</v>
      </c>
      <c r="AX36" s="84"/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391</v>
      </c>
      <c r="BG36" s="84"/>
      <c r="BH36" s="114" t="s">
        <v>317</v>
      </c>
      <c r="BI36" s="38" t="s">
        <v>110</v>
      </c>
      <c r="BJ36" s="85">
        <v>45821</v>
      </c>
      <c r="BK36" s="84"/>
      <c r="BL36" s="38" t="s">
        <v>115</v>
      </c>
      <c r="BM36" s="115" t="s">
        <v>120</v>
      </c>
      <c r="BN36" s="116" t="s">
        <v>201</v>
      </c>
      <c r="BO36" s="84" t="s">
        <v>246</v>
      </c>
      <c r="BP36" s="84">
        <v>0</v>
      </c>
      <c r="BQ36" s="117"/>
      <c r="BR36" s="118" t="s">
        <v>824</v>
      </c>
    </row>
    <row r="37" spans="1:70" s="113" customFormat="1" ht="15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200239</v>
      </c>
      <c r="J37" s="38" t="s">
        <v>356</v>
      </c>
      <c r="K37" s="84">
        <v>200239</v>
      </c>
      <c r="L37" s="84" t="s">
        <v>357</v>
      </c>
      <c r="M37" s="38" t="s">
        <v>358</v>
      </c>
      <c r="N37" s="84">
        <v>435807</v>
      </c>
      <c r="O37" s="84" t="s">
        <v>359</v>
      </c>
      <c r="P37" s="84">
        <v>773378</v>
      </c>
      <c r="Q37" s="38" t="s">
        <v>367</v>
      </c>
      <c r="R37" s="38" t="s">
        <v>263</v>
      </c>
      <c r="S37" s="84" t="s">
        <v>393</v>
      </c>
      <c r="T37" s="84" t="s">
        <v>393</v>
      </c>
      <c r="U37" s="84" t="s">
        <v>277</v>
      </c>
      <c r="V37" s="84" t="s">
        <v>284</v>
      </c>
      <c r="W37" s="84">
        <v>541</v>
      </c>
      <c r="X37" s="38" t="s">
        <v>278</v>
      </c>
      <c r="Y37" s="84">
        <v>355667744</v>
      </c>
      <c r="Z37" s="38" t="s">
        <v>394</v>
      </c>
      <c r="AA37" s="108">
        <v>45370</v>
      </c>
      <c r="AB37" s="84">
        <v>30000</v>
      </c>
      <c r="AC37" s="108"/>
      <c r="AD37" s="84">
        <v>75</v>
      </c>
      <c r="AE37" s="84" t="s">
        <v>269</v>
      </c>
      <c r="AF37" s="84" t="s">
        <v>344</v>
      </c>
      <c r="AG37" s="108" t="s">
        <v>395</v>
      </c>
      <c r="AH37" s="84" t="s">
        <v>272</v>
      </c>
      <c r="AI37" s="108" t="s">
        <v>396</v>
      </c>
      <c r="AJ37" s="84">
        <v>480</v>
      </c>
      <c r="AK37" s="84">
        <v>480</v>
      </c>
      <c r="AL37" s="108" t="s">
        <v>371</v>
      </c>
      <c r="AM37" s="84">
        <v>24656.35</v>
      </c>
      <c r="AN37" s="112">
        <v>5583.65</v>
      </c>
      <c r="AO37" s="112">
        <v>30240</v>
      </c>
      <c r="AP37" s="112">
        <v>5343.65</v>
      </c>
      <c r="AQ37" s="112">
        <v>161.35</v>
      </c>
      <c r="AR37" s="112">
        <v>5505</v>
      </c>
      <c r="AS37" s="112">
        <v>0</v>
      </c>
      <c r="AT37" s="112">
        <v>0</v>
      </c>
      <c r="AU37" s="112">
        <v>0</v>
      </c>
      <c r="AV37" s="84">
        <v>63</v>
      </c>
      <c r="AW37" s="84" t="e">
        <v>#N/A</v>
      </c>
      <c r="AX37" s="84"/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393</v>
      </c>
      <c r="BG37" s="84"/>
      <c r="BH37" s="114" t="s">
        <v>317</v>
      </c>
      <c r="BI37" s="38" t="s">
        <v>110</v>
      </c>
      <c r="BJ37" s="85">
        <v>45821</v>
      </c>
      <c r="BK37" s="84"/>
      <c r="BL37" s="38" t="s">
        <v>115</v>
      </c>
      <c r="BM37" s="115" t="s">
        <v>120</v>
      </c>
      <c r="BN37" s="116" t="s">
        <v>201</v>
      </c>
      <c r="BO37" s="84" t="s">
        <v>246</v>
      </c>
      <c r="BP37" s="84">
        <v>0</v>
      </c>
      <c r="BQ37" s="117"/>
      <c r="BR37" s="118" t="s">
        <v>824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200239</v>
      </c>
      <c r="J38" s="38" t="s">
        <v>356</v>
      </c>
      <c r="K38" s="84">
        <v>200239</v>
      </c>
      <c r="L38" s="84" t="s">
        <v>357</v>
      </c>
      <c r="M38" s="38" t="s">
        <v>358</v>
      </c>
      <c r="N38" s="84">
        <v>435807</v>
      </c>
      <c r="O38" s="84" t="s">
        <v>359</v>
      </c>
      <c r="P38" s="84">
        <v>680987</v>
      </c>
      <c r="Q38" s="38" t="s">
        <v>360</v>
      </c>
      <c r="R38" s="38" t="s">
        <v>300</v>
      </c>
      <c r="S38" s="84" t="s">
        <v>361</v>
      </c>
      <c r="T38" s="84" t="s">
        <v>361</v>
      </c>
      <c r="U38" s="84" t="s">
        <v>277</v>
      </c>
      <c r="V38" s="84" t="s">
        <v>284</v>
      </c>
      <c r="W38" s="84">
        <v>0</v>
      </c>
      <c r="X38" s="38" t="s">
        <v>278</v>
      </c>
      <c r="Y38" s="84">
        <v>356017687</v>
      </c>
      <c r="Z38" s="38" t="s">
        <v>362</v>
      </c>
      <c r="AA38" s="108">
        <v>45370</v>
      </c>
      <c r="AB38" s="84">
        <v>11000</v>
      </c>
      <c r="AC38" s="108"/>
      <c r="AD38" s="84">
        <v>75</v>
      </c>
      <c r="AE38" s="84" t="s">
        <v>397</v>
      </c>
      <c r="AF38" s="84" t="s">
        <v>344</v>
      </c>
      <c r="AG38" s="108" t="s">
        <v>364</v>
      </c>
      <c r="AH38" s="84" t="s">
        <v>272</v>
      </c>
      <c r="AI38" s="108" t="s">
        <v>396</v>
      </c>
      <c r="AJ38" s="84">
        <v>170</v>
      </c>
      <c r="AK38" s="84">
        <v>170</v>
      </c>
      <c r="AL38" s="108" t="s">
        <v>398</v>
      </c>
      <c r="AM38" s="84">
        <v>6459.4</v>
      </c>
      <c r="AN38" s="112">
        <v>1870.6</v>
      </c>
      <c r="AO38" s="112">
        <v>8330</v>
      </c>
      <c r="AP38" s="112">
        <v>4540.6000000000004</v>
      </c>
      <c r="AQ38" s="112">
        <v>326.39999999999998</v>
      </c>
      <c r="AR38" s="112">
        <v>4867</v>
      </c>
      <c r="AS38" s="112">
        <v>2141.15</v>
      </c>
      <c r="AT38" s="112">
        <v>238.85</v>
      </c>
      <c r="AU38" s="112">
        <v>2380</v>
      </c>
      <c r="AV38" s="84">
        <v>63</v>
      </c>
      <c r="AW38" s="84">
        <v>102</v>
      </c>
      <c r="AX38" s="84"/>
      <c r="AY38" s="108"/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361</v>
      </c>
      <c r="BG38" s="84"/>
      <c r="BH38" s="114" t="s">
        <v>317</v>
      </c>
      <c r="BI38" s="38" t="s">
        <v>110</v>
      </c>
      <c r="BJ38" s="85">
        <v>45821</v>
      </c>
      <c r="BK38" s="84"/>
      <c r="BL38" s="38" t="s">
        <v>115</v>
      </c>
      <c r="BM38" s="115" t="s">
        <v>120</v>
      </c>
      <c r="BN38" s="116" t="s">
        <v>201</v>
      </c>
      <c r="BO38" s="84" t="s">
        <v>246</v>
      </c>
      <c r="BP38" s="84">
        <v>0</v>
      </c>
      <c r="BQ38" s="117"/>
      <c r="BR38" s="118" t="s">
        <v>824</v>
      </c>
    </row>
    <row r="39" spans="1:70" s="113" customFormat="1" ht="15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200239</v>
      </c>
      <c r="J39" s="38" t="s">
        <v>356</v>
      </c>
      <c r="K39" s="84">
        <v>200239</v>
      </c>
      <c r="L39" s="84" t="s">
        <v>357</v>
      </c>
      <c r="M39" s="38" t="s">
        <v>358</v>
      </c>
      <c r="N39" s="84">
        <v>435807</v>
      </c>
      <c r="O39" s="84" t="s">
        <v>359</v>
      </c>
      <c r="P39" s="84">
        <v>688824</v>
      </c>
      <c r="Q39" s="38" t="s">
        <v>399</v>
      </c>
      <c r="R39" s="38" t="s">
        <v>300</v>
      </c>
      <c r="S39" s="84" t="s">
        <v>400</v>
      </c>
      <c r="T39" s="84" t="s">
        <v>400</v>
      </c>
      <c r="U39" s="84" t="s">
        <v>277</v>
      </c>
      <c r="V39" s="84" t="s">
        <v>284</v>
      </c>
      <c r="W39" s="84">
        <v>0</v>
      </c>
      <c r="X39" s="38" t="s">
        <v>278</v>
      </c>
      <c r="Y39" s="84">
        <v>356459449</v>
      </c>
      <c r="Z39" s="38" t="s">
        <v>401</v>
      </c>
      <c r="AA39" s="108">
        <v>45398</v>
      </c>
      <c r="AB39" s="84">
        <v>16000</v>
      </c>
      <c r="AC39" s="108"/>
      <c r="AD39" s="84">
        <v>75</v>
      </c>
      <c r="AE39" s="84" t="s">
        <v>397</v>
      </c>
      <c r="AF39" s="84" t="s">
        <v>344</v>
      </c>
      <c r="AG39" s="108" t="s">
        <v>364</v>
      </c>
      <c r="AH39" s="84" t="s">
        <v>272</v>
      </c>
      <c r="AI39" s="108" t="s">
        <v>402</v>
      </c>
      <c r="AJ39" s="84">
        <v>250</v>
      </c>
      <c r="AK39" s="84">
        <v>250</v>
      </c>
      <c r="AL39" s="108" t="s">
        <v>371</v>
      </c>
      <c r="AM39" s="84">
        <v>11784.21</v>
      </c>
      <c r="AN39" s="112">
        <v>2965.79</v>
      </c>
      <c r="AO39" s="112">
        <v>14750</v>
      </c>
      <c r="AP39" s="112">
        <v>4215.79</v>
      </c>
      <c r="AQ39" s="112">
        <v>188.21</v>
      </c>
      <c r="AR39" s="112">
        <v>4404</v>
      </c>
      <c r="AS39" s="112">
        <v>0</v>
      </c>
      <c r="AT39" s="112">
        <v>0</v>
      </c>
      <c r="AU39" s="112">
        <v>0</v>
      </c>
      <c r="AV39" s="84">
        <v>59</v>
      </c>
      <c r="AW39" s="84" t="e">
        <v>#N/A</v>
      </c>
      <c r="AX39" s="84"/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400</v>
      </c>
      <c r="BG39" s="84"/>
      <c r="BH39" s="114" t="s">
        <v>317</v>
      </c>
      <c r="BI39" s="38" t="s">
        <v>110</v>
      </c>
      <c r="BJ39" s="85">
        <v>45821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>
        <v>0</v>
      </c>
      <c r="BQ39" s="117"/>
      <c r="BR39" s="118" t="s">
        <v>824</v>
      </c>
    </row>
    <row r="40" spans="1:70" s="113" customFormat="1" ht="15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200239</v>
      </c>
      <c r="J40" s="38" t="s">
        <v>356</v>
      </c>
      <c r="K40" s="84">
        <v>200239</v>
      </c>
      <c r="L40" s="84" t="s">
        <v>357</v>
      </c>
      <c r="M40" s="38" t="s">
        <v>358</v>
      </c>
      <c r="N40" s="84">
        <v>435807</v>
      </c>
      <c r="O40" s="84" t="s">
        <v>359</v>
      </c>
      <c r="P40" s="84">
        <v>688824</v>
      </c>
      <c r="Q40" s="38" t="s">
        <v>399</v>
      </c>
      <c r="R40" s="38" t="s">
        <v>300</v>
      </c>
      <c r="S40" s="84" t="s">
        <v>403</v>
      </c>
      <c r="T40" s="84" t="s">
        <v>403</v>
      </c>
      <c r="U40" s="84" t="s">
        <v>277</v>
      </c>
      <c r="V40" s="84" t="s">
        <v>284</v>
      </c>
      <c r="W40" s="84">
        <v>0</v>
      </c>
      <c r="X40" s="38" t="s">
        <v>278</v>
      </c>
      <c r="Y40" s="84">
        <v>356534227</v>
      </c>
      <c r="Z40" s="38" t="s">
        <v>404</v>
      </c>
      <c r="AA40" s="108">
        <v>45405</v>
      </c>
      <c r="AB40" s="84">
        <v>21000</v>
      </c>
      <c r="AC40" s="108"/>
      <c r="AD40" s="84">
        <v>75</v>
      </c>
      <c r="AE40" s="84" t="s">
        <v>397</v>
      </c>
      <c r="AF40" s="84" t="s">
        <v>344</v>
      </c>
      <c r="AG40" s="108" t="s">
        <v>364</v>
      </c>
      <c r="AH40" s="84" t="s">
        <v>272</v>
      </c>
      <c r="AI40" s="108" t="s">
        <v>405</v>
      </c>
      <c r="AJ40" s="84">
        <v>330</v>
      </c>
      <c r="AK40" s="84">
        <v>330</v>
      </c>
      <c r="AL40" s="108" t="s">
        <v>371</v>
      </c>
      <c r="AM40" s="84">
        <v>15291.62</v>
      </c>
      <c r="AN40" s="112">
        <v>3848.38</v>
      </c>
      <c r="AO40" s="112">
        <v>19140</v>
      </c>
      <c r="AP40" s="112">
        <v>5708.38</v>
      </c>
      <c r="AQ40" s="112">
        <v>263.62</v>
      </c>
      <c r="AR40" s="112">
        <v>5972</v>
      </c>
      <c r="AS40" s="112">
        <v>0</v>
      </c>
      <c r="AT40" s="112">
        <v>0</v>
      </c>
      <c r="AU40" s="112">
        <v>0</v>
      </c>
      <c r="AV40" s="84">
        <v>58</v>
      </c>
      <c r="AW40" s="84" t="e">
        <v>#N/A</v>
      </c>
      <c r="AX40" s="84"/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403</v>
      </c>
      <c r="BG40" s="84"/>
      <c r="BH40" s="114" t="s">
        <v>317</v>
      </c>
      <c r="BI40" s="38" t="s">
        <v>110</v>
      </c>
      <c r="BJ40" s="85">
        <v>45821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>
        <v>0</v>
      </c>
      <c r="BQ40" s="117"/>
      <c r="BR40" s="118" t="s">
        <v>824</v>
      </c>
    </row>
    <row r="41" spans="1:70" s="113" customFormat="1" ht="15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200239</v>
      </c>
      <c r="J41" s="38" t="s">
        <v>356</v>
      </c>
      <c r="K41" s="84">
        <v>200239</v>
      </c>
      <c r="L41" s="84" t="s">
        <v>357</v>
      </c>
      <c r="M41" s="38" t="s">
        <v>358</v>
      </c>
      <c r="N41" s="84">
        <v>435807</v>
      </c>
      <c r="O41" s="84" t="s">
        <v>359</v>
      </c>
      <c r="P41" s="84">
        <v>773378</v>
      </c>
      <c r="Q41" s="38" t="s">
        <v>367</v>
      </c>
      <c r="R41" s="38" t="s">
        <v>263</v>
      </c>
      <c r="S41" s="84" t="s">
        <v>406</v>
      </c>
      <c r="T41" s="84" t="s">
        <v>406</v>
      </c>
      <c r="U41" s="84" t="s">
        <v>277</v>
      </c>
      <c r="V41" s="84" t="s">
        <v>284</v>
      </c>
      <c r="W41" s="84">
        <v>541</v>
      </c>
      <c r="X41" s="38" t="s">
        <v>278</v>
      </c>
      <c r="Y41" s="84">
        <v>356668596</v>
      </c>
      <c r="Z41" s="38" t="s">
        <v>407</v>
      </c>
      <c r="AA41" s="108">
        <v>45419</v>
      </c>
      <c r="AB41" s="84">
        <v>14000</v>
      </c>
      <c r="AC41" s="108"/>
      <c r="AD41" s="84">
        <v>75</v>
      </c>
      <c r="AE41" s="84" t="s">
        <v>269</v>
      </c>
      <c r="AF41" s="84" t="s">
        <v>270</v>
      </c>
      <c r="AG41" s="108" t="s">
        <v>408</v>
      </c>
      <c r="AH41" s="84" t="s">
        <v>272</v>
      </c>
      <c r="AI41" s="108" t="s">
        <v>409</v>
      </c>
      <c r="AJ41" s="84">
        <v>220</v>
      </c>
      <c r="AK41" s="84">
        <v>220</v>
      </c>
      <c r="AL41" s="108" t="s">
        <v>371</v>
      </c>
      <c r="AM41" s="84">
        <v>9793.82</v>
      </c>
      <c r="AN41" s="112">
        <v>2526.1799999999998</v>
      </c>
      <c r="AO41" s="112">
        <v>12320</v>
      </c>
      <c r="AP41" s="112">
        <v>4206.18</v>
      </c>
      <c r="AQ41" s="112">
        <v>214.82</v>
      </c>
      <c r="AR41" s="112">
        <v>4421</v>
      </c>
      <c r="AS41" s="112">
        <v>0</v>
      </c>
      <c r="AT41" s="112">
        <v>0</v>
      </c>
      <c r="AU41" s="112">
        <v>0</v>
      </c>
      <c r="AV41" s="84">
        <v>56</v>
      </c>
      <c r="AW41" s="84" t="e">
        <v>#N/A</v>
      </c>
      <c r="AX41" s="84"/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406</v>
      </c>
      <c r="BG41" s="84"/>
      <c r="BH41" s="114" t="s">
        <v>317</v>
      </c>
      <c r="BI41" s="38" t="s">
        <v>110</v>
      </c>
      <c r="BJ41" s="85">
        <v>45821</v>
      </c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824</v>
      </c>
    </row>
    <row r="42" spans="1:70" s="113" customFormat="1" ht="15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200239</v>
      </c>
      <c r="J42" s="38" t="s">
        <v>356</v>
      </c>
      <c r="K42" s="84">
        <v>200239</v>
      </c>
      <c r="L42" s="84" t="s">
        <v>357</v>
      </c>
      <c r="M42" s="38" t="s">
        <v>358</v>
      </c>
      <c r="N42" s="84">
        <v>435807</v>
      </c>
      <c r="O42" s="84" t="s">
        <v>359</v>
      </c>
      <c r="P42" s="84">
        <v>688824</v>
      </c>
      <c r="Q42" s="38" t="s">
        <v>399</v>
      </c>
      <c r="R42" s="38" t="s">
        <v>300</v>
      </c>
      <c r="S42" s="84" t="s">
        <v>410</v>
      </c>
      <c r="T42" s="84" t="s">
        <v>410</v>
      </c>
      <c r="U42" s="84" t="s">
        <v>277</v>
      </c>
      <c r="V42" s="84" t="s">
        <v>284</v>
      </c>
      <c r="W42" s="84">
        <v>0</v>
      </c>
      <c r="X42" s="38" t="s">
        <v>278</v>
      </c>
      <c r="Y42" s="84">
        <v>356780917</v>
      </c>
      <c r="Z42" s="38" t="s">
        <v>411</v>
      </c>
      <c r="AA42" s="108">
        <v>45444</v>
      </c>
      <c r="AB42" s="84">
        <v>15000</v>
      </c>
      <c r="AC42" s="108"/>
      <c r="AD42" s="84">
        <v>75</v>
      </c>
      <c r="AE42" s="84" t="s">
        <v>397</v>
      </c>
      <c r="AF42" s="84" t="s">
        <v>344</v>
      </c>
      <c r="AG42" s="108" t="s">
        <v>412</v>
      </c>
      <c r="AH42" s="84" t="s">
        <v>272</v>
      </c>
      <c r="AI42" s="108" t="s">
        <v>413</v>
      </c>
      <c r="AJ42" s="84">
        <v>240</v>
      </c>
      <c r="AK42" s="84">
        <v>240</v>
      </c>
      <c r="AL42" s="108" t="s">
        <v>414</v>
      </c>
      <c r="AM42" s="84">
        <v>9860.17</v>
      </c>
      <c r="AN42" s="112">
        <v>2619.83</v>
      </c>
      <c r="AO42" s="112">
        <v>12480</v>
      </c>
      <c r="AP42" s="112">
        <v>5139.83</v>
      </c>
      <c r="AQ42" s="112">
        <v>297.17</v>
      </c>
      <c r="AR42" s="112">
        <v>5437</v>
      </c>
      <c r="AS42" s="112">
        <v>0</v>
      </c>
      <c r="AT42" s="112">
        <v>0</v>
      </c>
      <c r="AU42" s="112">
        <v>0</v>
      </c>
      <c r="AV42" s="84">
        <v>52</v>
      </c>
      <c r="AW42" s="84" t="e">
        <v>#N/A</v>
      </c>
      <c r="AX42" s="84"/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410</v>
      </c>
      <c r="BG42" s="84"/>
      <c r="BH42" s="114" t="s">
        <v>317</v>
      </c>
      <c r="BI42" s="38" t="s">
        <v>110</v>
      </c>
      <c r="BJ42" s="85">
        <v>45821</v>
      </c>
      <c r="BK42" s="84"/>
      <c r="BL42" s="38" t="s">
        <v>115</v>
      </c>
      <c r="BM42" s="115" t="s">
        <v>120</v>
      </c>
      <c r="BN42" s="116" t="s">
        <v>201</v>
      </c>
      <c r="BO42" s="84" t="s">
        <v>246</v>
      </c>
      <c r="BP42" s="84">
        <v>0</v>
      </c>
      <c r="BQ42" s="117"/>
      <c r="BR42" s="118" t="s">
        <v>824</v>
      </c>
    </row>
    <row r="43" spans="1:70" s="113" customFormat="1" ht="15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200239</v>
      </c>
      <c r="J43" s="38" t="s">
        <v>356</v>
      </c>
      <c r="K43" s="84">
        <v>200239</v>
      </c>
      <c r="L43" s="84" t="s">
        <v>357</v>
      </c>
      <c r="M43" s="38" t="s">
        <v>358</v>
      </c>
      <c r="N43" s="84">
        <v>435807</v>
      </c>
      <c r="O43" s="84" t="s">
        <v>359</v>
      </c>
      <c r="P43" s="84">
        <v>680987</v>
      </c>
      <c r="Q43" s="38" t="s">
        <v>360</v>
      </c>
      <c r="R43" s="38" t="s">
        <v>263</v>
      </c>
      <c r="S43" s="84" t="s">
        <v>415</v>
      </c>
      <c r="T43" s="84" t="s">
        <v>415</v>
      </c>
      <c r="U43" s="84" t="s">
        <v>265</v>
      </c>
      <c r="V43" s="84" t="s">
        <v>284</v>
      </c>
      <c r="W43" s="84">
        <v>541</v>
      </c>
      <c r="X43" s="38" t="s">
        <v>278</v>
      </c>
      <c r="Y43" s="84">
        <v>357633892</v>
      </c>
      <c r="Z43" s="38" t="s">
        <v>416</v>
      </c>
      <c r="AA43" s="108">
        <v>45489</v>
      </c>
      <c r="AB43" s="84">
        <v>30000</v>
      </c>
      <c r="AC43" s="108"/>
      <c r="AD43" s="84">
        <v>75</v>
      </c>
      <c r="AE43" s="84" t="s">
        <v>286</v>
      </c>
      <c r="AF43" s="84" t="s">
        <v>270</v>
      </c>
      <c r="AG43" s="108" t="s">
        <v>417</v>
      </c>
      <c r="AH43" s="84" t="s">
        <v>272</v>
      </c>
      <c r="AI43" s="108" t="s">
        <v>418</v>
      </c>
      <c r="AJ43" s="84">
        <v>480</v>
      </c>
      <c r="AK43" s="84">
        <v>480</v>
      </c>
      <c r="AL43" s="108" t="s">
        <v>371</v>
      </c>
      <c r="AM43" s="84">
        <v>17255.330000000002</v>
      </c>
      <c r="AN43" s="112">
        <v>4824.67</v>
      </c>
      <c r="AO43" s="112">
        <v>22080</v>
      </c>
      <c r="AP43" s="112">
        <v>12744.67</v>
      </c>
      <c r="AQ43" s="112">
        <v>920.33</v>
      </c>
      <c r="AR43" s="112">
        <v>13665</v>
      </c>
      <c r="AS43" s="112">
        <v>0</v>
      </c>
      <c r="AT43" s="112">
        <v>0</v>
      </c>
      <c r="AU43" s="112">
        <v>0</v>
      </c>
      <c r="AV43" s="84">
        <v>46</v>
      </c>
      <c r="AW43" s="84" t="e">
        <v>#N/A</v>
      </c>
      <c r="AX43" s="84"/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415</v>
      </c>
      <c r="BG43" s="84"/>
      <c r="BH43" s="114" t="s">
        <v>317</v>
      </c>
      <c r="BI43" s="38" t="s">
        <v>110</v>
      </c>
      <c r="BJ43" s="85">
        <v>45821</v>
      </c>
      <c r="BK43" s="84"/>
      <c r="BL43" s="38" t="s">
        <v>115</v>
      </c>
      <c r="BM43" s="115" t="s">
        <v>120</v>
      </c>
      <c r="BN43" s="116" t="s">
        <v>201</v>
      </c>
      <c r="BO43" s="84" t="s">
        <v>246</v>
      </c>
      <c r="BP43" s="84">
        <v>0</v>
      </c>
      <c r="BQ43" s="117"/>
      <c r="BR43" s="118" t="s">
        <v>824</v>
      </c>
    </row>
    <row r="44" spans="1:70" s="113" customFormat="1" ht="15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200239</v>
      </c>
      <c r="J44" s="38" t="s">
        <v>356</v>
      </c>
      <c r="K44" s="84">
        <v>200239</v>
      </c>
      <c r="L44" s="84" t="s">
        <v>357</v>
      </c>
      <c r="M44" s="38" t="s">
        <v>358</v>
      </c>
      <c r="N44" s="84">
        <v>435807</v>
      </c>
      <c r="O44" s="84" t="s">
        <v>359</v>
      </c>
      <c r="P44" s="84">
        <v>688824</v>
      </c>
      <c r="Q44" s="38" t="s">
        <v>399</v>
      </c>
      <c r="R44" s="38" t="s">
        <v>300</v>
      </c>
      <c r="S44" s="84" t="s">
        <v>419</v>
      </c>
      <c r="T44" s="84" t="s">
        <v>419</v>
      </c>
      <c r="U44" s="84" t="s">
        <v>277</v>
      </c>
      <c r="V44" s="84" t="s">
        <v>284</v>
      </c>
      <c r="W44" s="84">
        <v>0</v>
      </c>
      <c r="X44" s="38" t="s">
        <v>278</v>
      </c>
      <c r="Y44" s="84">
        <v>358261077</v>
      </c>
      <c r="Z44" s="38" t="s">
        <v>420</v>
      </c>
      <c r="AA44" s="108">
        <v>45566</v>
      </c>
      <c r="AB44" s="84">
        <v>22000</v>
      </c>
      <c r="AC44" s="108"/>
      <c r="AD44" s="84">
        <v>75</v>
      </c>
      <c r="AE44" s="84" t="s">
        <v>301</v>
      </c>
      <c r="AF44" s="84"/>
      <c r="AG44" s="108" t="s">
        <v>412</v>
      </c>
      <c r="AH44" s="84"/>
      <c r="AI44" s="108" t="s">
        <v>421</v>
      </c>
      <c r="AJ44" s="84">
        <v>350</v>
      </c>
      <c r="AK44" s="84">
        <v>350</v>
      </c>
      <c r="AL44" s="108" t="s">
        <v>414</v>
      </c>
      <c r="AM44" s="84">
        <v>9326.2900000000009</v>
      </c>
      <c r="AN44" s="112">
        <v>2923.71</v>
      </c>
      <c r="AO44" s="112">
        <v>12250</v>
      </c>
      <c r="AP44" s="112">
        <v>12673.71</v>
      </c>
      <c r="AQ44" s="112">
        <v>1266.29</v>
      </c>
      <c r="AR44" s="112">
        <v>13940</v>
      </c>
      <c r="AS44" s="112">
        <v>0</v>
      </c>
      <c r="AT44" s="112">
        <v>0</v>
      </c>
      <c r="AU44" s="112">
        <v>0</v>
      </c>
      <c r="AV44" s="84">
        <v>35</v>
      </c>
      <c r="AW44" s="84" t="e">
        <v>#N/A</v>
      </c>
      <c r="AX44" s="84"/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419</v>
      </c>
      <c r="BG44" s="84"/>
      <c r="BH44" s="114" t="s">
        <v>317</v>
      </c>
      <c r="BI44" s="38" t="s">
        <v>110</v>
      </c>
      <c r="BJ44" s="85">
        <v>45821</v>
      </c>
      <c r="BK44" s="84"/>
      <c r="BL44" s="38" t="s">
        <v>115</v>
      </c>
      <c r="BM44" s="115" t="s">
        <v>120</v>
      </c>
      <c r="BN44" s="116" t="s">
        <v>201</v>
      </c>
      <c r="BO44" s="84" t="s">
        <v>246</v>
      </c>
      <c r="BP44" s="84">
        <v>0</v>
      </c>
      <c r="BQ44" s="117"/>
      <c r="BR44" s="118" t="s">
        <v>824</v>
      </c>
    </row>
    <row r="45" spans="1:70" s="113" customFormat="1" ht="15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200239</v>
      </c>
      <c r="J45" s="38" t="s">
        <v>356</v>
      </c>
      <c r="K45" s="84">
        <v>200239</v>
      </c>
      <c r="L45" s="84" t="s">
        <v>357</v>
      </c>
      <c r="M45" s="38" t="s">
        <v>358</v>
      </c>
      <c r="N45" s="84">
        <v>435807</v>
      </c>
      <c r="O45" s="84" t="s">
        <v>359</v>
      </c>
      <c r="P45" s="84">
        <v>680987</v>
      </c>
      <c r="Q45" s="38" t="s">
        <v>360</v>
      </c>
      <c r="R45" s="38" t="s">
        <v>263</v>
      </c>
      <c r="S45" s="84" t="s">
        <v>422</v>
      </c>
      <c r="T45" s="84" t="s">
        <v>422</v>
      </c>
      <c r="U45" s="84" t="s">
        <v>277</v>
      </c>
      <c r="V45" s="84" t="s">
        <v>284</v>
      </c>
      <c r="W45" s="84">
        <v>0</v>
      </c>
      <c r="X45" s="38" t="s">
        <v>278</v>
      </c>
      <c r="Y45" s="84">
        <v>358573772</v>
      </c>
      <c r="Z45" s="38" t="s">
        <v>423</v>
      </c>
      <c r="AA45" s="108">
        <v>45621</v>
      </c>
      <c r="AB45" s="84">
        <v>34000</v>
      </c>
      <c r="AC45" s="108"/>
      <c r="AD45" s="84">
        <v>75</v>
      </c>
      <c r="AE45" s="84" t="s">
        <v>424</v>
      </c>
      <c r="AF45" s="84" t="s">
        <v>344</v>
      </c>
      <c r="AG45" s="108" t="s">
        <v>364</v>
      </c>
      <c r="AH45" s="84" t="s">
        <v>272</v>
      </c>
      <c r="AI45" s="108" t="s">
        <v>425</v>
      </c>
      <c r="AJ45" s="84">
        <v>540</v>
      </c>
      <c r="AK45" s="84">
        <v>540</v>
      </c>
      <c r="AL45" s="108" t="s">
        <v>425</v>
      </c>
      <c r="AM45" s="84">
        <v>355.56</v>
      </c>
      <c r="AN45" s="112">
        <v>184.44</v>
      </c>
      <c r="AO45" s="112">
        <v>540</v>
      </c>
      <c r="AP45" s="112">
        <v>33644.44</v>
      </c>
      <c r="AQ45" s="112">
        <v>6336.56</v>
      </c>
      <c r="AR45" s="112">
        <v>39981</v>
      </c>
      <c r="AS45" s="112">
        <v>10497.48</v>
      </c>
      <c r="AT45" s="112">
        <v>3542.52</v>
      </c>
      <c r="AU45" s="112">
        <v>14040</v>
      </c>
      <c r="AV45" s="84">
        <v>27</v>
      </c>
      <c r="AW45" s="84">
        <v>186</v>
      </c>
      <c r="AX45" s="84"/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422</v>
      </c>
      <c r="BG45" s="84"/>
      <c r="BH45" s="114" t="s">
        <v>317</v>
      </c>
      <c r="BI45" s="38" t="s">
        <v>110</v>
      </c>
      <c r="BJ45" s="85">
        <v>45821</v>
      </c>
      <c r="BK45" s="84"/>
      <c r="BL45" s="38" t="s">
        <v>114</v>
      </c>
      <c r="BM45" s="115" t="s">
        <v>119</v>
      </c>
      <c r="BN45" s="116" t="s">
        <v>201</v>
      </c>
      <c r="BO45" s="84" t="s">
        <v>246</v>
      </c>
      <c r="BP45" s="84">
        <v>0</v>
      </c>
      <c r="BQ45" s="117"/>
      <c r="BR45" s="118" t="s">
        <v>824</v>
      </c>
    </row>
    <row r="46" spans="1:70" s="113" customFormat="1" ht="15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200239</v>
      </c>
      <c r="J46" s="38" t="s">
        <v>356</v>
      </c>
      <c r="K46" s="84">
        <v>200239</v>
      </c>
      <c r="L46" s="84" t="s">
        <v>357</v>
      </c>
      <c r="M46" s="38" t="s">
        <v>358</v>
      </c>
      <c r="N46" s="84">
        <v>435807</v>
      </c>
      <c r="O46" s="84" t="s">
        <v>359</v>
      </c>
      <c r="P46" s="84">
        <v>791169</v>
      </c>
      <c r="Q46" s="38" t="s">
        <v>372</v>
      </c>
      <c r="R46" s="38" t="s">
        <v>263</v>
      </c>
      <c r="S46" s="84" t="s">
        <v>426</v>
      </c>
      <c r="T46" s="84" t="s">
        <v>426</v>
      </c>
      <c r="U46" s="84" t="s">
        <v>277</v>
      </c>
      <c r="V46" s="84" t="s">
        <v>284</v>
      </c>
      <c r="W46" s="84">
        <v>0</v>
      </c>
      <c r="X46" s="38" t="s">
        <v>278</v>
      </c>
      <c r="Y46" s="84">
        <v>358573773</v>
      </c>
      <c r="Z46" s="38" t="s">
        <v>427</v>
      </c>
      <c r="AA46" s="108">
        <v>45600</v>
      </c>
      <c r="AB46" s="84">
        <v>34000</v>
      </c>
      <c r="AC46" s="108"/>
      <c r="AD46" s="84">
        <v>75</v>
      </c>
      <c r="AE46" s="84" t="s">
        <v>424</v>
      </c>
      <c r="AF46" s="84" t="s">
        <v>344</v>
      </c>
      <c r="AG46" s="108" t="s">
        <v>428</v>
      </c>
      <c r="AH46" s="84" t="s">
        <v>272</v>
      </c>
      <c r="AI46" s="108" t="s">
        <v>429</v>
      </c>
      <c r="AJ46" s="84">
        <v>540</v>
      </c>
      <c r="AK46" s="84">
        <v>540</v>
      </c>
      <c r="AL46" s="108" t="s">
        <v>430</v>
      </c>
      <c r="AM46" s="84">
        <v>1117.97</v>
      </c>
      <c r="AN46" s="112">
        <v>502.03</v>
      </c>
      <c r="AO46" s="112">
        <v>1620</v>
      </c>
      <c r="AP46" s="112">
        <v>32882.03</v>
      </c>
      <c r="AQ46" s="112">
        <v>6018.97</v>
      </c>
      <c r="AR46" s="112">
        <v>38901</v>
      </c>
      <c r="AS46" s="112">
        <v>11031.59</v>
      </c>
      <c r="AT46" s="112">
        <v>3548.41</v>
      </c>
      <c r="AU46" s="112">
        <v>14580</v>
      </c>
      <c r="AV46" s="84">
        <v>30</v>
      </c>
      <c r="AW46" s="84">
        <v>193</v>
      </c>
      <c r="AX46" s="84"/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426</v>
      </c>
      <c r="BG46" s="84"/>
      <c r="BH46" s="114" t="s">
        <v>317</v>
      </c>
      <c r="BI46" s="38" t="s">
        <v>110</v>
      </c>
      <c r="BJ46" s="85">
        <v>45821</v>
      </c>
      <c r="BK46" s="84"/>
      <c r="BL46" s="38" t="s">
        <v>115</v>
      </c>
      <c r="BM46" s="115" t="s">
        <v>130</v>
      </c>
      <c r="BN46" s="116" t="s">
        <v>201</v>
      </c>
      <c r="BO46" s="84" t="s">
        <v>246</v>
      </c>
      <c r="BP46" s="84">
        <v>0</v>
      </c>
      <c r="BQ46" s="117"/>
      <c r="BR46" s="118" t="s">
        <v>824</v>
      </c>
    </row>
    <row r="47" spans="1:70" s="113" customFormat="1" ht="15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200239</v>
      </c>
      <c r="J47" s="38" t="s">
        <v>356</v>
      </c>
      <c r="K47" s="84">
        <v>200239</v>
      </c>
      <c r="L47" s="84" t="s">
        <v>357</v>
      </c>
      <c r="M47" s="38" t="s">
        <v>358</v>
      </c>
      <c r="N47" s="84">
        <v>435807</v>
      </c>
      <c r="O47" s="84" t="s">
        <v>359</v>
      </c>
      <c r="P47" s="84">
        <v>773378</v>
      </c>
      <c r="Q47" s="38" t="s">
        <v>367</v>
      </c>
      <c r="R47" s="38" t="s">
        <v>300</v>
      </c>
      <c r="S47" s="84" t="s">
        <v>368</v>
      </c>
      <c r="T47" s="84" t="s">
        <v>368</v>
      </c>
      <c r="U47" s="84" t="s">
        <v>277</v>
      </c>
      <c r="V47" s="84" t="s">
        <v>284</v>
      </c>
      <c r="W47" s="84">
        <v>0</v>
      </c>
      <c r="X47" s="38" t="s">
        <v>278</v>
      </c>
      <c r="Y47" s="84">
        <v>358767284</v>
      </c>
      <c r="Z47" s="38" t="s">
        <v>341</v>
      </c>
      <c r="AA47" s="108">
        <v>45610</v>
      </c>
      <c r="AB47" s="84">
        <v>30000</v>
      </c>
      <c r="AC47" s="108"/>
      <c r="AD47" s="84">
        <v>75</v>
      </c>
      <c r="AE47" s="84" t="s">
        <v>301</v>
      </c>
      <c r="AF47" s="84" t="s">
        <v>344</v>
      </c>
      <c r="AG47" s="108" t="s">
        <v>369</v>
      </c>
      <c r="AH47" s="84" t="s">
        <v>272</v>
      </c>
      <c r="AI47" s="108" t="s">
        <v>431</v>
      </c>
      <c r="AJ47" s="84">
        <v>480</v>
      </c>
      <c r="AK47" s="84">
        <v>480</v>
      </c>
      <c r="AL47" s="108" t="s">
        <v>371</v>
      </c>
      <c r="AM47" s="84">
        <v>9968.7000000000007</v>
      </c>
      <c r="AN47" s="112">
        <v>3471.3</v>
      </c>
      <c r="AO47" s="112">
        <v>13440</v>
      </c>
      <c r="AP47" s="112">
        <v>20031.3</v>
      </c>
      <c r="AQ47" s="112">
        <v>2345.6999999999998</v>
      </c>
      <c r="AR47" s="112">
        <v>22377</v>
      </c>
      <c r="AS47" s="112">
        <v>0</v>
      </c>
      <c r="AT47" s="112">
        <v>0</v>
      </c>
      <c r="AU47" s="112">
        <v>0</v>
      </c>
      <c r="AV47" s="84">
        <v>28</v>
      </c>
      <c r="AW47" s="84" t="e">
        <v>#N/A</v>
      </c>
      <c r="AX47" s="84"/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368</v>
      </c>
      <c r="BG47" s="84"/>
      <c r="BH47" s="114" t="s">
        <v>317</v>
      </c>
      <c r="BI47" s="38" t="s">
        <v>110</v>
      </c>
      <c r="BJ47" s="85">
        <v>45821</v>
      </c>
      <c r="BK47" s="84"/>
      <c r="BL47" s="38" t="s">
        <v>115</v>
      </c>
      <c r="BM47" s="115" t="s">
        <v>120</v>
      </c>
      <c r="BN47" s="116" t="s">
        <v>201</v>
      </c>
      <c r="BO47" s="84" t="s">
        <v>246</v>
      </c>
      <c r="BP47" s="84">
        <v>0</v>
      </c>
      <c r="BQ47" s="117"/>
      <c r="BR47" s="118" t="s">
        <v>824</v>
      </c>
    </row>
    <row r="48" spans="1:70" s="113" customFormat="1" ht="15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200239</v>
      </c>
      <c r="J48" s="38" t="s">
        <v>356</v>
      </c>
      <c r="K48" s="84">
        <v>200239</v>
      </c>
      <c r="L48" s="84" t="s">
        <v>357</v>
      </c>
      <c r="M48" s="38" t="s">
        <v>358</v>
      </c>
      <c r="N48" s="84">
        <v>435807</v>
      </c>
      <c r="O48" s="84" t="s">
        <v>359</v>
      </c>
      <c r="P48" s="84">
        <v>773378</v>
      </c>
      <c r="Q48" s="38" t="s">
        <v>367</v>
      </c>
      <c r="R48" s="38" t="s">
        <v>300</v>
      </c>
      <c r="S48" s="84" t="s">
        <v>406</v>
      </c>
      <c r="T48" s="84" t="s">
        <v>406</v>
      </c>
      <c r="U48" s="84" t="s">
        <v>277</v>
      </c>
      <c r="V48" s="84" t="s">
        <v>284</v>
      </c>
      <c r="W48" s="84">
        <v>0</v>
      </c>
      <c r="X48" s="38" t="s">
        <v>278</v>
      </c>
      <c r="Y48" s="84">
        <v>358923617</v>
      </c>
      <c r="Z48" s="38" t="s">
        <v>407</v>
      </c>
      <c r="AA48" s="108">
        <v>45609</v>
      </c>
      <c r="AB48" s="84">
        <v>30000</v>
      </c>
      <c r="AC48" s="108"/>
      <c r="AD48" s="84">
        <v>75</v>
      </c>
      <c r="AE48" s="84" t="s">
        <v>301</v>
      </c>
      <c r="AF48" s="84" t="s">
        <v>344</v>
      </c>
      <c r="AG48" s="108" t="s">
        <v>408</v>
      </c>
      <c r="AH48" s="84" t="s">
        <v>272</v>
      </c>
      <c r="AI48" s="108" t="s">
        <v>431</v>
      </c>
      <c r="AJ48" s="84">
        <v>480</v>
      </c>
      <c r="AK48" s="84">
        <v>480</v>
      </c>
      <c r="AL48" s="108" t="s">
        <v>371</v>
      </c>
      <c r="AM48" s="84">
        <v>9945.58</v>
      </c>
      <c r="AN48" s="112">
        <v>3494.42</v>
      </c>
      <c r="AO48" s="112">
        <v>13440</v>
      </c>
      <c r="AP48" s="112">
        <v>20054.419999999998</v>
      </c>
      <c r="AQ48" s="112">
        <v>2351.58</v>
      </c>
      <c r="AR48" s="112">
        <v>22406</v>
      </c>
      <c r="AS48" s="112">
        <v>0</v>
      </c>
      <c r="AT48" s="112">
        <v>0</v>
      </c>
      <c r="AU48" s="112">
        <v>0</v>
      </c>
      <c r="AV48" s="84">
        <v>28</v>
      </c>
      <c r="AW48" s="84" t="e">
        <v>#N/A</v>
      </c>
      <c r="AX48" s="84"/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406</v>
      </c>
      <c r="BG48" s="84"/>
      <c r="BH48" s="114" t="s">
        <v>317</v>
      </c>
      <c r="BI48" s="38" t="s">
        <v>110</v>
      </c>
      <c r="BJ48" s="85">
        <v>45821</v>
      </c>
      <c r="BK48" s="84"/>
      <c r="BL48" s="38" t="s">
        <v>115</v>
      </c>
      <c r="BM48" s="115" t="s">
        <v>120</v>
      </c>
      <c r="BN48" s="116" t="s">
        <v>201</v>
      </c>
      <c r="BO48" s="84" t="s">
        <v>246</v>
      </c>
      <c r="BP48" s="84">
        <v>0</v>
      </c>
      <c r="BQ48" s="117"/>
      <c r="BR48" s="118" t="s">
        <v>824</v>
      </c>
    </row>
    <row r="49" spans="1:70" s="113" customFormat="1" ht="15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200239</v>
      </c>
      <c r="J49" s="38" t="s">
        <v>356</v>
      </c>
      <c r="K49" s="84">
        <v>200239</v>
      </c>
      <c r="L49" s="84" t="s">
        <v>357</v>
      </c>
      <c r="M49" s="38" t="s">
        <v>358</v>
      </c>
      <c r="N49" s="84">
        <v>435807</v>
      </c>
      <c r="O49" s="84" t="s">
        <v>359</v>
      </c>
      <c r="P49" s="84">
        <v>688824</v>
      </c>
      <c r="Q49" s="38" t="s">
        <v>399</v>
      </c>
      <c r="R49" s="38" t="s">
        <v>263</v>
      </c>
      <c r="S49" s="84" t="s">
        <v>403</v>
      </c>
      <c r="T49" s="84" t="s">
        <v>403</v>
      </c>
      <c r="U49" s="84" t="s">
        <v>277</v>
      </c>
      <c r="V49" s="84" t="s">
        <v>284</v>
      </c>
      <c r="W49" s="84">
        <v>0</v>
      </c>
      <c r="X49" s="38" t="s">
        <v>278</v>
      </c>
      <c r="Y49" s="84">
        <v>358927913</v>
      </c>
      <c r="Z49" s="38" t="s">
        <v>404</v>
      </c>
      <c r="AA49" s="108">
        <v>45610</v>
      </c>
      <c r="AB49" s="84">
        <v>55000</v>
      </c>
      <c r="AC49" s="108"/>
      <c r="AD49" s="84">
        <v>102</v>
      </c>
      <c r="AE49" s="84" t="s">
        <v>432</v>
      </c>
      <c r="AF49" s="84" t="s">
        <v>344</v>
      </c>
      <c r="AG49" s="108" t="s">
        <v>364</v>
      </c>
      <c r="AH49" s="84" t="s">
        <v>272</v>
      </c>
      <c r="AI49" s="108" t="s">
        <v>431</v>
      </c>
      <c r="AJ49" s="84">
        <v>680</v>
      </c>
      <c r="AK49" s="84">
        <v>680</v>
      </c>
      <c r="AL49" s="108" t="s">
        <v>371</v>
      </c>
      <c r="AM49" s="84">
        <v>12301.89</v>
      </c>
      <c r="AN49" s="112">
        <v>6738.11</v>
      </c>
      <c r="AO49" s="112">
        <v>19040</v>
      </c>
      <c r="AP49" s="112">
        <v>42698.11</v>
      </c>
      <c r="AQ49" s="112">
        <v>8118.89</v>
      </c>
      <c r="AR49" s="112">
        <v>50817</v>
      </c>
      <c r="AS49" s="112">
        <v>0</v>
      </c>
      <c r="AT49" s="112">
        <v>0</v>
      </c>
      <c r="AU49" s="112">
        <v>0</v>
      </c>
      <c r="AV49" s="84">
        <v>28</v>
      </c>
      <c r="AW49" s="84" t="e">
        <v>#N/A</v>
      </c>
      <c r="AX49" s="84"/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403</v>
      </c>
      <c r="BG49" s="84"/>
      <c r="BH49" s="114" t="s">
        <v>317</v>
      </c>
      <c r="BI49" s="38" t="s">
        <v>110</v>
      </c>
      <c r="BJ49" s="85">
        <v>45821</v>
      </c>
      <c r="BK49" s="84"/>
      <c r="BL49" s="38" t="s">
        <v>115</v>
      </c>
      <c r="BM49" s="115" t="s">
        <v>120</v>
      </c>
      <c r="BN49" s="116" t="s">
        <v>201</v>
      </c>
      <c r="BO49" s="84" t="s">
        <v>246</v>
      </c>
      <c r="BP49" s="84">
        <v>0</v>
      </c>
      <c r="BQ49" s="117"/>
      <c r="BR49" s="118" t="s">
        <v>824</v>
      </c>
    </row>
    <row r="50" spans="1:70" s="113" customFormat="1" ht="15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200239</v>
      </c>
      <c r="J50" s="38" t="s">
        <v>356</v>
      </c>
      <c r="K50" s="84">
        <v>200239</v>
      </c>
      <c r="L50" s="84" t="s">
        <v>357</v>
      </c>
      <c r="M50" s="38" t="s">
        <v>358</v>
      </c>
      <c r="N50" s="84">
        <v>435807</v>
      </c>
      <c r="O50" s="84" t="s">
        <v>359</v>
      </c>
      <c r="P50" s="84">
        <v>791169</v>
      </c>
      <c r="Q50" s="38" t="s">
        <v>372</v>
      </c>
      <c r="R50" s="38" t="s">
        <v>300</v>
      </c>
      <c r="S50" s="84" t="s">
        <v>376</v>
      </c>
      <c r="T50" s="84" t="s">
        <v>376</v>
      </c>
      <c r="U50" s="84" t="s">
        <v>277</v>
      </c>
      <c r="V50" s="84" t="s">
        <v>284</v>
      </c>
      <c r="W50" s="84">
        <v>0</v>
      </c>
      <c r="X50" s="38" t="s">
        <v>278</v>
      </c>
      <c r="Y50" s="84">
        <v>358975507</v>
      </c>
      <c r="Z50" s="38" t="s">
        <v>377</v>
      </c>
      <c r="AA50" s="108">
        <v>45615</v>
      </c>
      <c r="AB50" s="84">
        <v>20000</v>
      </c>
      <c r="AC50" s="108"/>
      <c r="AD50" s="84">
        <v>75</v>
      </c>
      <c r="AE50" s="84" t="s">
        <v>301</v>
      </c>
      <c r="AF50" s="84" t="s">
        <v>344</v>
      </c>
      <c r="AG50" s="108" t="s">
        <v>378</v>
      </c>
      <c r="AH50" s="84" t="s">
        <v>272</v>
      </c>
      <c r="AI50" s="108" t="s">
        <v>431</v>
      </c>
      <c r="AJ50" s="84">
        <v>320</v>
      </c>
      <c r="AK50" s="84">
        <v>320</v>
      </c>
      <c r="AL50" s="108" t="s">
        <v>371</v>
      </c>
      <c r="AM50" s="84">
        <v>6722.87</v>
      </c>
      <c r="AN50" s="112">
        <v>2237.13</v>
      </c>
      <c r="AO50" s="112">
        <v>8960</v>
      </c>
      <c r="AP50" s="112">
        <v>13277.13</v>
      </c>
      <c r="AQ50" s="112">
        <v>1544.87</v>
      </c>
      <c r="AR50" s="112">
        <v>14822</v>
      </c>
      <c r="AS50" s="112">
        <v>0</v>
      </c>
      <c r="AT50" s="112">
        <v>0</v>
      </c>
      <c r="AU50" s="112">
        <v>0</v>
      </c>
      <c r="AV50" s="84">
        <v>28</v>
      </c>
      <c r="AW50" s="84" t="e">
        <v>#N/A</v>
      </c>
      <c r="AX50" s="84"/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376</v>
      </c>
      <c r="BG50" s="84"/>
      <c r="BH50" s="114" t="s">
        <v>317</v>
      </c>
      <c r="BI50" s="38" t="s">
        <v>110</v>
      </c>
      <c r="BJ50" s="85">
        <v>45821</v>
      </c>
      <c r="BK50" s="84"/>
      <c r="BL50" s="38" t="s">
        <v>115</v>
      </c>
      <c r="BM50" s="115" t="s">
        <v>120</v>
      </c>
      <c r="BN50" s="116" t="s">
        <v>201</v>
      </c>
      <c r="BO50" s="84" t="s">
        <v>246</v>
      </c>
      <c r="BP50" s="84">
        <v>0</v>
      </c>
      <c r="BQ50" s="117"/>
      <c r="BR50" s="118" t="s">
        <v>824</v>
      </c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200239</v>
      </c>
      <c r="J51" s="38" t="s">
        <v>356</v>
      </c>
      <c r="K51" s="84">
        <v>200239</v>
      </c>
      <c r="L51" s="84" t="s">
        <v>357</v>
      </c>
      <c r="M51" s="38" t="s">
        <v>358</v>
      </c>
      <c r="N51" s="84">
        <v>435807</v>
      </c>
      <c r="O51" s="84" t="s">
        <v>359</v>
      </c>
      <c r="P51" s="84">
        <v>688824</v>
      </c>
      <c r="Q51" s="38" t="s">
        <v>399</v>
      </c>
      <c r="R51" s="38" t="s">
        <v>263</v>
      </c>
      <c r="S51" s="84" t="s">
        <v>410</v>
      </c>
      <c r="T51" s="84" t="s">
        <v>410</v>
      </c>
      <c r="U51" s="84" t="s">
        <v>277</v>
      </c>
      <c r="V51" s="84" t="s">
        <v>284</v>
      </c>
      <c r="W51" s="84">
        <v>0</v>
      </c>
      <c r="X51" s="38" t="s">
        <v>278</v>
      </c>
      <c r="Y51" s="84">
        <v>358977562</v>
      </c>
      <c r="Z51" s="38" t="s">
        <v>411</v>
      </c>
      <c r="AA51" s="108">
        <v>45616</v>
      </c>
      <c r="AB51" s="84">
        <v>45000</v>
      </c>
      <c r="AC51" s="108"/>
      <c r="AD51" s="84">
        <v>102</v>
      </c>
      <c r="AE51" s="84" t="s">
        <v>432</v>
      </c>
      <c r="AF51" s="84" t="s">
        <v>344</v>
      </c>
      <c r="AG51" s="108" t="s">
        <v>412</v>
      </c>
      <c r="AH51" s="84" t="s">
        <v>272</v>
      </c>
      <c r="AI51" s="108" t="s">
        <v>425</v>
      </c>
      <c r="AJ51" s="84">
        <v>560</v>
      </c>
      <c r="AK51" s="84">
        <v>560</v>
      </c>
      <c r="AL51" s="108" t="s">
        <v>414</v>
      </c>
      <c r="AM51" s="84">
        <v>9746.4699999999993</v>
      </c>
      <c r="AN51" s="112">
        <v>5373.53</v>
      </c>
      <c r="AO51" s="112">
        <v>15120</v>
      </c>
      <c r="AP51" s="112">
        <v>35253.53</v>
      </c>
      <c r="AQ51" s="112">
        <v>6726.47</v>
      </c>
      <c r="AR51" s="112">
        <v>41980</v>
      </c>
      <c r="AS51" s="112">
        <v>0</v>
      </c>
      <c r="AT51" s="112">
        <v>0</v>
      </c>
      <c r="AU51" s="112">
        <v>0</v>
      </c>
      <c r="AV51" s="84">
        <v>27</v>
      </c>
      <c r="AW51" s="84" t="e">
        <v>#N/A</v>
      </c>
      <c r="AX51" s="84"/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410</v>
      </c>
      <c r="BG51" s="84"/>
      <c r="BH51" s="114" t="s">
        <v>317</v>
      </c>
      <c r="BI51" s="38" t="s">
        <v>110</v>
      </c>
      <c r="BJ51" s="85">
        <v>45821</v>
      </c>
      <c r="BK51" s="84"/>
      <c r="BL51" s="38" t="s">
        <v>115</v>
      </c>
      <c r="BM51" s="115" t="s">
        <v>120</v>
      </c>
      <c r="BN51" s="116" t="s">
        <v>201</v>
      </c>
      <c r="BO51" s="84" t="s">
        <v>246</v>
      </c>
      <c r="BP51" s="84">
        <v>0</v>
      </c>
      <c r="BQ51" s="117"/>
      <c r="BR51" s="118" t="s">
        <v>824</v>
      </c>
    </row>
    <row r="52" spans="1:70" s="113" customFormat="1" ht="15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212131</v>
      </c>
      <c r="J52" s="38" t="s">
        <v>434</v>
      </c>
      <c r="K52" s="84">
        <v>212131</v>
      </c>
      <c r="L52" s="84" t="s">
        <v>357</v>
      </c>
      <c r="M52" s="38" t="s">
        <v>358</v>
      </c>
      <c r="N52" s="84">
        <v>482870</v>
      </c>
      <c r="O52" s="84" t="s">
        <v>435</v>
      </c>
      <c r="P52" s="84">
        <v>782440</v>
      </c>
      <c r="Q52" s="38" t="s">
        <v>436</v>
      </c>
      <c r="R52" s="38" t="s">
        <v>263</v>
      </c>
      <c r="S52" s="84" t="s">
        <v>437</v>
      </c>
      <c r="T52" s="84" t="s">
        <v>437</v>
      </c>
      <c r="U52" s="84" t="s">
        <v>277</v>
      </c>
      <c r="V52" s="84" t="s">
        <v>284</v>
      </c>
      <c r="W52" s="84">
        <v>541</v>
      </c>
      <c r="X52" s="38" t="s">
        <v>278</v>
      </c>
      <c r="Y52" s="84">
        <v>354836822</v>
      </c>
      <c r="Z52" s="38" t="s">
        <v>438</v>
      </c>
      <c r="AA52" s="108">
        <v>45334</v>
      </c>
      <c r="AB52" s="84">
        <v>39000</v>
      </c>
      <c r="AC52" s="108"/>
      <c r="AD52" s="84">
        <v>75</v>
      </c>
      <c r="AE52" s="84" t="s">
        <v>269</v>
      </c>
      <c r="AF52" s="84" t="s">
        <v>344</v>
      </c>
      <c r="AG52" s="108" t="s">
        <v>439</v>
      </c>
      <c r="AH52" s="84" t="s">
        <v>272</v>
      </c>
      <c r="AI52" s="108" t="s">
        <v>382</v>
      </c>
      <c r="AJ52" s="84">
        <v>620</v>
      </c>
      <c r="AK52" s="84">
        <v>620</v>
      </c>
      <c r="AL52" s="108" t="s">
        <v>440</v>
      </c>
      <c r="AM52" s="84">
        <v>24366.76</v>
      </c>
      <c r="AN52" s="112">
        <v>6633.24</v>
      </c>
      <c r="AO52" s="112">
        <v>31000</v>
      </c>
      <c r="AP52" s="112">
        <v>14633.24</v>
      </c>
      <c r="AQ52" s="112">
        <v>933.76</v>
      </c>
      <c r="AR52" s="112">
        <v>15567</v>
      </c>
      <c r="AS52" s="112">
        <v>10310.98</v>
      </c>
      <c r="AT52" s="112">
        <v>849.02</v>
      </c>
      <c r="AU52" s="112">
        <v>11160</v>
      </c>
      <c r="AV52" s="84">
        <v>68</v>
      </c>
      <c r="AW52" s="84">
        <v>130</v>
      </c>
      <c r="AX52" s="84"/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437</v>
      </c>
      <c r="BG52" s="84"/>
      <c r="BH52" s="114" t="s">
        <v>317</v>
      </c>
      <c r="BI52" s="38" t="s">
        <v>110</v>
      </c>
      <c r="BJ52" s="85">
        <v>45821</v>
      </c>
      <c r="BK52" s="84"/>
      <c r="BL52" s="38" t="s">
        <v>115</v>
      </c>
      <c r="BM52" s="115" t="s">
        <v>130</v>
      </c>
      <c r="BN52" s="116" t="s">
        <v>201</v>
      </c>
      <c r="BO52" s="84" t="s">
        <v>246</v>
      </c>
      <c r="BP52" s="84">
        <v>0</v>
      </c>
      <c r="BQ52" s="117"/>
      <c r="BR52" s="118" t="s">
        <v>824</v>
      </c>
    </row>
    <row r="53" spans="1:70" s="113" customFormat="1" ht="15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212131</v>
      </c>
      <c r="J53" s="38" t="s">
        <v>434</v>
      </c>
      <c r="K53" s="84">
        <v>212131</v>
      </c>
      <c r="L53" s="84" t="s">
        <v>357</v>
      </c>
      <c r="M53" s="38" t="s">
        <v>358</v>
      </c>
      <c r="N53" s="84">
        <v>482870</v>
      </c>
      <c r="O53" s="84" t="s">
        <v>435</v>
      </c>
      <c r="P53" s="84">
        <v>782440</v>
      </c>
      <c r="Q53" s="38" t="s">
        <v>436</v>
      </c>
      <c r="R53" s="38" t="s">
        <v>263</v>
      </c>
      <c r="S53" s="84" t="s">
        <v>441</v>
      </c>
      <c r="T53" s="84" t="s">
        <v>441</v>
      </c>
      <c r="U53" s="84" t="s">
        <v>277</v>
      </c>
      <c r="V53" s="84" t="s">
        <v>284</v>
      </c>
      <c r="W53" s="84">
        <v>541</v>
      </c>
      <c r="X53" s="38" t="s">
        <v>278</v>
      </c>
      <c r="Y53" s="84">
        <v>354836945</v>
      </c>
      <c r="Z53" s="38" t="s">
        <v>442</v>
      </c>
      <c r="AA53" s="108">
        <v>45334</v>
      </c>
      <c r="AB53" s="84">
        <v>30000</v>
      </c>
      <c r="AC53" s="108"/>
      <c r="AD53" s="84">
        <v>75</v>
      </c>
      <c r="AE53" s="84" t="s">
        <v>269</v>
      </c>
      <c r="AF53" s="84" t="s">
        <v>344</v>
      </c>
      <c r="AG53" s="108" t="s">
        <v>439</v>
      </c>
      <c r="AH53" s="84" t="s">
        <v>272</v>
      </c>
      <c r="AI53" s="108" t="s">
        <v>382</v>
      </c>
      <c r="AJ53" s="84">
        <v>480</v>
      </c>
      <c r="AK53" s="84">
        <v>480</v>
      </c>
      <c r="AL53" s="108" t="s">
        <v>443</v>
      </c>
      <c r="AM53" s="84">
        <v>18917.02</v>
      </c>
      <c r="AN53" s="112">
        <v>5082.9799999999996</v>
      </c>
      <c r="AO53" s="112">
        <v>24000</v>
      </c>
      <c r="AP53" s="112">
        <v>11082.98</v>
      </c>
      <c r="AQ53" s="112">
        <v>692.02</v>
      </c>
      <c r="AR53" s="112">
        <v>11775</v>
      </c>
      <c r="AS53" s="112">
        <v>8004.81</v>
      </c>
      <c r="AT53" s="112">
        <v>635.19000000000005</v>
      </c>
      <c r="AU53" s="112">
        <v>8640</v>
      </c>
      <c r="AV53" s="84">
        <v>68</v>
      </c>
      <c r="AW53" s="84">
        <v>130</v>
      </c>
      <c r="AX53" s="84"/>
      <c r="AY53" s="108"/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441</v>
      </c>
      <c r="BG53" s="84"/>
      <c r="BH53" s="114" t="s">
        <v>317</v>
      </c>
      <c r="BI53" s="38" t="s">
        <v>110</v>
      </c>
      <c r="BJ53" s="85">
        <v>45821</v>
      </c>
      <c r="BK53" s="84"/>
      <c r="BL53" s="38" t="s">
        <v>115</v>
      </c>
      <c r="BM53" s="115" t="s">
        <v>120</v>
      </c>
      <c r="BN53" s="116" t="s">
        <v>201</v>
      </c>
      <c r="BO53" s="84" t="s">
        <v>246</v>
      </c>
      <c r="BP53" s="84">
        <v>0</v>
      </c>
      <c r="BQ53" s="117"/>
      <c r="BR53" s="118" t="s">
        <v>824</v>
      </c>
    </row>
    <row r="54" spans="1:70" s="113" customFormat="1" ht="15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212131</v>
      </c>
      <c r="J54" s="38" t="s">
        <v>434</v>
      </c>
      <c r="K54" s="84">
        <v>212131</v>
      </c>
      <c r="L54" s="84" t="s">
        <v>357</v>
      </c>
      <c r="M54" s="38" t="s">
        <v>358</v>
      </c>
      <c r="N54" s="84">
        <v>482870</v>
      </c>
      <c r="O54" s="84" t="s">
        <v>435</v>
      </c>
      <c r="P54" s="84">
        <v>762251</v>
      </c>
      <c r="Q54" s="38" t="s">
        <v>444</v>
      </c>
      <c r="R54" s="38" t="s">
        <v>263</v>
      </c>
      <c r="S54" s="84" t="s">
        <v>445</v>
      </c>
      <c r="T54" s="84" t="s">
        <v>445</v>
      </c>
      <c r="U54" s="84" t="s">
        <v>277</v>
      </c>
      <c r="V54" s="84" t="s">
        <v>284</v>
      </c>
      <c r="W54" s="84">
        <v>541</v>
      </c>
      <c r="X54" s="38" t="s">
        <v>278</v>
      </c>
      <c r="Y54" s="84">
        <v>354836985</v>
      </c>
      <c r="Z54" s="38" t="s">
        <v>446</v>
      </c>
      <c r="AA54" s="108">
        <v>45334</v>
      </c>
      <c r="AB54" s="84">
        <v>42000</v>
      </c>
      <c r="AC54" s="108"/>
      <c r="AD54" s="84">
        <v>75</v>
      </c>
      <c r="AE54" s="84" t="s">
        <v>269</v>
      </c>
      <c r="AF54" s="84" t="s">
        <v>344</v>
      </c>
      <c r="AG54" s="108" t="s">
        <v>439</v>
      </c>
      <c r="AH54" s="84" t="s">
        <v>272</v>
      </c>
      <c r="AI54" s="108" t="s">
        <v>382</v>
      </c>
      <c r="AJ54" s="84">
        <v>670</v>
      </c>
      <c r="AK54" s="84">
        <v>670</v>
      </c>
      <c r="AL54" s="108" t="s">
        <v>447</v>
      </c>
      <c r="AM54" s="84">
        <v>24019.07</v>
      </c>
      <c r="AN54" s="112">
        <v>6800.93</v>
      </c>
      <c r="AO54" s="112">
        <v>30820</v>
      </c>
      <c r="AP54" s="112">
        <v>17980.93</v>
      </c>
      <c r="AQ54" s="112">
        <v>1314.07</v>
      </c>
      <c r="AR54" s="112">
        <v>19295</v>
      </c>
      <c r="AS54" s="112">
        <v>13511.09</v>
      </c>
      <c r="AT54" s="112">
        <v>1228.9100000000001</v>
      </c>
      <c r="AU54" s="112">
        <v>14740</v>
      </c>
      <c r="AV54" s="84">
        <v>68</v>
      </c>
      <c r="AW54" s="84">
        <v>158</v>
      </c>
      <c r="AX54" s="84"/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445</v>
      </c>
      <c r="BG54" s="84"/>
      <c r="BH54" s="114" t="s">
        <v>317</v>
      </c>
      <c r="BI54" s="38" t="s">
        <v>110</v>
      </c>
      <c r="BJ54" s="85">
        <v>45821</v>
      </c>
      <c r="BK54" s="84"/>
      <c r="BL54" s="38" t="s">
        <v>115</v>
      </c>
      <c r="BM54" s="115" t="s">
        <v>120</v>
      </c>
      <c r="BN54" s="116" t="s">
        <v>201</v>
      </c>
      <c r="BO54" s="84" t="s">
        <v>246</v>
      </c>
      <c r="BP54" s="84">
        <v>0</v>
      </c>
      <c r="BQ54" s="117"/>
      <c r="BR54" s="118" t="s">
        <v>824</v>
      </c>
    </row>
    <row r="55" spans="1:70" s="113" customFormat="1" ht="15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212131</v>
      </c>
      <c r="J55" s="38" t="s">
        <v>434</v>
      </c>
      <c r="K55" s="84">
        <v>212131</v>
      </c>
      <c r="L55" s="84" t="s">
        <v>357</v>
      </c>
      <c r="M55" s="38" t="s">
        <v>358</v>
      </c>
      <c r="N55" s="84">
        <v>482870</v>
      </c>
      <c r="O55" s="84" t="s">
        <v>435</v>
      </c>
      <c r="P55" s="84">
        <v>762251</v>
      </c>
      <c r="Q55" s="38" t="s">
        <v>444</v>
      </c>
      <c r="R55" s="38" t="s">
        <v>263</v>
      </c>
      <c r="S55" s="84" t="s">
        <v>448</v>
      </c>
      <c r="T55" s="84" t="s">
        <v>448</v>
      </c>
      <c r="U55" s="84" t="s">
        <v>277</v>
      </c>
      <c r="V55" s="84" t="s">
        <v>284</v>
      </c>
      <c r="W55" s="84">
        <v>541</v>
      </c>
      <c r="X55" s="38" t="s">
        <v>278</v>
      </c>
      <c r="Y55" s="84">
        <v>355151297</v>
      </c>
      <c r="Z55" s="38" t="s">
        <v>449</v>
      </c>
      <c r="AA55" s="108">
        <v>45334</v>
      </c>
      <c r="AB55" s="84">
        <v>42000</v>
      </c>
      <c r="AC55" s="108"/>
      <c r="AD55" s="84">
        <v>75</v>
      </c>
      <c r="AE55" s="84" t="s">
        <v>269</v>
      </c>
      <c r="AF55" s="84" t="s">
        <v>344</v>
      </c>
      <c r="AG55" s="108" t="s">
        <v>439</v>
      </c>
      <c r="AH55" s="84" t="s">
        <v>272</v>
      </c>
      <c r="AI55" s="108" t="s">
        <v>382</v>
      </c>
      <c r="AJ55" s="84">
        <v>670</v>
      </c>
      <c r="AK55" s="84">
        <v>670</v>
      </c>
      <c r="AL55" s="108" t="s">
        <v>450</v>
      </c>
      <c r="AM55" s="84">
        <v>33703.230000000003</v>
      </c>
      <c r="AN55" s="112">
        <v>7836.77</v>
      </c>
      <c r="AO55" s="112">
        <v>41540</v>
      </c>
      <c r="AP55" s="112">
        <v>8296.77</v>
      </c>
      <c r="AQ55" s="112">
        <v>278.23</v>
      </c>
      <c r="AR55" s="112">
        <v>8575</v>
      </c>
      <c r="AS55" s="112">
        <v>3826.93</v>
      </c>
      <c r="AT55" s="112">
        <v>193.07</v>
      </c>
      <c r="AU55" s="112">
        <v>4020</v>
      </c>
      <c r="AV55" s="84">
        <v>68</v>
      </c>
      <c r="AW55" s="84">
        <v>46</v>
      </c>
      <c r="AX55" s="84"/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448</v>
      </c>
      <c r="BG55" s="84"/>
      <c r="BH55" s="114" t="s">
        <v>317</v>
      </c>
      <c r="BI55" s="38" t="s">
        <v>110</v>
      </c>
      <c r="BJ55" s="85">
        <v>45821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824</v>
      </c>
    </row>
    <row r="56" spans="1:70" s="113" customFormat="1" ht="15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212131</v>
      </c>
      <c r="J56" s="38" t="s">
        <v>434</v>
      </c>
      <c r="K56" s="84">
        <v>212131</v>
      </c>
      <c r="L56" s="84" t="s">
        <v>357</v>
      </c>
      <c r="M56" s="38" t="s">
        <v>358</v>
      </c>
      <c r="N56" s="84">
        <v>482870</v>
      </c>
      <c r="O56" s="84" t="s">
        <v>435</v>
      </c>
      <c r="P56" s="84">
        <v>762251</v>
      </c>
      <c r="Q56" s="38" t="s">
        <v>444</v>
      </c>
      <c r="R56" s="38" t="s">
        <v>263</v>
      </c>
      <c r="S56" s="84" t="s">
        <v>451</v>
      </c>
      <c r="T56" s="84" t="s">
        <v>451</v>
      </c>
      <c r="U56" s="84" t="s">
        <v>277</v>
      </c>
      <c r="V56" s="84" t="s">
        <v>284</v>
      </c>
      <c r="W56" s="84">
        <v>541</v>
      </c>
      <c r="X56" s="38" t="s">
        <v>278</v>
      </c>
      <c r="Y56" s="84">
        <v>355153171</v>
      </c>
      <c r="Z56" s="38" t="s">
        <v>452</v>
      </c>
      <c r="AA56" s="108">
        <v>45334</v>
      </c>
      <c r="AB56" s="84">
        <v>42000</v>
      </c>
      <c r="AC56" s="108"/>
      <c r="AD56" s="84">
        <v>75</v>
      </c>
      <c r="AE56" s="84" t="s">
        <v>269</v>
      </c>
      <c r="AF56" s="84" t="s">
        <v>344</v>
      </c>
      <c r="AG56" s="108" t="s">
        <v>439</v>
      </c>
      <c r="AH56" s="84" t="s">
        <v>272</v>
      </c>
      <c r="AI56" s="108" t="s">
        <v>382</v>
      </c>
      <c r="AJ56" s="84">
        <v>670</v>
      </c>
      <c r="AK56" s="84">
        <v>670</v>
      </c>
      <c r="AL56" s="108" t="s">
        <v>375</v>
      </c>
      <c r="AM56" s="84">
        <v>36884.69</v>
      </c>
      <c r="AN56" s="112">
        <v>8005.31</v>
      </c>
      <c r="AO56" s="112">
        <v>44890</v>
      </c>
      <c r="AP56" s="112">
        <v>5115.3100000000004</v>
      </c>
      <c r="AQ56" s="112">
        <v>109.69</v>
      </c>
      <c r="AR56" s="112">
        <v>5225</v>
      </c>
      <c r="AS56" s="112">
        <v>645.47</v>
      </c>
      <c r="AT56" s="112">
        <v>24.53</v>
      </c>
      <c r="AU56" s="112">
        <v>670</v>
      </c>
      <c r="AV56" s="84">
        <v>68</v>
      </c>
      <c r="AW56" s="84">
        <v>4</v>
      </c>
      <c r="AX56" s="84"/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451</v>
      </c>
      <c r="BG56" s="84"/>
      <c r="BH56" s="114" t="s">
        <v>317</v>
      </c>
      <c r="BI56" s="38" t="s">
        <v>110</v>
      </c>
      <c r="BJ56" s="85">
        <v>45821</v>
      </c>
      <c r="BK56" s="84"/>
      <c r="BL56" s="38" t="s">
        <v>114</v>
      </c>
      <c r="BM56" s="115" t="s">
        <v>119</v>
      </c>
      <c r="BN56" s="116" t="s">
        <v>201</v>
      </c>
      <c r="BO56" s="84" t="s">
        <v>245</v>
      </c>
      <c r="BP56" s="84">
        <v>1340</v>
      </c>
      <c r="BQ56" s="117" t="s">
        <v>203</v>
      </c>
      <c r="BR56" s="129" t="s">
        <v>458</v>
      </c>
    </row>
    <row r="57" spans="1:70" s="113" customFormat="1" ht="15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212131</v>
      </c>
      <c r="J57" s="38" t="s">
        <v>434</v>
      </c>
      <c r="K57" s="84">
        <v>212131</v>
      </c>
      <c r="L57" s="84" t="s">
        <v>357</v>
      </c>
      <c r="M57" s="38" t="s">
        <v>358</v>
      </c>
      <c r="N57" s="84">
        <v>482870</v>
      </c>
      <c r="O57" s="84" t="s">
        <v>435</v>
      </c>
      <c r="P57" s="84">
        <v>762251</v>
      </c>
      <c r="Q57" s="38" t="s">
        <v>444</v>
      </c>
      <c r="R57" s="38" t="s">
        <v>263</v>
      </c>
      <c r="S57" s="84" t="s">
        <v>453</v>
      </c>
      <c r="T57" s="84" t="s">
        <v>453</v>
      </c>
      <c r="U57" s="84" t="s">
        <v>277</v>
      </c>
      <c r="V57" s="84" t="s">
        <v>284</v>
      </c>
      <c r="W57" s="84">
        <v>541</v>
      </c>
      <c r="X57" s="38" t="s">
        <v>278</v>
      </c>
      <c r="Y57" s="84">
        <v>355155642</v>
      </c>
      <c r="Z57" s="38" t="s">
        <v>454</v>
      </c>
      <c r="AA57" s="108">
        <v>45334</v>
      </c>
      <c r="AB57" s="84">
        <v>42000</v>
      </c>
      <c r="AC57" s="108"/>
      <c r="AD57" s="84">
        <v>75</v>
      </c>
      <c r="AE57" s="84" t="s">
        <v>269</v>
      </c>
      <c r="AF57" s="84" t="s">
        <v>344</v>
      </c>
      <c r="AG57" s="108" t="s">
        <v>439</v>
      </c>
      <c r="AH57" s="84" t="s">
        <v>272</v>
      </c>
      <c r="AI57" s="108" t="s">
        <v>382</v>
      </c>
      <c r="AJ57" s="84">
        <v>670</v>
      </c>
      <c r="AK57" s="84">
        <v>670</v>
      </c>
      <c r="AL57" s="108" t="s">
        <v>455</v>
      </c>
      <c r="AM57" s="84">
        <v>19447.939999999999</v>
      </c>
      <c r="AN57" s="112">
        <v>6012.06</v>
      </c>
      <c r="AO57" s="112">
        <v>25460</v>
      </c>
      <c r="AP57" s="112">
        <v>22552.06</v>
      </c>
      <c r="AQ57" s="112">
        <v>2102.94</v>
      </c>
      <c r="AR57" s="112">
        <v>24655</v>
      </c>
      <c r="AS57" s="112">
        <v>18082.22</v>
      </c>
      <c r="AT57" s="112">
        <v>2017.78</v>
      </c>
      <c r="AU57" s="112">
        <v>20100</v>
      </c>
      <c r="AV57" s="84">
        <v>68</v>
      </c>
      <c r="AW57" s="84">
        <v>214</v>
      </c>
      <c r="AX57" s="84"/>
      <c r="AY57" s="108"/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453</v>
      </c>
      <c r="BG57" s="84"/>
      <c r="BH57" s="114" t="s">
        <v>317</v>
      </c>
      <c r="BI57" s="38" t="s">
        <v>110</v>
      </c>
      <c r="BJ57" s="85">
        <v>45821</v>
      </c>
      <c r="BK57" s="84"/>
      <c r="BL57" s="38" t="s">
        <v>115</v>
      </c>
      <c r="BM57" s="115" t="s">
        <v>120</v>
      </c>
      <c r="BN57" s="116" t="s">
        <v>201</v>
      </c>
      <c r="BO57" s="84" t="s">
        <v>246</v>
      </c>
      <c r="BP57" s="84">
        <v>0</v>
      </c>
      <c r="BQ57" s="117"/>
      <c r="BR57" s="118" t="s">
        <v>824</v>
      </c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212131</v>
      </c>
      <c r="J58" s="38" t="s">
        <v>434</v>
      </c>
      <c r="K58" s="84">
        <v>212131</v>
      </c>
      <c r="L58" s="84" t="s">
        <v>357</v>
      </c>
      <c r="M58" s="38" t="s">
        <v>358</v>
      </c>
      <c r="N58" s="84">
        <v>482870</v>
      </c>
      <c r="O58" s="84" t="s">
        <v>435</v>
      </c>
      <c r="P58" s="84">
        <v>762251</v>
      </c>
      <c r="Q58" s="38" t="s">
        <v>444</v>
      </c>
      <c r="R58" s="38" t="s">
        <v>263</v>
      </c>
      <c r="S58" s="84" t="s">
        <v>456</v>
      </c>
      <c r="T58" s="84" t="s">
        <v>456</v>
      </c>
      <c r="U58" s="84" t="s">
        <v>277</v>
      </c>
      <c r="V58" s="84" t="s">
        <v>284</v>
      </c>
      <c r="W58" s="84">
        <v>541</v>
      </c>
      <c r="X58" s="38" t="s">
        <v>278</v>
      </c>
      <c r="Y58" s="84">
        <v>355178949</v>
      </c>
      <c r="Z58" s="38" t="s">
        <v>457</v>
      </c>
      <c r="AA58" s="108">
        <v>45334</v>
      </c>
      <c r="AB58" s="84">
        <v>42000</v>
      </c>
      <c r="AC58" s="108"/>
      <c r="AD58" s="84">
        <v>75</v>
      </c>
      <c r="AE58" s="84" t="s">
        <v>269</v>
      </c>
      <c r="AF58" s="84" t="s">
        <v>344</v>
      </c>
      <c r="AG58" s="108" t="s">
        <v>439</v>
      </c>
      <c r="AH58" s="84" t="s">
        <v>272</v>
      </c>
      <c r="AI58" s="108" t="s">
        <v>382</v>
      </c>
      <c r="AJ58" s="84">
        <v>670</v>
      </c>
      <c r="AK58" s="84">
        <v>670</v>
      </c>
      <c r="AL58" s="108" t="s">
        <v>316</v>
      </c>
      <c r="AM58" s="84">
        <v>33703.230000000003</v>
      </c>
      <c r="AN58" s="112">
        <v>7836.77</v>
      </c>
      <c r="AO58" s="112">
        <v>41540</v>
      </c>
      <c r="AP58" s="112">
        <v>8296.77</v>
      </c>
      <c r="AQ58" s="112">
        <v>278.23</v>
      </c>
      <c r="AR58" s="112">
        <v>8575</v>
      </c>
      <c r="AS58" s="112">
        <v>3826.93</v>
      </c>
      <c r="AT58" s="112">
        <v>193.07</v>
      </c>
      <c r="AU58" s="112">
        <v>4020</v>
      </c>
      <c r="AV58" s="84">
        <v>68</v>
      </c>
      <c r="AW58" s="84">
        <v>46</v>
      </c>
      <c r="AX58" s="84"/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456</v>
      </c>
      <c r="BG58" s="84"/>
      <c r="BH58" s="114" t="s">
        <v>317</v>
      </c>
      <c r="BI58" s="38" t="s">
        <v>110</v>
      </c>
      <c r="BJ58" s="85">
        <v>45821</v>
      </c>
      <c r="BK58" s="84"/>
      <c r="BL58" s="38" t="s">
        <v>115</v>
      </c>
      <c r="BM58" s="115" t="s">
        <v>120</v>
      </c>
      <c r="BN58" s="116" t="s">
        <v>201</v>
      </c>
      <c r="BO58" s="84" t="s">
        <v>246</v>
      </c>
      <c r="BP58" s="84">
        <v>0</v>
      </c>
      <c r="BQ58" s="117"/>
      <c r="BR58" s="118" t="s">
        <v>824</v>
      </c>
    </row>
    <row r="59" spans="1:70" s="113" customFormat="1" ht="15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196726</v>
      </c>
      <c r="J59" s="38" t="s">
        <v>460</v>
      </c>
      <c r="K59" s="84">
        <v>196726</v>
      </c>
      <c r="L59" s="84" t="s">
        <v>357</v>
      </c>
      <c r="M59" s="38" t="s">
        <v>358</v>
      </c>
      <c r="N59" s="84">
        <v>425407</v>
      </c>
      <c r="O59" s="84" t="s">
        <v>481</v>
      </c>
      <c r="P59" s="84">
        <v>684431</v>
      </c>
      <c r="Q59" s="38" t="s">
        <v>482</v>
      </c>
      <c r="R59" s="38" t="s">
        <v>263</v>
      </c>
      <c r="S59" s="84" t="s">
        <v>483</v>
      </c>
      <c r="T59" s="84" t="s">
        <v>483</v>
      </c>
      <c r="U59" s="84" t="s">
        <v>296</v>
      </c>
      <c r="V59" s="84" t="s">
        <v>284</v>
      </c>
      <c r="W59" s="84">
        <v>541</v>
      </c>
      <c r="X59" s="38" t="s">
        <v>278</v>
      </c>
      <c r="Y59" s="84">
        <v>352664487</v>
      </c>
      <c r="Z59" s="38" t="s">
        <v>484</v>
      </c>
      <c r="AA59" s="108" t="s">
        <v>689</v>
      </c>
      <c r="AB59" s="84">
        <v>35000</v>
      </c>
      <c r="AC59" s="108"/>
      <c r="AD59" s="84">
        <v>75</v>
      </c>
      <c r="AE59" s="84" t="s">
        <v>269</v>
      </c>
      <c r="AF59" s="84" t="s">
        <v>344</v>
      </c>
      <c r="AG59" s="108" t="s">
        <v>690</v>
      </c>
      <c r="AH59" s="84" t="s">
        <v>272</v>
      </c>
      <c r="AI59" s="108" t="s">
        <v>691</v>
      </c>
      <c r="AJ59" s="84">
        <v>560</v>
      </c>
      <c r="AK59" s="84">
        <v>560</v>
      </c>
      <c r="AL59" s="108" t="s">
        <v>692</v>
      </c>
      <c r="AM59" s="84">
        <v>29633.18</v>
      </c>
      <c r="AN59" s="112">
        <v>6766.82</v>
      </c>
      <c r="AO59" s="112">
        <v>36400</v>
      </c>
      <c r="AP59" s="112">
        <v>5366.82</v>
      </c>
      <c r="AQ59" s="112">
        <v>141.18</v>
      </c>
      <c r="AR59" s="112">
        <v>5508</v>
      </c>
      <c r="AS59" s="112">
        <v>5366.82</v>
      </c>
      <c r="AT59" s="112">
        <v>141.18</v>
      </c>
      <c r="AU59" s="112">
        <v>5508</v>
      </c>
      <c r="AV59" s="84">
        <v>88</v>
      </c>
      <c r="AW59" s="84">
        <v>159</v>
      </c>
      <c r="AX59" s="84"/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483</v>
      </c>
      <c r="BG59" s="84"/>
      <c r="BH59" s="114" t="s">
        <v>317</v>
      </c>
      <c r="BI59" s="38" t="s">
        <v>110</v>
      </c>
      <c r="BJ59" s="85">
        <v>45821</v>
      </c>
      <c r="BK59" s="84"/>
      <c r="BL59" s="38" t="s">
        <v>115</v>
      </c>
      <c r="BM59" s="115" t="s">
        <v>120</v>
      </c>
      <c r="BN59" s="116" t="s">
        <v>201</v>
      </c>
      <c r="BO59" s="84" t="s">
        <v>246</v>
      </c>
      <c r="BP59" s="84">
        <v>0</v>
      </c>
      <c r="BQ59" s="117"/>
      <c r="BR59" s="118" t="s">
        <v>824</v>
      </c>
    </row>
    <row r="60" spans="1:70" s="113" customFormat="1" ht="15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196726</v>
      </c>
      <c r="J60" s="38" t="s">
        <v>460</v>
      </c>
      <c r="K60" s="84">
        <v>196726</v>
      </c>
      <c r="L60" s="84" t="s">
        <v>357</v>
      </c>
      <c r="M60" s="38" t="s">
        <v>358</v>
      </c>
      <c r="N60" s="84">
        <v>425407</v>
      </c>
      <c r="O60" s="84" t="s">
        <v>481</v>
      </c>
      <c r="P60" s="84">
        <v>684431</v>
      </c>
      <c r="Q60" s="38" t="s">
        <v>482</v>
      </c>
      <c r="R60" s="38" t="s">
        <v>263</v>
      </c>
      <c r="S60" s="84" t="s">
        <v>485</v>
      </c>
      <c r="T60" s="84" t="s">
        <v>485</v>
      </c>
      <c r="U60" s="84" t="s">
        <v>277</v>
      </c>
      <c r="V60" s="84" t="s">
        <v>284</v>
      </c>
      <c r="W60" s="84">
        <v>541</v>
      </c>
      <c r="X60" s="38" t="s">
        <v>278</v>
      </c>
      <c r="Y60" s="84">
        <v>353647843</v>
      </c>
      <c r="Z60" s="38" t="s">
        <v>438</v>
      </c>
      <c r="AA60" s="108" t="s">
        <v>693</v>
      </c>
      <c r="AB60" s="84">
        <v>35000</v>
      </c>
      <c r="AC60" s="108"/>
      <c r="AD60" s="84">
        <v>75</v>
      </c>
      <c r="AE60" s="84" t="s">
        <v>269</v>
      </c>
      <c r="AF60" s="84" t="s">
        <v>344</v>
      </c>
      <c r="AG60" s="108" t="s">
        <v>694</v>
      </c>
      <c r="AH60" s="84" t="s">
        <v>272</v>
      </c>
      <c r="AI60" s="108" t="s">
        <v>695</v>
      </c>
      <c r="AJ60" s="84">
        <v>560</v>
      </c>
      <c r="AK60" s="84">
        <v>560</v>
      </c>
      <c r="AL60" s="108" t="s">
        <v>692</v>
      </c>
      <c r="AM60" s="84">
        <v>26152.87</v>
      </c>
      <c r="AN60" s="112">
        <v>6327.13</v>
      </c>
      <c r="AO60" s="112">
        <v>32480</v>
      </c>
      <c r="AP60" s="112">
        <v>8847.1299999999992</v>
      </c>
      <c r="AQ60" s="112">
        <v>375.87</v>
      </c>
      <c r="AR60" s="112">
        <v>9223</v>
      </c>
      <c r="AS60" s="112">
        <v>8847.1299999999992</v>
      </c>
      <c r="AT60" s="112">
        <v>375.87</v>
      </c>
      <c r="AU60" s="112">
        <v>9223</v>
      </c>
      <c r="AV60" s="84">
        <v>81</v>
      </c>
      <c r="AW60" s="84">
        <v>159</v>
      </c>
      <c r="AX60" s="84"/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485</v>
      </c>
      <c r="BG60" s="84"/>
      <c r="BH60" s="114" t="s">
        <v>317</v>
      </c>
      <c r="BI60" s="38" t="s">
        <v>110</v>
      </c>
      <c r="BJ60" s="85">
        <v>45821</v>
      </c>
      <c r="BK60" s="84"/>
      <c r="BL60" s="38" t="s">
        <v>115</v>
      </c>
      <c r="BM60" s="115" t="s">
        <v>120</v>
      </c>
      <c r="BN60" s="116" t="s">
        <v>201</v>
      </c>
      <c r="BO60" s="84" t="s">
        <v>246</v>
      </c>
      <c r="BP60" s="84">
        <v>0</v>
      </c>
      <c r="BQ60" s="117"/>
      <c r="BR60" s="118" t="s">
        <v>824</v>
      </c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196534</v>
      </c>
      <c r="J61" s="38" t="s">
        <v>461</v>
      </c>
      <c r="K61" s="84">
        <v>196534</v>
      </c>
      <c r="L61" s="84" t="s">
        <v>357</v>
      </c>
      <c r="M61" s="38" t="s">
        <v>358</v>
      </c>
      <c r="N61" s="84">
        <v>421214</v>
      </c>
      <c r="O61" s="84" t="s">
        <v>486</v>
      </c>
      <c r="P61" s="84">
        <v>755408</v>
      </c>
      <c r="Q61" s="38" t="s">
        <v>487</v>
      </c>
      <c r="R61" s="38" t="s">
        <v>263</v>
      </c>
      <c r="S61" s="84" t="s">
        <v>488</v>
      </c>
      <c r="T61" s="84" t="s">
        <v>488</v>
      </c>
      <c r="U61" s="84" t="s">
        <v>277</v>
      </c>
      <c r="V61" s="84" t="s">
        <v>284</v>
      </c>
      <c r="W61" s="84">
        <v>541</v>
      </c>
      <c r="X61" s="38" t="s">
        <v>278</v>
      </c>
      <c r="Y61" s="84">
        <v>354244605</v>
      </c>
      <c r="Z61" s="38" t="s">
        <v>489</v>
      </c>
      <c r="AA61" s="108" t="s">
        <v>696</v>
      </c>
      <c r="AB61" s="84">
        <v>42000</v>
      </c>
      <c r="AC61" s="108"/>
      <c r="AD61" s="84">
        <v>75</v>
      </c>
      <c r="AE61" s="84" t="s">
        <v>269</v>
      </c>
      <c r="AF61" s="84" t="s">
        <v>344</v>
      </c>
      <c r="AG61" s="108" t="s">
        <v>697</v>
      </c>
      <c r="AH61" s="84" t="s">
        <v>272</v>
      </c>
      <c r="AI61" s="108" t="s">
        <v>698</v>
      </c>
      <c r="AJ61" s="84">
        <v>670</v>
      </c>
      <c r="AK61" s="84">
        <v>670</v>
      </c>
      <c r="AL61" s="108" t="s">
        <v>699</v>
      </c>
      <c r="AM61" s="84">
        <v>35446.74</v>
      </c>
      <c r="AN61" s="112">
        <v>8103.26</v>
      </c>
      <c r="AO61" s="112">
        <v>43550</v>
      </c>
      <c r="AP61" s="112">
        <v>6553.26</v>
      </c>
      <c r="AQ61" s="112">
        <v>174.74</v>
      </c>
      <c r="AR61" s="112">
        <v>6728</v>
      </c>
      <c r="AS61" s="112">
        <v>6553.26</v>
      </c>
      <c r="AT61" s="112">
        <v>174.74</v>
      </c>
      <c r="AU61" s="112">
        <v>6728</v>
      </c>
      <c r="AV61" s="84">
        <v>75</v>
      </c>
      <c r="AW61" s="84">
        <v>74</v>
      </c>
      <c r="AX61" s="84"/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488</v>
      </c>
      <c r="BG61" s="84"/>
      <c r="BH61" s="114" t="s">
        <v>317</v>
      </c>
      <c r="BI61" s="38" t="s">
        <v>110</v>
      </c>
      <c r="BJ61" s="85">
        <v>45821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>
        <v>0</v>
      </c>
      <c r="BQ61" s="117"/>
      <c r="BR61" s="118" t="s">
        <v>824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196534</v>
      </c>
      <c r="J62" s="38" t="s">
        <v>461</v>
      </c>
      <c r="K62" s="84">
        <v>196534</v>
      </c>
      <c r="L62" s="84" t="s">
        <v>357</v>
      </c>
      <c r="M62" s="38" t="s">
        <v>358</v>
      </c>
      <c r="N62" s="84">
        <v>421214</v>
      </c>
      <c r="O62" s="84" t="s">
        <v>486</v>
      </c>
      <c r="P62" s="84">
        <v>755408</v>
      </c>
      <c r="Q62" s="38" t="s">
        <v>487</v>
      </c>
      <c r="R62" s="38" t="s">
        <v>263</v>
      </c>
      <c r="S62" s="84" t="s">
        <v>490</v>
      </c>
      <c r="T62" s="84" t="s">
        <v>490</v>
      </c>
      <c r="U62" s="84" t="s">
        <v>277</v>
      </c>
      <c r="V62" s="84" t="s">
        <v>284</v>
      </c>
      <c r="W62" s="84">
        <v>541</v>
      </c>
      <c r="X62" s="38" t="s">
        <v>278</v>
      </c>
      <c r="Y62" s="84">
        <v>354334541</v>
      </c>
      <c r="Z62" s="38" t="s">
        <v>491</v>
      </c>
      <c r="AA62" s="108">
        <v>45303</v>
      </c>
      <c r="AB62" s="84">
        <v>35000</v>
      </c>
      <c r="AC62" s="108"/>
      <c r="AD62" s="84">
        <v>75</v>
      </c>
      <c r="AE62" s="84" t="s">
        <v>269</v>
      </c>
      <c r="AF62" s="84" t="s">
        <v>344</v>
      </c>
      <c r="AG62" s="108" t="s">
        <v>700</v>
      </c>
      <c r="AH62" s="84" t="s">
        <v>272</v>
      </c>
      <c r="AI62" s="108" t="s">
        <v>701</v>
      </c>
      <c r="AJ62" s="84">
        <v>560</v>
      </c>
      <c r="AK62" s="84">
        <v>560</v>
      </c>
      <c r="AL62" s="108" t="s">
        <v>375</v>
      </c>
      <c r="AM62" s="84">
        <v>32944.46</v>
      </c>
      <c r="AN62" s="112">
        <v>6815.54</v>
      </c>
      <c r="AO62" s="112">
        <v>39760</v>
      </c>
      <c r="AP62" s="112">
        <v>2055.54</v>
      </c>
      <c r="AQ62" s="112">
        <v>24.46</v>
      </c>
      <c r="AR62" s="112">
        <v>2080</v>
      </c>
      <c r="AS62" s="112">
        <v>550.14</v>
      </c>
      <c r="AT62" s="112">
        <v>9.86</v>
      </c>
      <c r="AU62" s="112">
        <v>560</v>
      </c>
      <c r="AV62" s="84">
        <v>72</v>
      </c>
      <c r="AW62" s="84">
        <v>11</v>
      </c>
      <c r="AX62" s="84"/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490</v>
      </c>
      <c r="BG62" s="84"/>
      <c r="BH62" s="114" t="s">
        <v>317</v>
      </c>
      <c r="BI62" s="38" t="s">
        <v>110</v>
      </c>
      <c r="BJ62" s="85">
        <v>45821</v>
      </c>
      <c r="BK62" s="84"/>
      <c r="BL62" s="38" t="s">
        <v>114</v>
      </c>
      <c r="BM62" s="115" t="s">
        <v>119</v>
      </c>
      <c r="BN62" s="116" t="s">
        <v>201</v>
      </c>
      <c r="BO62" s="84" t="s">
        <v>247</v>
      </c>
      <c r="BP62" s="84">
        <v>0</v>
      </c>
      <c r="BQ62" s="117"/>
      <c r="BR62" s="118" t="s">
        <v>823</v>
      </c>
    </row>
    <row r="63" spans="1:70" s="113" customFormat="1" ht="15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199148</v>
      </c>
      <c r="J63" s="38" t="s">
        <v>462</v>
      </c>
      <c r="K63" s="84">
        <v>199148</v>
      </c>
      <c r="L63" s="84" t="s">
        <v>357</v>
      </c>
      <c r="M63" s="38" t="s">
        <v>358</v>
      </c>
      <c r="N63" s="84">
        <v>430093</v>
      </c>
      <c r="O63" s="84" t="s">
        <v>492</v>
      </c>
      <c r="P63" s="84">
        <v>777209</v>
      </c>
      <c r="Q63" s="38" t="s">
        <v>493</v>
      </c>
      <c r="R63" s="38" t="s">
        <v>263</v>
      </c>
      <c r="S63" s="84" t="s">
        <v>494</v>
      </c>
      <c r="T63" s="84" t="s">
        <v>494</v>
      </c>
      <c r="U63" s="84" t="s">
        <v>277</v>
      </c>
      <c r="V63" s="84" t="s">
        <v>284</v>
      </c>
      <c r="W63" s="84">
        <v>541</v>
      </c>
      <c r="X63" s="38" t="s">
        <v>278</v>
      </c>
      <c r="Y63" s="84">
        <v>354399053</v>
      </c>
      <c r="Z63" s="38" t="s">
        <v>438</v>
      </c>
      <c r="AA63" s="108">
        <v>45289</v>
      </c>
      <c r="AB63" s="84">
        <v>42000</v>
      </c>
      <c r="AC63" s="108"/>
      <c r="AD63" s="84">
        <v>75</v>
      </c>
      <c r="AE63" s="84" t="s">
        <v>269</v>
      </c>
      <c r="AF63" s="84" t="s">
        <v>344</v>
      </c>
      <c r="AG63" s="108" t="s">
        <v>702</v>
      </c>
      <c r="AH63" s="84" t="s">
        <v>272</v>
      </c>
      <c r="AI63" s="108" t="s">
        <v>703</v>
      </c>
      <c r="AJ63" s="84">
        <v>670</v>
      </c>
      <c r="AK63" s="84">
        <v>670</v>
      </c>
      <c r="AL63" s="108" t="s">
        <v>414</v>
      </c>
      <c r="AM63" s="84">
        <v>41305.43</v>
      </c>
      <c r="AN63" s="112">
        <v>8274.57</v>
      </c>
      <c r="AO63" s="112">
        <v>49580</v>
      </c>
      <c r="AP63" s="112">
        <v>694.57</v>
      </c>
      <c r="AQ63" s="112">
        <v>3.43</v>
      </c>
      <c r="AR63" s="112">
        <v>698</v>
      </c>
      <c r="AS63" s="112">
        <v>0</v>
      </c>
      <c r="AT63" s="112">
        <v>0</v>
      </c>
      <c r="AU63" s="112">
        <v>0</v>
      </c>
      <c r="AV63" s="84">
        <v>74</v>
      </c>
      <c r="AW63" s="84" t="e">
        <v>#N/A</v>
      </c>
      <c r="AX63" s="84"/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494</v>
      </c>
      <c r="BG63" s="84"/>
      <c r="BH63" s="114" t="s">
        <v>317</v>
      </c>
      <c r="BI63" s="38" t="s">
        <v>110</v>
      </c>
      <c r="BJ63" s="85">
        <v>45821</v>
      </c>
      <c r="BK63" s="84"/>
      <c r="BL63" s="38" t="s">
        <v>115</v>
      </c>
      <c r="BM63" s="115" t="s">
        <v>130</v>
      </c>
      <c r="BN63" s="116" t="s">
        <v>201</v>
      </c>
      <c r="BO63" s="84" t="s">
        <v>246</v>
      </c>
      <c r="BP63" s="84">
        <v>0</v>
      </c>
      <c r="BQ63" s="117"/>
      <c r="BR63" s="118" t="s">
        <v>824</v>
      </c>
    </row>
    <row r="64" spans="1:70" s="113" customFormat="1" ht="15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207203</v>
      </c>
      <c r="J64" s="38" t="s">
        <v>463</v>
      </c>
      <c r="K64" s="84">
        <v>207203</v>
      </c>
      <c r="L64" s="84" t="s">
        <v>357</v>
      </c>
      <c r="M64" s="38" t="s">
        <v>358</v>
      </c>
      <c r="N64" s="84">
        <v>468052</v>
      </c>
      <c r="O64" s="84" t="s">
        <v>495</v>
      </c>
      <c r="P64" s="84">
        <v>755249</v>
      </c>
      <c r="Q64" s="38" t="s">
        <v>496</v>
      </c>
      <c r="R64" s="38" t="s">
        <v>263</v>
      </c>
      <c r="S64" s="84" t="s">
        <v>497</v>
      </c>
      <c r="T64" s="84" t="s">
        <v>497</v>
      </c>
      <c r="U64" s="84" t="s">
        <v>277</v>
      </c>
      <c r="V64" s="84" t="s">
        <v>284</v>
      </c>
      <c r="W64" s="84">
        <v>541</v>
      </c>
      <c r="X64" s="38" t="s">
        <v>278</v>
      </c>
      <c r="Y64" s="84">
        <v>354639418</v>
      </c>
      <c r="Z64" s="38" t="s">
        <v>498</v>
      </c>
      <c r="AA64" s="108">
        <v>45303</v>
      </c>
      <c r="AB64" s="84">
        <v>42000</v>
      </c>
      <c r="AC64" s="108"/>
      <c r="AD64" s="84">
        <v>75</v>
      </c>
      <c r="AE64" s="84" t="s">
        <v>269</v>
      </c>
      <c r="AF64" s="84"/>
      <c r="AG64" s="108" t="s">
        <v>700</v>
      </c>
      <c r="AH64" s="84"/>
      <c r="AI64" s="108" t="s">
        <v>704</v>
      </c>
      <c r="AJ64" s="84">
        <v>670</v>
      </c>
      <c r="AK64" s="84">
        <v>670</v>
      </c>
      <c r="AL64" s="108" t="s">
        <v>705</v>
      </c>
      <c r="AM64" s="84">
        <v>40062.400000000001</v>
      </c>
      <c r="AN64" s="112">
        <v>8177.6</v>
      </c>
      <c r="AO64" s="112">
        <v>48240</v>
      </c>
      <c r="AP64" s="112">
        <v>1937.6</v>
      </c>
      <c r="AQ64" s="112">
        <v>18.399999999999999</v>
      </c>
      <c r="AR64" s="112">
        <v>1956</v>
      </c>
      <c r="AS64" s="112">
        <v>0</v>
      </c>
      <c r="AT64" s="112">
        <v>0</v>
      </c>
      <c r="AU64" s="112">
        <v>0</v>
      </c>
      <c r="AV64" s="84">
        <v>72</v>
      </c>
      <c r="AW64" s="84" t="e">
        <v>#N/A</v>
      </c>
      <c r="AX64" s="84"/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497</v>
      </c>
      <c r="BG64" s="84"/>
      <c r="BH64" s="114" t="s">
        <v>317</v>
      </c>
      <c r="BI64" s="38" t="s">
        <v>110</v>
      </c>
      <c r="BJ64" s="85">
        <v>45821</v>
      </c>
      <c r="BK64" s="84"/>
      <c r="BL64" s="38" t="s">
        <v>115</v>
      </c>
      <c r="BM64" s="115" t="s">
        <v>120</v>
      </c>
      <c r="BN64" s="116" t="s">
        <v>201</v>
      </c>
      <c r="BO64" s="84" t="s">
        <v>246</v>
      </c>
      <c r="BP64" s="84">
        <v>0</v>
      </c>
      <c r="BQ64" s="117"/>
      <c r="BR64" s="118" t="s">
        <v>824</v>
      </c>
    </row>
    <row r="65" spans="1:70" s="113" customFormat="1" ht="15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197337</v>
      </c>
      <c r="J65" s="38" t="s">
        <v>464</v>
      </c>
      <c r="K65" s="84">
        <v>197337</v>
      </c>
      <c r="L65" s="84" t="s">
        <v>465</v>
      </c>
      <c r="M65" s="38" t="s">
        <v>466</v>
      </c>
      <c r="N65" s="84">
        <v>479918</v>
      </c>
      <c r="O65" s="84" t="s">
        <v>499</v>
      </c>
      <c r="P65" s="84">
        <v>757094</v>
      </c>
      <c r="Q65" s="38" t="s">
        <v>500</v>
      </c>
      <c r="R65" s="38" t="s">
        <v>263</v>
      </c>
      <c r="S65" s="84" t="s">
        <v>501</v>
      </c>
      <c r="T65" s="84" t="s">
        <v>501</v>
      </c>
      <c r="U65" s="84" t="s">
        <v>277</v>
      </c>
      <c r="V65" s="84" t="s">
        <v>284</v>
      </c>
      <c r="W65" s="84">
        <v>541</v>
      </c>
      <c r="X65" s="38" t="s">
        <v>278</v>
      </c>
      <c r="Y65" s="84">
        <v>354648960</v>
      </c>
      <c r="Z65" s="38" t="s">
        <v>502</v>
      </c>
      <c r="AA65" s="108">
        <v>45307</v>
      </c>
      <c r="AB65" s="84">
        <v>35000</v>
      </c>
      <c r="AC65" s="108"/>
      <c r="AD65" s="84">
        <v>75</v>
      </c>
      <c r="AE65" s="84" t="s">
        <v>269</v>
      </c>
      <c r="AF65" s="84" t="s">
        <v>344</v>
      </c>
      <c r="AG65" s="108" t="s">
        <v>706</v>
      </c>
      <c r="AH65" s="84" t="s">
        <v>272</v>
      </c>
      <c r="AI65" s="108" t="s">
        <v>701</v>
      </c>
      <c r="AJ65" s="84">
        <v>560</v>
      </c>
      <c r="AK65" s="84">
        <v>560</v>
      </c>
      <c r="AL65" s="108" t="s">
        <v>707</v>
      </c>
      <c r="AM65" s="84">
        <v>21110.97</v>
      </c>
      <c r="AN65" s="112">
        <v>5769.03</v>
      </c>
      <c r="AO65" s="112">
        <v>26880</v>
      </c>
      <c r="AP65" s="112">
        <v>13889.03</v>
      </c>
      <c r="AQ65" s="112">
        <v>933.97</v>
      </c>
      <c r="AR65" s="112">
        <v>14823</v>
      </c>
      <c r="AS65" s="112">
        <v>12518.25</v>
      </c>
      <c r="AT65" s="112">
        <v>921.75</v>
      </c>
      <c r="AU65" s="112">
        <v>13440</v>
      </c>
      <c r="AV65" s="84">
        <v>72</v>
      </c>
      <c r="AW65" s="84">
        <v>172</v>
      </c>
      <c r="AX65" s="84"/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501</v>
      </c>
      <c r="BG65" s="84"/>
      <c r="BH65" s="114" t="s">
        <v>317</v>
      </c>
      <c r="BI65" s="38" t="s">
        <v>110</v>
      </c>
      <c r="BJ65" s="85">
        <v>45821</v>
      </c>
      <c r="BK65" s="84"/>
      <c r="BL65" s="38" t="s">
        <v>115</v>
      </c>
      <c r="BM65" s="115" t="s">
        <v>120</v>
      </c>
      <c r="BN65" s="116" t="s">
        <v>201</v>
      </c>
      <c r="BO65" s="84" t="s">
        <v>246</v>
      </c>
      <c r="BP65" s="84">
        <v>0</v>
      </c>
      <c r="BQ65" s="117"/>
      <c r="BR65" s="118" t="s">
        <v>824</v>
      </c>
    </row>
    <row r="66" spans="1:70" s="113" customFormat="1" ht="15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197337</v>
      </c>
      <c r="J66" s="38" t="s">
        <v>464</v>
      </c>
      <c r="K66" s="84">
        <v>197337</v>
      </c>
      <c r="L66" s="84" t="s">
        <v>465</v>
      </c>
      <c r="M66" s="38" t="s">
        <v>466</v>
      </c>
      <c r="N66" s="84">
        <v>479918</v>
      </c>
      <c r="O66" s="84" t="s">
        <v>499</v>
      </c>
      <c r="P66" s="84">
        <v>757094</v>
      </c>
      <c r="Q66" s="38" t="s">
        <v>500</v>
      </c>
      <c r="R66" s="38" t="s">
        <v>263</v>
      </c>
      <c r="S66" s="84" t="s">
        <v>503</v>
      </c>
      <c r="T66" s="84" t="s">
        <v>503</v>
      </c>
      <c r="U66" s="84" t="s">
        <v>277</v>
      </c>
      <c r="V66" s="84" t="s">
        <v>284</v>
      </c>
      <c r="W66" s="84">
        <v>541</v>
      </c>
      <c r="X66" s="38" t="s">
        <v>278</v>
      </c>
      <c r="Y66" s="84">
        <v>354649154</v>
      </c>
      <c r="Z66" s="38" t="s">
        <v>504</v>
      </c>
      <c r="AA66" s="108">
        <v>45307</v>
      </c>
      <c r="AB66" s="84">
        <v>42000</v>
      </c>
      <c r="AC66" s="108"/>
      <c r="AD66" s="84">
        <v>75</v>
      </c>
      <c r="AE66" s="84" t="s">
        <v>269</v>
      </c>
      <c r="AF66" s="84" t="s">
        <v>344</v>
      </c>
      <c r="AG66" s="108" t="s">
        <v>706</v>
      </c>
      <c r="AH66" s="84" t="s">
        <v>272</v>
      </c>
      <c r="AI66" s="108" t="s">
        <v>701</v>
      </c>
      <c r="AJ66" s="84">
        <v>670</v>
      </c>
      <c r="AK66" s="84">
        <v>670</v>
      </c>
      <c r="AL66" s="108" t="s">
        <v>371</v>
      </c>
      <c r="AM66" s="84">
        <v>40183.599999999999</v>
      </c>
      <c r="AN66" s="112">
        <v>8056.4</v>
      </c>
      <c r="AO66" s="112">
        <v>48240</v>
      </c>
      <c r="AP66" s="112">
        <v>1816.4</v>
      </c>
      <c r="AQ66" s="112">
        <v>16.600000000000001</v>
      </c>
      <c r="AR66" s="112">
        <v>1833</v>
      </c>
      <c r="AS66" s="112">
        <v>0</v>
      </c>
      <c r="AT66" s="112">
        <v>0</v>
      </c>
      <c r="AU66" s="112">
        <v>0</v>
      </c>
      <c r="AV66" s="84">
        <v>72</v>
      </c>
      <c r="AW66" s="84" t="e">
        <v>#N/A</v>
      </c>
      <c r="AX66" s="84"/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503</v>
      </c>
      <c r="BG66" s="84"/>
      <c r="BH66" s="114" t="s">
        <v>317</v>
      </c>
      <c r="BI66" s="38" t="s">
        <v>110</v>
      </c>
      <c r="BJ66" s="85">
        <v>45821</v>
      </c>
      <c r="BK66" s="84"/>
      <c r="BL66" s="38" t="s">
        <v>115</v>
      </c>
      <c r="BM66" s="115" t="s">
        <v>120</v>
      </c>
      <c r="BN66" s="116" t="s">
        <v>201</v>
      </c>
      <c r="BO66" s="84" t="s">
        <v>246</v>
      </c>
      <c r="BP66" s="84">
        <v>0</v>
      </c>
      <c r="BQ66" s="117"/>
      <c r="BR66" s="118" t="s">
        <v>824</v>
      </c>
    </row>
    <row r="67" spans="1:70" s="113" customFormat="1" ht="15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198564</v>
      </c>
      <c r="J67" s="38" t="s">
        <v>467</v>
      </c>
      <c r="K67" s="84">
        <v>198564</v>
      </c>
      <c r="L67" s="84" t="s">
        <v>259</v>
      </c>
      <c r="M67" s="38" t="s">
        <v>260</v>
      </c>
      <c r="N67" s="84">
        <v>428460</v>
      </c>
      <c r="O67" s="84" t="s">
        <v>505</v>
      </c>
      <c r="P67" s="84">
        <v>749541</v>
      </c>
      <c r="Q67" s="38" t="s">
        <v>506</v>
      </c>
      <c r="R67" s="38" t="s">
        <v>263</v>
      </c>
      <c r="S67" s="84" t="s">
        <v>507</v>
      </c>
      <c r="T67" s="84" t="s">
        <v>507</v>
      </c>
      <c r="U67" s="84" t="s">
        <v>277</v>
      </c>
      <c r="V67" s="84" t="s">
        <v>284</v>
      </c>
      <c r="W67" s="84">
        <v>541</v>
      </c>
      <c r="X67" s="38" t="s">
        <v>278</v>
      </c>
      <c r="Y67" s="84">
        <v>354670426</v>
      </c>
      <c r="Z67" s="38" t="s">
        <v>508</v>
      </c>
      <c r="AA67" s="108">
        <v>45304</v>
      </c>
      <c r="AB67" s="84">
        <v>42000</v>
      </c>
      <c r="AC67" s="108"/>
      <c r="AD67" s="84">
        <v>75</v>
      </c>
      <c r="AE67" s="84" t="s">
        <v>269</v>
      </c>
      <c r="AF67" s="84" t="s">
        <v>344</v>
      </c>
      <c r="AG67" s="108" t="s">
        <v>708</v>
      </c>
      <c r="AH67" s="84" t="s">
        <v>272</v>
      </c>
      <c r="AI67" s="108" t="s">
        <v>709</v>
      </c>
      <c r="AJ67" s="84">
        <v>670</v>
      </c>
      <c r="AK67" s="84">
        <v>670</v>
      </c>
      <c r="AL67" s="108" t="s">
        <v>274</v>
      </c>
      <c r="AM67" s="84">
        <v>39941.199999999997</v>
      </c>
      <c r="AN67" s="112">
        <v>8298.7999999999993</v>
      </c>
      <c r="AO67" s="112">
        <v>48240</v>
      </c>
      <c r="AP67" s="112">
        <v>2058.8000000000002</v>
      </c>
      <c r="AQ67" s="112">
        <v>20.2</v>
      </c>
      <c r="AR67" s="112">
        <v>2079</v>
      </c>
      <c r="AS67" s="112">
        <v>0</v>
      </c>
      <c r="AT67" s="112">
        <v>0</v>
      </c>
      <c r="AU67" s="112">
        <v>0</v>
      </c>
      <c r="AV67" s="84">
        <v>72</v>
      </c>
      <c r="AW67" s="84" t="e">
        <v>#N/A</v>
      </c>
      <c r="AX67" s="84"/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507</v>
      </c>
      <c r="BG67" s="84"/>
      <c r="BH67" s="114" t="s">
        <v>317</v>
      </c>
      <c r="BI67" s="38" t="s">
        <v>110</v>
      </c>
      <c r="BJ67" s="85">
        <v>45821</v>
      </c>
      <c r="BK67" s="84"/>
      <c r="BL67" s="38" t="s">
        <v>115</v>
      </c>
      <c r="BM67" s="115" t="s">
        <v>120</v>
      </c>
      <c r="BN67" s="116" t="s">
        <v>201</v>
      </c>
      <c r="BO67" s="84" t="s">
        <v>246</v>
      </c>
      <c r="BP67" s="84">
        <v>0</v>
      </c>
      <c r="BQ67" s="117"/>
      <c r="BR67" s="118" t="s">
        <v>824</v>
      </c>
    </row>
    <row r="68" spans="1:70" s="113" customFormat="1" ht="15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196726</v>
      </c>
      <c r="J68" s="38" t="s">
        <v>460</v>
      </c>
      <c r="K68" s="84">
        <v>196726</v>
      </c>
      <c r="L68" s="84" t="s">
        <v>357</v>
      </c>
      <c r="M68" s="38" t="s">
        <v>358</v>
      </c>
      <c r="N68" s="84">
        <v>425407</v>
      </c>
      <c r="O68" s="84" t="s">
        <v>481</v>
      </c>
      <c r="P68" s="84">
        <v>684431</v>
      </c>
      <c r="Q68" s="38" t="s">
        <v>482</v>
      </c>
      <c r="R68" s="38" t="s">
        <v>263</v>
      </c>
      <c r="S68" s="84" t="s">
        <v>509</v>
      </c>
      <c r="T68" s="84" t="s">
        <v>509</v>
      </c>
      <c r="U68" s="84" t="s">
        <v>277</v>
      </c>
      <c r="V68" s="84" t="s">
        <v>266</v>
      </c>
      <c r="W68" s="84">
        <v>541</v>
      </c>
      <c r="X68" s="38" t="s">
        <v>278</v>
      </c>
      <c r="Y68" s="84">
        <v>354843590</v>
      </c>
      <c r="Z68" s="38" t="s">
        <v>268</v>
      </c>
      <c r="AA68" s="108">
        <v>45316</v>
      </c>
      <c r="AB68" s="84">
        <v>42000</v>
      </c>
      <c r="AC68" s="108"/>
      <c r="AD68" s="84">
        <v>75</v>
      </c>
      <c r="AE68" s="84" t="s">
        <v>269</v>
      </c>
      <c r="AF68" s="84" t="s">
        <v>344</v>
      </c>
      <c r="AG68" s="108" t="s">
        <v>710</v>
      </c>
      <c r="AH68" s="84" t="s">
        <v>272</v>
      </c>
      <c r="AI68" s="108" t="s">
        <v>711</v>
      </c>
      <c r="AJ68" s="84">
        <v>670</v>
      </c>
      <c r="AK68" s="84">
        <v>670</v>
      </c>
      <c r="AL68" s="108" t="s">
        <v>316</v>
      </c>
      <c r="AM68" s="84">
        <v>34850.080000000002</v>
      </c>
      <c r="AN68" s="112">
        <v>8029.92</v>
      </c>
      <c r="AO68" s="112">
        <v>42880</v>
      </c>
      <c r="AP68" s="112">
        <v>7149.92</v>
      </c>
      <c r="AQ68" s="112">
        <v>207.08</v>
      </c>
      <c r="AR68" s="112">
        <v>7357</v>
      </c>
      <c r="AS68" s="112">
        <v>3860.34</v>
      </c>
      <c r="AT68" s="112">
        <v>159.66</v>
      </c>
      <c r="AU68" s="112">
        <v>4020</v>
      </c>
      <c r="AV68" s="84">
        <v>70</v>
      </c>
      <c r="AW68" s="84">
        <v>47</v>
      </c>
      <c r="AX68" s="84"/>
      <c r="AY68" s="108"/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509</v>
      </c>
      <c r="BG68" s="84"/>
      <c r="BH68" s="114" t="s">
        <v>317</v>
      </c>
      <c r="BI68" s="38" t="s">
        <v>110</v>
      </c>
      <c r="BJ68" s="85">
        <v>45821</v>
      </c>
      <c r="BK68" s="84"/>
      <c r="BL68" s="38" t="s">
        <v>115</v>
      </c>
      <c r="BM68" s="115" t="s">
        <v>120</v>
      </c>
      <c r="BN68" s="116" t="s">
        <v>201</v>
      </c>
      <c r="BO68" s="84" t="s">
        <v>246</v>
      </c>
      <c r="BP68" s="84">
        <v>0</v>
      </c>
      <c r="BQ68" s="117"/>
      <c r="BR68" s="118" t="s">
        <v>824</v>
      </c>
    </row>
    <row r="69" spans="1:70" s="113" customFormat="1" ht="15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196733</v>
      </c>
      <c r="J69" s="38" t="s">
        <v>468</v>
      </c>
      <c r="K69" s="84">
        <v>196733</v>
      </c>
      <c r="L69" s="84" t="s">
        <v>259</v>
      </c>
      <c r="M69" s="38" t="s">
        <v>260</v>
      </c>
      <c r="N69" s="84">
        <v>486319</v>
      </c>
      <c r="O69" s="84" t="s">
        <v>510</v>
      </c>
      <c r="P69" s="84">
        <v>783535</v>
      </c>
      <c r="Q69" s="38" t="s">
        <v>511</v>
      </c>
      <c r="R69" s="38" t="s">
        <v>263</v>
      </c>
      <c r="S69" s="84" t="s">
        <v>512</v>
      </c>
      <c r="T69" s="84" t="s">
        <v>512</v>
      </c>
      <c r="U69" s="84" t="s">
        <v>277</v>
      </c>
      <c r="V69" s="84" t="s">
        <v>266</v>
      </c>
      <c r="W69" s="84">
        <v>541</v>
      </c>
      <c r="X69" s="38" t="s">
        <v>278</v>
      </c>
      <c r="Y69" s="84">
        <v>355200851</v>
      </c>
      <c r="Z69" s="38" t="s">
        <v>513</v>
      </c>
      <c r="AA69" s="108">
        <v>45335</v>
      </c>
      <c r="AB69" s="84">
        <v>35000</v>
      </c>
      <c r="AC69" s="108"/>
      <c r="AD69" s="84">
        <v>75</v>
      </c>
      <c r="AE69" s="84" t="s">
        <v>269</v>
      </c>
      <c r="AF69" s="84" t="s">
        <v>344</v>
      </c>
      <c r="AG69" s="108" t="s">
        <v>712</v>
      </c>
      <c r="AH69" s="84" t="s">
        <v>272</v>
      </c>
      <c r="AI69" s="108" t="s">
        <v>713</v>
      </c>
      <c r="AJ69" s="84">
        <v>560</v>
      </c>
      <c r="AK69" s="84">
        <v>560</v>
      </c>
      <c r="AL69" s="108" t="s">
        <v>714</v>
      </c>
      <c r="AM69" s="84">
        <v>29763.39</v>
      </c>
      <c r="AN69" s="112">
        <v>6636.61</v>
      </c>
      <c r="AO69" s="112">
        <v>36400</v>
      </c>
      <c r="AP69" s="112">
        <v>5236.6099999999997</v>
      </c>
      <c r="AQ69" s="112">
        <v>134.38999999999999</v>
      </c>
      <c r="AR69" s="112">
        <v>5371</v>
      </c>
      <c r="AS69" s="112">
        <v>1612.38</v>
      </c>
      <c r="AT69" s="112">
        <v>67.62</v>
      </c>
      <c r="AU69" s="112">
        <v>1680</v>
      </c>
      <c r="AV69" s="84">
        <v>68</v>
      </c>
      <c r="AW69" s="84">
        <v>23</v>
      </c>
      <c r="AX69" s="84"/>
      <c r="AY69" s="108"/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512</v>
      </c>
      <c r="BG69" s="84"/>
      <c r="BH69" s="114" t="s">
        <v>317</v>
      </c>
      <c r="BI69" s="38" t="s">
        <v>110</v>
      </c>
      <c r="BJ69" s="85">
        <v>45821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>
        <v>0</v>
      </c>
      <c r="BQ69" s="117"/>
      <c r="BR69" s="118" t="s">
        <v>823</v>
      </c>
    </row>
    <row r="70" spans="1:70" s="113" customFormat="1" ht="15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196534</v>
      </c>
      <c r="J70" s="38" t="s">
        <v>461</v>
      </c>
      <c r="K70" s="84">
        <v>196534</v>
      </c>
      <c r="L70" s="84" t="s">
        <v>357</v>
      </c>
      <c r="M70" s="38" t="s">
        <v>358</v>
      </c>
      <c r="N70" s="84">
        <v>421214</v>
      </c>
      <c r="O70" s="84" t="s">
        <v>486</v>
      </c>
      <c r="P70" s="84">
        <v>691977</v>
      </c>
      <c r="Q70" s="38" t="s">
        <v>514</v>
      </c>
      <c r="R70" s="38" t="s">
        <v>263</v>
      </c>
      <c r="S70" s="84" t="s">
        <v>515</v>
      </c>
      <c r="T70" s="84" t="s">
        <v>515</v>
      </c>
      <c r="U70" s="84" t="s">
        <v>277</v>
      </c>
      <c r="V70" s="84" t="s">
        <v>284</v>
      </c>
      <c r="W70" s="84">
        <v>541</v>
      </c>
      <c r="X70" s="38" t="s">
        <v>278</v>
      </c>
      <c r="Y70" s="84">
        <v>355273429</v>
      </c>
      <c r="Z70" s="38" t="s">
        <v>516</v>
      </c>
      <c r="AA70" s="108">
        <v>45342</v>
      </c>
      <c r="AB70" s="84">
        <v>42000</v>
      </c>
      <c r="AC70" s="108"/>
      <c r="AD70" s="84">
        <v>75</v>
      </c>
      <c r="AE70" s="84" t="s">
        <v>269</v>
      </c>
      <c r="AF70" s="84" t="s">
        <v>344</v>
      </c>
      <c r="AG70" s="108" t="s">
        <v>715</v>
      </c>
      <c r="AH70" s="84" t="s">
        <v>272</v>
      </c>
      <c r="AI70" s="108" t="s">
        <v>716</v>
      </c>
      <c r="AJ70" s="84">
        <v>670</v>
      </c>
      <c r="AK70" s="84">
        <v>670</v>
      </c>
      <c r="AL70" s="108" t="s">
        <v>371</v>
      </c>
      <c r="AM70" s="84">
        <v>36924.17</v>
      </c>
      <c r="AN70" s="112">
        <v>7965.83</v>
      </c>
      <c r="AO70" s="112">
        <v>44890</v>
      </c>
      <c r="AP70" s="112">
        <v>5075.83</v>
      </c>
      <c r="AQ70" s="112">
        <v>107.17</v>
      </c>
      <c r="AR70" s="112">
        <v>5183</v>
      </c>
      <c r="AS70" s="112">
        <v>0</v>
      </c>
      <c r="AT70" s="112">
        <v>0</v>
      </c>
      <c r="AU70" s="112">
        <v>0</v>
      </c>
      <c r="AV70" s="84">
        <v>67</v>
      </c>
      <c r="AW70" s="84">
        <v>4</v>
      </c>
      <c r="AX70" s="84"/>
      <c r="AY70" s="108"/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515</v>
      </c>
      <c r="BG70" s="84"/>
      <c r="BH70" s="114" t="s">
        <v>317</v>
      </c>
      <c r="BI70" s="38" t="s">
        <v>110</v>
      </c>
      <c r="BJ70" s="85">
        <v>45821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>
        <v>0</v>
      </c>
      <c r="BQ70" s="117"/>
      <c r="BR70" s="118" t="s">
        <v>823</v>
      </c>
    </row>
    <row r="71" spans="1:70" s="113" customFormat="1" ht="15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196726</v>
      </c>
      <c r="J71" s="38" t="s">
        <v>460</v>
      </c>
      <c r="K71" s="84">
        <v>196726</v>
      </c>
      <c r="L71" s="84" t="s">
        <v>357</v>
      </c>
      <c r="M71" s="38" t="s">
        <v>358</v>
      </c>
      <c r="N71" s="84">
        <v>425407</v>
      </c>
      <c r="O71" s="84" t="s">
        <v>481</v>
      </c>
      <c r="P71" s="84">
        <v>788673</v>
      </c>
      <c r="Q71" s="38" t="s">
        <v>517</v>
      </c>
      <c r="R71" s="38" t="s">
        <v>263</v>
      </c>
      <c r="S71" s="84" t="s">
        <v>518</v>
      </c>
      <c r="T71" s="84" t="s">
        <v>518</v>
      </c>
      <c r="U71" s="84" t="s">
        <v>277</v>
      </c>
      <c r="V71" s="84" t="s">
        <v>266</v>
      </c>
      <c r="W71" s="84">
        <v>541</v>
      </c>
      <c r="X71" s="38" t="s">
        <v>278</v>
      </c>
      <c r="Y71" s="84">
        <v>355298612</v>
      </c>
      <c r="Z71" s="38" t="s">
        <v>519</v>
      </c>
      <c r="AA71" s="108">
        <v>45341</v>
      </c>
      <c r="AB71" s="84">
        <v>42000</v>
      </c>
      <c r="AC71" s="108"/>
      <c r="AD71" s="84">
        <v>75</v>
      </c>
      <c r="AE71" s="84" t="s">
        <v>269</v>
      </c>
      <c r="AF71" s="84" t="s">
        <v>344</v>
      </c>
      <c r="AG71" s="108" t="s">
        <v>717</v>
      </c>
      <c r="AH71" s="84" t="s">
        <v>272</v>
      </c>
      <c r="AI71" s="108" t="s">
        <v>718</v>
      </c>
      <c r="AJ71" s="84">
        <v>670</v>
      </c>
      <c r="AK71" s="84">
        <v>670</v>
      </c>
      <c r="AL71" s="108" t="s">
        <v>705</v>
      </c>
      <c r="AM71" s="84">
        <v>36924.17</v>
      </c>
      <c r="AN71" s="112">
        <v>7965.83</v>
      </c>
      <c r="AO71" s="112">
        <v>44890</v>
      </c>
      <c r="AP71" s="112">
        <v>5075.83</v>
      </c>
      <c r="AQ71" s="112">
        <v>107.17</v>
      </c>
      <c r="AR71" s="112">
        <v>5183</v>
      </c>
      <c r="AS71" s="112">
        <v>0</v>
      </c>
      <c r="AT71" s="112">
        <v>0</v>
      </c>
      <c r="AU71" s="112">
        <v>0</v>
      </c>
      <c r="AV71" s="84">
        <v>67</v>
      </c>
      <c r="AW71" s="84" t="e">
        <v>#N/A</v>
      </c>
      <c r="AX71" s="84"/>
      <c r="AY71" s="108"/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518</v>
      </c>
      <c r="BG71" s="84"/>
      <c r="BH71" s="114" t="s">
        <v>317</v>
      </c>
      <c r="BI71" s="38" t="s">
        <v>110</v>
      </c>
      <c r="BJ71" s="85">
        <v>45821</v>
      </c>
      <c r="BK71" s="84"/>
      <c r="BL71" s="38" t="s">
        <v>115</v>
      </c>
      <c r="BM71" s="115" t="s">
        <v>130</v>
      </c>
      <c r="BN71" s="116" t="s">
        <v>201</v>
      </c>
      <c r="BO71" s="84" t="s">
        <v>246</v>
      </c>
      <c r="BP71" s="84">
        <v>0</v>
      </c>
      <c r="BQ71" s="117"/>
      <c r="BR71" s="118" t="s">
        <v>824</v>
      </c>
    </row>
    <row r="72" spans="1:70" s="113" customFormat="1" ht="15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198564</v>
      </c>
      <c r="J72" s="38" t="s">
        <v>467</v>
      </c>
      <c r="K72" s="84">
        <v>198564</v>
      </c>
      <c r="L72" s="84" t="s">
        <v>259</v>
      </c>
      <c r="M72" s="38" t="s">
        <v>260</v>
      </c>
      <c r="N72" s="84">
        <v>428460</v>
      </c>
      <c r="O72" s="84" t="s">
        <v>505</v>
      </c>
      <c r="P72" s="84">
        <v>679771</v>
      </c>
      <c r="Q72" s="38" t="s">
        <v>520</v>
      </c>
      <c r="R72" s="38" t="s">
        <v>263</v>
      </c>
      <c r="S72" s="84" t="s">
        <v>521</v>
      </c>
      <c r="T72" s="84" t="s">
        <v>521</v>
      </c>
      <c r="U72" s="84" t="s">
        <v>277</v>
      </c>
      <c r="V72" s="84" t="s">
        <v>284</v>
      </c>
      <c r="W72" s="84">
        <v>541</v>
      </c>
      <c r="X72" s="38" t="s">
        <v>278</v>
      </c>
      <c r="Y72" s="84">
        <v>355346422</v>
      </c>
      <c r="Z72" s="38" t="s">
        <v>522</v>
      </c>
      <c r="AA72" s="108">
        <v>45355</v>
      </c>
      <c r="AB72" s="84">
        <v>35000</v>
      </c>
      <c r="AC72" s="108"/>
      <c r="AD72" s="84">
        <v>75</v>
      </c>
      <c r="AE72" s="84" t="s">
        <v>269</v>
      </c>
      <c r="AF72" s="84" t="s">
        <v>344</v>
      </c>
      <c r="AG72" s="108" t="s">
        <v>345</v>
      </c>
      <c r="AH72" s="84" t="s">
        <v>272</v>
      </c>
      <c r="AI72" s="108" t="s">
        <v>719</v>
      </c>
      <c r="AJ72" s="84">
        <v>560</v>
      </c>
      <c r="AK72" s="84">
        <v>560</v>
      </c>
      <c r="AL72" s="108" t="s">
        <v>720</v>
      </c>
      <c r="AM72" s="84">
        <v>26026.959999999999</v>
      </c>
      <c r="AN72" s="112">
        <v>6453.04</v>
      </c>
      <c r="AO72" s="112">
        <v>32480</v>
      </c>
      <c r="AP72" s="112">
        <v>8973.0400000000009</v>
      </c>
      <c r="AQ72" s="112">
        <v>386.96</v>
      </c>
      <c r="AR72" s="112">
        <v>9360</v>
      </c>
      <c r="AS72" s="112">
        <v>3671.32</v>
      </c>
      <c r="AT72" s="112">
        <v>248.68</v>
      </c>
      <c r="AU72" s="112">
        <v>3920</v>
      </c>
      <c r="AV72" s="84">
        <v>65</v>
      </c>
      <c r="AW72" s="84">
        <v>50</v>
      </c>
      <c r="AX72" s="84"/>
      <c r="AY72" s="108"/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521</v>
      </c>
      <c r="BG72" s="84"/>
      <c r="BH72" s="114" t="s">
        <v>317</v>
      </c>
      <c r="BI72" s="38" t="s">
        <v>110</v>
      </c>
      <c r="BJ72" s="85">
        <v>45821</v>
      </c>
      <c r="BK72" s="84"/>
      <c r="BL72" s="38" t="s">
        <v>115</v>
      </c>
      <c r="BM72" s="115" t="s">
        <v>120</v>
      </c>
      <c r="BN72" s="116" t="s">
        <v>201</v>
      </c>
      <c r="BO72" s="84" t="s">
        <v>246</v>
      </c>
      <c r="BP72" s="84">
        <v>0</v>
      </c>
      <c r="BQ72" s="117"/>
      <c r="BR72" s="118" t="s">
        <v>824</v>
      </c>
    </row>
    <row r="73" spans="1:70" s="113" customFormat="1" ht="15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207203</v>
      </c>
      <c r="J73" s="38" t="s">
        <v>463</v>
      </c>
      <c r="K73" s="84">
        <v>207203</v>
      </c>
      <c r="L73" s="84" t="s">
        <v>357</v>
      </c>
      <c r="M73" s="38" t="s">
        <v>358</v>
      </c>
      <c r="N73" s="84">
        <v>468052</v>
      </c>
      <c r="O73" s="84" t="s">
        <v>495</v>
      </c>
      <c r="P73" s="84">
        <v>854179</v>
      </c>
      <c r="Q73" s="38" t="s">
        <v>523</v>
      </c>
      <c r="R73" s="38" t="s">
        <v>263</v>
      </c>
      <c r="S73" s="84" t="s">
        <v>524</v>
      </c>
      <c r="T73" s="84" t="s">
        <v>524</v>
      </c>
      <c r="U73" s="84" t="s">
        <v>277</v>
      </c>
      <c r="V73" s="84" t="s">
        <v>284</v>
      </c>
      <c r="W73" s="84">
        <v>541</v>
      </c>
      <c r="X73" s="38" t="s">
        <v>278</v>
      </c>
      <c r="Y73" s="84">
        <v>355356246</v>
      </c>
      <c r="Z73" s="38" t="s">
        <v>525</v>
      </c>
      <c r="AA73" s="108">
        <v>45341</v>
      </c>
      <c r="AB73" s="84">
        <v>35000</v>
      </c>
      <c r="AC73" s="108"/>
      <c r="AD73" s="84">
        <v>75</v>
      </c>
      <c r="AE73" s="84" t="s">
        <v>269</v>
      </c>
      <c r="AF73" s="84" t="s">
        <v>344</v>
      </c>
      <c r="AG73" s="108" t="s">
        <v>717</v>
      </c>
      <c r="AH73" s="84" t="s">
        <v>272</v>
      </c>
      <c r="AI73" s="108" t="s">
        <v>718</v>
      </c>
      <c r="AJ73" s="84">
        <v>560</v>
      </c>
      <c r="AK73" s="84">
        <v>560</v>
      </c>
      <c r="AL73" s="108" t="s">
        <v>705</v>
      </c>
      <c r="AM73" s="84">
        <v>30901.439999999999</v>
      </c>
      <c r="AN73" s="112">
        <v>6618.56</v>
      </c>
      <c r="AO73" s="112">
        <v>37520</v>
      </c>
      <c r="AP73" s="112">
        <v>4098.5600000000004</v>
      </c>
      <c r="AQ73" s="112">
        <v>84.44</v>
      </c>
      <c r="AR73" s="112">
        <v>4183</v>
      </c>
      <c r="AS73" s="112">
        <v>0</v>
      </c>
      <c r="AT73" s="112">
        <v>0</v>
      </c>
      <c r="AU73" s="112">
        <v>0</v>
      </c>
      <c r="AV73" s="84">
        <v>67</v>
      </c>
      <c r="AW73" s="84" t="e">
        <v>#N/A</v>
      </c>
      <c r="AX73" s="84"/>
      <c r="AY73" s="108"/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524</v>
      </c>
      <c r="BG73" s="84"/>
      <c r="BH73" s="114" t="s">
        <v>317</v>
      </c>
      <c r="BI73" s="38" t="s">
        <v>110</v>
      </c>
      <c r="BJ73" s="85">
        <v>45821</v>
      </c>
      <c r="BK73" s="84"/>
      <c r="BL73" s="38" t="s">
        <v>115</v>
      </c>
      <c r="BM73" s="115" t="s">
        <v>120</v>
      </c>
      <c r="BN73" s="116" t="s">
        <v>201</v>
      </c>
      <c r="BO73" s="84" t="s">
        <v>246</v>
      </c>
      <c r="BP73" s="84">
        <v>0</v>
      </c>
      <c r="BQ73" s="117"/>
      <c r="BR73" s="118" t="s">
        <v>824</v>
      </c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208071</v>
      </c>
      <c r="J74" s="38" t="s">
        <v>469</v>
      </c>
      <c r="K74" s="84">
        <v>208071</v>
      </c>
      <c r="L74" s="84" t="s">
        <v>357</v>
      </c>
      <c r="M74" s="38" t="s">
        <v>358</v>
      </c>
      <c r="N74" s="84">
        <v>469700</v>
      </c>
      <c r="O74" s="84" t="s">
        <v>526</v>
      </c>
      <c r="P74" s="84">
        <v>759657</v>
      </c>
      <c r="Q74" s="38" t="s">
        <v>527</v>
      </c>
      <c r="R74" s="38" t="s">
        <v>263</v>
      </c>
      <c r="S74" s="84" t="s">
        <v>528</v>
      </c>
      <c r="T74" s="84" t="s">
        <v>528</v>
      </c>
      <c r="U74" s="84" t="s">
        <v>277</v>
      </c>
      <c r="V74" s="84" t="s">
        <v>266</v>
      </c>
      <c r="W74" s="84">
        <v>541</v>
      </c>
      <c r="X74" s="38" t="s">
        <v>278</v>
      </c>
      <c r="Y74" s="84">
        <v>355384796</v>
      </c>
      <c r="Z74" s="38" t="s">
        <v>343</v>
      </c>
      <c r="AA74" s="108">
        <v>45344</v>
      </c>
      <c r="AB74" s="84">
        <v>35000</v>
      </c>
      <c r="AC74" s="108"/>
      <c r="AD74" s="84">
        <v>75</v>
      </c>
      <c r="AE74" s="84" t="s">
        <v>269</v>
      </c>
      <c r="AF74" s="84" t="s">
        <v>344</v>
      </c>
      <c r="AG74" s="108" t="s">
        <v>721</v>
      </c>
      <c r="AH74" s="84" t="s">
        <v>272</v>
      </c>
      <c r="AI74" s="108" t="s">
        <v>722</v>
      </c>
      <c r="AJ74" s="84">
        <v>560</v>
      </c>
      <c r="AK74" s="84">
        <v>560</v>
      </c>
      <c r="AL74" s="108" t="s">
        <v>274</v>
      </c>
      <c r="AM74" s="84">
        <v>30868.61</v>
      </c>
      <c r="AN74" s="112">
        <v>6651.39</v>
      </c>
      <c r="AO74" s="112">
        <v>37520</v>
      </c>
      <c r="AP74" s="112">
        <v>4131.3900000000003</v>
      </c>
      <c r="AQ74" s="112">
        <v>85.61</v>
      </c>
      <c r="AR74" s="112">
        <v>4217</v>
      </c>
      <c r="AS74" s="112">
        <v>0</v>
      </c>
      <c r="AT74" s="112">
        <v>0</v>
      </c>
      <c r="AU74" s="112">
        <v>0</v>
      </c>
      <c r="AV74" s="84">
        <v>67</v>
      </c>
      <c r="AW74" s="84" t="e">
        <v>#N/A</v>
      </c>
      <c r="AX74" s="84"/>
      <c r="AY74" s="108"/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528</v>
      </c>
      <c r="BG74" s="84"/>
      <c r="BH74" s="114" t="s">
        <v>317</v>
      </c>
      <c r="BI74" s="38" t="s">
        <v>110</v>
      </c>
      <c r="BJ74" s="85">
        <v>45821</v>
      </c>
      <c r="BK74" s="84"/>
      <c r="BL74" s="38" t="s">
        <v>114</v>
      </c>
      <c r="BM74" s="115" t="s">
        <v>119</v>
      </c>
      <c r="BN74" s="116" t="s">
        <v>201</v>
      </c>
      <c r="BO74" s="84" t="s">
        <v>246</v>
      </c>
      <c r="BP74" s="84">
        <v>0</v>
      </c>
      <c r="BQ74" s="117"/>
      <c r="BR74" s="118" t="s">
        <v>824</v>
      </c>
    </row>
    <row r="75" spans="1:70" s="113" customFormat="1" ht="15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199099</v>
      </c>
      <c r="J75" s="38" t="s">
        <v>470</v>
      </c>
      <c r="K75" s="84">
        <v>199099</v>
      </c>
      <c r="L75" s="84" t="s">
        <v>357</v>
      </c>
      <c r="M75" s="38" t="s">
        <v>358</v>
      </c>
      <c r="N75" s="84">
        <v>431505</v>
      </c>
      <c r="O75" s="84" t="s">
        <v>529</v>
      </c>
      <c r="P75" s="84">
        <v>824609</v>
      </c>
      <c r="Q75" s="38" t="s">
        <v>530</v>
      </c>
      <c r="R75" s="38" t="s">
        <v>263</v>
      </c>
      <c r="S75" s="84" t="s">
        <v>531</v>
      </c>
      <c r="T75" s="84" t="s">
        <v>531</v>
      </c>
      <c r="U75" s="84" t="s">
        <v>277</v>
      </c>
      <c r="V75" s="84" t="s">
        <v>284</v>
      </c>
      <c r="W75" s="84">
        <v>541</v>
      </c>
      <c r="X75" s="38" t="s">
        <v>278</v>
      </c>
      <c r="Y75" s="84">
        <v>355441772</v>
      </c>
      <c r="Z75" s="38" t="s">
        <v>335</v>
      </c>
      <c r="AA75" s="108">
        <v>45374</v>
      </c>
      <c r="AB75" s="84">
        <v>42000</v>
      </c>
      <c r="AC75" s="108"/>
      <c r="AD75" s="84">
        <v>75</v>
      </c>
      <c r="AE75" s="84" t="s">
        <v>269</v>
      </c>
      <c r="AF75" s="84" t="s">
        <v>344</v>
      </c>
      <c r="AG75" s="108" t="s">
        <v>723</v>
      </c>
      <c r="AH75" s="84" t="s">
        <v>272</v>
      </c>
      <c r="AI75" s="108" t="s">
        <v>724</v>
      </c>
      <c r="AJ75" s="84">
        <v>670</v>
      </c>
      <c r="AK75" s="84">
        <v>670</v>
      </c>
      <c r="AL75" s="108" t="s">
        <v>414</v>
      </c>
      <c r="AM75" s="84">
        <v>33587.72</v>
      </c>
      <c r="AN75" s="112">
        <v>7952.28</v>
      </c>
      <c r="AO75" s="112">
        <v>41540</v>
      </c>
      <c r="AP75" s="112">
        <v>8412.2800000000007</v>
      </c>
      <c r="AQ75" s="112">
        <v>284.72000000000003</v>
      </c>
      <c r="AR75" s="112">
        <v>8697</v>
      </c>
      <c r="AS75" s="112">
        <v>0</v>
      </c>
      <c r="AT75" s="112">
        <v>0</v>
      </c>
      <c r="AU75" s="112">
        <v>0</v>
      </c>
      <c r="AV75" s="84">
        <v>62</v>
      </c>
      <c r="AW75" s="84" t="e">
        <v>#N/A</v>
      </c>
      <c r="AX75" s="84"/>
      <c r="AY75" s="108"/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531</v>
      </c>
      <c r="BG75" s="84"/>
      <c r="BH75" s="114" t="s">
        <v>317</v>
      </c>
      <c r="BI75" s="38" t="s">
        <v>110</v>
      </c>
      <c r="BJ75" s="85">
        <v>45821</v>
      </c>
      <c r="BK75" s="84"/>
      <c r="BL75" s="38" t="s">
        <v>115</v>
      </c>
      <c r="BM75" s="115" t="s">
        <v>120</v>
      </c>
      <c r="BN75" s="116" t="s">
        <v>201</v>
      </c>
      <c r="BO75" s="84" t="s">
        <v>246</v>
      </c>
      <c r="BP75" s="84">
        <v>0</v>
      </c>
      <c r="BQ75" s="117"/>
      <c r="BR75" s="118" t="s">
        <v>824</v>
      </c>
    </row>
    <row r="76" spans="1:70" s="113" customFormat="1" ht="15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199099</v>
      </c>
      <c r="J76" s="38" t="s">
        <v>470</v>
      </c>
      <c r="K76" s="84">
        <v>199099</v>
      </c>
      <c r="L76" s="84" t="s">
        <v>357</v>
      </c>
      <c r="M76" s="38" t="s">
        <v>358</v>
      </c>
      <c r="N76" s="84">
        <v>431505</v>
      </c>
      <c r="O76" s="84" t="s">
        <v>529</v>
      </c>
      <c r="P76" s="84">
        <v>824609</v>
      </c>
      <c r="Q76" s="38" t="s">
        <v>530</v>
      </c>
      <c r="R76" s="38" t="s">
        <v>263</v>
      </c>
      <c r="S76" s="84" t="s">
        <v>532</v>
      </c>
      <c r="T76" s="84" t="s">
        <v>532</v>
      </c>
      <c r="U76" s="84" t="s">
        <v>277</v>
      </c>
      <c r="V76" s="84" t="s">
        <v>284</v>
      </c>
      <c r="W76" s="84">
        <v>541</v>
      </c>
      <c r="X76" s="38" t="s">
        <v>278</v>
      </c>
      <c r="Y76" s="84">
        <v>355441816</v>
      </c>
      <c r="Z76" s="38" t="s">
        <v>533</v>
      </c>
      <c r="AA76" s="108">
        <v>45374</v>
      </c>
      <c r="AB76" s="84">
        <v>42000</v>
      </c>
      <c r="AC76" s="108"/>
      <c r="AD76" s="84">
        <v>75</v>
      </c>
      <c r="AE76" s="84" t="s">
        <v>269</v>
      </c>
      <c r="AF76" s="84" t="s">
        <v>344</v>
      </c>
      <c r="AG76" s="108" t="s">
        <v>723</v>
      </c>
      <c r="AH76" s="84" t="s">
        <v>272</v>
      </c>
      <c r="AI76" s="108" t="s">
        <v>724</v>
      </c>
      <c r="AJ76" s="84">
        <v>670</v>
      </c>
      <c r="AK76" s="84">
        <v>670</v>
      </c>
      <c r="AL76" s="108" t="s">
        <v>725</v>
      </c>
      <c r="AM76" s="84">
        <v>31098.959999999999</v>
      </c>
      <c r="AN76" s="112">
        <v>7761.04</v>
      </c>
      <c r="AO76" s="112">
        <v>38860</v>
      </c>
      <c r="AP76" s="112">
        <v>10901.04</v>
      </c>
      <c r="AQ76" s="112">
        <v>475.96</v>
      </c>
      <c r="AR76" s="112">
        <v>11377</v>
      </c>
      <c r="AS76" s="112">
        <v>2488.7600000000002</v>
      </c>
      <c r="AT76" s="112">
        <v>191.24</v>
      </c>
      <c r="AU76" s="112">
        <v>2680</v>
      </c>
      <c r="AV76" s="84">
        <v>62</v>
      </c>
      <c r="AW76" s="84">
        <v>31</v>
      </c>
      <c r="AX76" s="84"/>
      <c r="AY76" s="108"/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532</v>
      </c>
      <c r="BG76" s="84"/>
      <c r="BH76" s="114" t="s">
        <v>317</v>
      </c>
      <c r="BI76" s="38" t="s">
        <v>110</v>
      </c>
      <c r="BJ76" s="85">
        <v>45821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>
        <v>0</v>
      </c>
      <c r="BQ76" s="117"/>
      <c r="BR76" s="118" t="s">
        <v>823</v>
      </c>
    </row>
    <row r="77" spans="1:70" s="113" customFormat="1" ht="15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196534</v>
      </c>
      <c r="J77" s="38" t="s">
        <v>461</v>
      </c>
      <c r="K77" s="84">
        <v>196534</v>
      </c>
      <c r="L77" s="84" t="s">
        <v>357</v>
      </c>
      <c r="M77" s="38" t="s">
        <v>358</v>
      </c>
      <c r="N77" s="84">
        <v>421214</v>
      </c>
      <c r="O77" s="84" t="s">
        <v>486</v>
      </c>
      <c r="P77" s="84">
        <v>755408</v>
      </c>
      <c r="Q77" s="38" t="s">
        <v>487</v>
      </c>
      <c r="R77" s="38" t="s">
        <v>263</v>
      </c>
      <c r="S77" s="84" t="s">
        <v>534</v>
      </c>
      <c r="T77" s="84" t="s">
        <v>534</v>
      </c>
      <c r="U77" s="84" t="s">
        <v>277</v>
      </c>
      <c r="V77" s="84" t="s">
        <v>284</v>
      </c>
      <c r="W77" s="84">
        <v>541</v>
      </c>
      <c r="X77" s="38" t="s">
        <v>278</v>
      </c>
      <c r="Y77" s="84">
        <v>355830856</v>
      </c>
      <c r="Z77" s="38" t="s">
        <v>535</v>
      </c>
      <c r="AA77" s="108">
        <v>45365</v>
      </c>
      <c r="AB77" s="84">
        <v>40000</v>
      </c>
      <c r="AC77" s="108"/>
      <c r="AD77" s="84">
        <v>75</v>
      </c>
      <c r="AE77" s="84" t="s">
        <v>269</v>
      </c>
      <c r="AF77" s="84" t="s">
        <v>344</v>
      </c>
      <c r="AG77" s="108" t="s">
        <v>726</v>
      </c>
      <c r="AH77" s="84" t="s">
        <v>272</v>
      </c>
      <c r="AI77" s="108" t="s">
        <v>396</v>
      </c>
      <c r="AJ77" s="84">
        <v>640</v>
      </c>
      <c r="AK77" s="84">
        <v>640</v>
      </c>
      <c r="AL77" s="108" t="s">
        <v>371</v>
      </c>
      <c r="AM77" s="84">
        <v>32690.799999999999</v>
      </c>
      <c r="AN77" s="112">
        <v>7629.2</v>
      </c>
      <c r="AO77" s="112">
        <v>40320</v>
      </c>
      <c r="AP77" s="112">
        <v>7309.2</v>
      </c>
      <c r="AQ77" s="112">
        <v>226.8</v>
      </c>
      <c r="AR77" s="112">
        <v>7536</v>
      </c>
      <c r="AS77" s="112">
        <v>0</v>
      </c>
      <c r="AT77" s="112">
        <v>0</v>
      </c>
      <c r="AU77" s="112">
        <v>0</v>
      </c>
      <c r="AV77" s="84">
        <v>63</v>
      </c>
      <c r="AW77" s="84" t="e">
        <v>#N/A</v>
      </c>
      <c r="AX77" s="84"/>
      <c r="AY77" s="108"/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534</v>
      </c>
      <c r="BG77" s="84"/>
      <c r="BH77" s="114" t="s">
        <v>317</v>
      </c>
      <c r="BI77" s="38" t="s">
        <v>110</v>
      </c>
      <c r="BJ77" s="85">
        <v>45821</v>
      </c>
      <c r="BK77" s="84"/>
      <c r="BL77" s="38" t="s">
        <v>115</v>
      </c>
      <c r="BM77" s="115" t="s">
        <v>120</v>
      </c>
      <c r="BN77" s="116" t="s">
        <v>201</v>
      </c>
      <c r="BO77" s="84" t="s">
        <v>246</v>
      </c>
      <c r="BP77" s="84">
        <v>0</v>
      </c>
      <c r="BQ77" s="117"/>
      <c r="BR77" s="118" t="s">
        <v>824</v>
      </c>
    </row>
    <row r="78" spans="1:70" s="113" customFormat="1" ht="15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208071</v>
      </c>
      <c r="J78" s="38" t="s">
        <v>469</v>
      </c>
      <c r="K78" s="84">
        <v>208071</v>
      </c>
      <c r="L78" s="84" t="s">
        <v>357</v>
      </c>
      <c r="M78" s="38" t="s">
        <v>358</v>
      </c>
      <c r="N78" s="84">
        <v>469700</v>
      </c>
      <c r="O78" s="84" t="s">
        <v>526</v>
      </c>
      <c r="P78" s="84">
        <v>727612</v>
      </c>
      <c r="Q78" s="38" t="s">
        <v>536</v>
      </c>
      <c r="R78" s="38" t="s">
        <v>263</v>
      </c>
      <c r="S78" s="84" t="s">
        <v>537</v>
      </c>
      <c r="T78" s="84" t="s">
        <v>537</v>
      </c>
      <c r="U78" s="84" t="s">
        <v>277</v>
      </c>
      <c r="V78" s="84" t="s">
        <v>284</v>
      </c>
      <c r="W78" s="84">
        <v>541</v>
      </c>
      <c r="X78" s="38" t="s">
        <v>278</v>
      </c>
      <c r="Y78" s="84">
        <v>355848056</v>
      </c>
      <c r="Z78" s="38" t="s">
        <v>538</v>
      </c>
      <c r="AA78" s="108">
        <v>45369</v>
      </c>
      <c r="AB78" s="84">
        <v>42000</v>
      </c>
      <c r="AC78" s="108"/>
      <c r="AD78" s="84">
        <v>75</v>
      </c>
      <c r="AE78" s="84" t="s">
        <v>269</v>
      </c>
      <c r="AF78" s="84"/>
      <c r="AG78" s="108" t="s">
        <v>350</v>
      </c>
      <c r="AH78" s="84"/>
      <c r="AI78" s="108" t="s">
        <v>727</v>
      </c>
      <c r="AJ78" s="84">
        <v>670</v>
      </c>
      <c r="AK78" s="84">
        <v>670</v>
      </c>
      <c r="AL78" s="108" t="s">
        <v>274</v>
      </c>
      <c r="AM78" s="84">
        <v>34217.39</v>
      </c>
      <c r="AN78" s="112">
        <v>7992.61</v>
      </c>
      <c r="AO78" s="112">
        <v>42210</v>
      </c>
      <c r="AP78" s="112">
        <v>7782.61</v>
      </c>
      <c r="AQ78" s="112">
        <v>244.39</v>
      </c>
      <c r="AR78" s="112">
        <v>8027</v>
      </c>
      <c r="AS78" s="112">
        <v>0</v>
      </c>
      <c r="AT78" s="112">
        <v>0</v>
      </c>
      <c r="AU78" s="112">
        <v>0</v>
      </c>
      <c r="AV78" s="84">
        <v>63</v>
      </c>
      <c r="AW78" s="84" t="e">
        <v>#N/A</v>
      </c>
      <c r="AX78" s="84"/>
      <c r="AY78" s="108"/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537</v>
      </c>
      <c r="BG78" s="84"/>
      <c r="BH78" s="114" t="s">
        <v>317</v>
      </c>
      <c r="BI78" s="38" t="s">
        <v>110</v>
      </c>
      <c r="BJ78" s="85">
        <v>45821</v>
      </c>
      <c r="BK78" s="84"/>
      <c r="BL78" s="38" t="s">
        <v>115</v>
      </c>
      <c r="BM78" s="115" t="s">
        <v>120</v>
      </c>
      <c r="BN78" s="116" t="s">
        <v>201</v>
      </c>
      <c r="BO78" s="84" t="s">
        <v>246</v>
      </c>
      <c r="BP78" s="84">
        <v>0</v>
      </c>
      <c r="BQ78" s="117"/>
      <c r="BR78" s="118" t="s">
        <v>824</v>
      </c>
    </row>
    <row r="79" spans="1:70" s="113" customFormat="1" ht="15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198564</v>
      </c>
      <c r="J79" s="38" t="s">
        <v>467</v>
      </c>
      <c r="K79" s="84">
        <v>198564</v>
      </c>
      <c r="L79" s="84" t="s">
        <v>259</v>
      </c>
      <c r="M79" s="38" t="s">
        <v>260</v>
      </c>
      <c r="N79" s="84">
        <v>428460</v>
      </c>
      <c r="O79" s="84" t="s">
        <v>505</v>
      </c>
      <c r="P79" s="84">
        <v>676877</v>
      </c>
      <c r="Q79" s="38" t="s">
        <v>539</v>
      </c>
      <c r="R79" s="38" t="s">
        <v>300</v>
      </c>
      <c r="S79" s="84" t="s">
        <v>540</v>
      </c>
      <c r="T79" s="84" t="s">
        <v>540</v>
      </c>
      <c r="U79" s="84" t="s">
        <v>277</v>
      </c>
      <c r="V79" s="84" t="s">
        <v>284</v>
      </c>
      <c r="W79" s="84">
        <v>0</v>
      </c>
      <c r="X79" s="38" t="s">
        <v>278</v>
      </c>
      <c r="Y79" s="84">
        <v>355989663</v>
      </c>
      <c r="Z79" s="38" t="s">
        <v>541</v>
      </c>
      <c r="AA79" s="108">
        <v>45373</v>
      </c>
      <c r="AB79" s="84">
        <v>30000</v>
      </c>
      <c r="AC79" s="108"/>
      <c r="AD79" s="84">
        <v>75</v>
      </c>
      <c r="AE79" s="84" t="s">
        <v>397</v>
      </c>
      <c r="AF79" s="84" t="s">
        <v>344</v>
      </c>
      <c r="AG79" s="108" t="s">
        <v>728</v>
      </c>
      <c r="AH79" s="84" t="s">
        <v>272</v>
      </c>
      <c r="AI79" s="108" t="s">
        <v>727</v>
      </c>
      <c r="AJ79" s="84">
        <v>480</v>
      </c>
      <c r="AK79" s="84">
        <v>480</v>
      </c>
      <c r="AL79" s="108" t="s">
        <v>299</v>
      </c>
      <c r="AM79" s="84">
        <v>24204.14</v>
      </c>
      <c r="AN79" s="112">
        <v>5555.86</v>
      </c>
      <c r="AO79" s="112">
        <v>29760</v>
      </c>
      <c r="AP79" s="112">
        <v>5795.86</v>
      </c>
      <c r="AQ79" s="112">
        <v>189.14</v>
      </c>
      <c r="AR79" s="112">
        <v>5985</v>
      </c>
      <c r="AS79" s="112">
        <v>452.21</v>
      </c>
      <c r="AT79" s="112">
        <v>27.79</v>
      </c>
      <c r="AU79" s="112">
        <v>480</v>
      </c>
      <c r="AV79" s="84">
        <v>63</v>
      </c>
      <c r="AW79" s="84">
        <v>8</v>
      </c>
      <c r="AX79" s="84"/>
      <c r="AY79" s="108"/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540</v>
      </c>
      <c r="BG79" s="84"/>
      <c r="BH79" s="114" t="s">
        <v>317</v>
      </c>
      <c r="BI79" s="38" t="s">
        <v>110</v>
      </c>
      <c r="BJ79" s="85">
        <v>45821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>
        <v>0</v>
      </c>
      <c r="BQ79" s="117"/>
      <c r="BR79" s="118" t="s">
        <v>823</v>
      </c>
    </row>
    <row r="80" spans="1:70" s="113" customFormat="1" ht="15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198218</v>
      </c>
      <c r="J80" s="38" t="s">
        <v>471</v>
      </c>
      <c r="K80" s="84">
        <v>198218</v>
      </c>
      <c r="L80" s="84" t="s">
        <v>357</v>
      </c>
      <c r="M80" s="38" t="s">
        <v>358</v>
      </c>
      <c r="N80" s="84">
        <v>429459</v>
      </c>
      <c r="O80" s="84" t="s">
        <v>542</v>
      </c>
      <c r="P80" s="84">
        <v>671609</v>
      </c>
      <c r="Q80" s="38" t="s">
        <v>543</v>
      </c>
      <c r="R80" s="38" t="s">
        <v>300</v>
      </c>
      <c r="S80" s="84" t="s">
        <v>544</v>
      </c>
      <c r="T80" s="84" t="s">
        <v>544</v>
      </c>
      <c r="U80" s="84" t="s">
        <v>296</v>
      </c>
      <c r="V80" s="84" t="s">
        <v>284</v>
      </c>
      <c r="W80" s="84">
        <v>0</v>
      </c>
      <c r="X80" s="38" t="s">
        <v>278</v>
      </c>
      <c r="Y80" s="84">
        <v>356032261</v>
      </c>
      <c r="Z80" s="38" t="s">
        <v>545</v>
      </c>
      <c r="AA80" s="108">
        <v>45374</v>
      </c>
      <c r="AB80" s="84">
        <v>24000</v>
      </c>
      <c r="AC80" s="108"/>
      <c r="AD80" s="84">
        <v>75</v>
      </c>
      <c r="AE80" s="84" t="s">
        <v>397</v>
      </c>
      <c r="AF80" s="84"/>
      <c r="AG80" s="108" t="s">
        <v>729</v>
      </c>
      <c r="AH80" s="84"/>
      <c r="AI80" s="108" t="s">
        <v>724</v>
      </c>
      <c r="AJ80" s="84">
        <v>380</v>
      </c>
      <c r="AK80" s="84">
        <v>380</v>
      </c>
      <c r="AL80" s="108" t="s">
        <v>414</v>
      </c>
      <c r="AM80" s="84">
        <v>18987.25</v>
      </c>
      <c r="AN80" s="112">
        <v>4572.75</v>
      </c>
      <c r="AO80" s="112">
        <v>23560</v>
      </c>
      <c r="AP80" s="112">
        <v>5012.75</v>
      </c>
      <c r="AQ80" s="112">
        <v>177.25</v>
      </c>
      <c r="AR80" s="112">
        <v>5190</v>
      </c>
      <c r="AS80" s="112">
        <v>0</v>
      </c>
      <c r="AT80" s="112">
        <v>0</v>
      </c>
      <c r="AU80" s="112">
        <v>0</v>
      </c>
      <c r="AV80" s="84">
        <v>62</v>
      </c>
      <c r="AW80" s="84" t="e">
        <v>#N/A</v>
      </c>
      <c r="AX80" s="84"/>
      <c r="AY80" s="108"/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544</v>
      </c>
      <c r="BG80" s="84"/>
      <c r="BH80" s="114" t="s">
        <v>317</v>
      </c>
      <c r="BI80" s="38" t="s">
        <v>110</v>
      </c>
      <c r="BJ80" s="85">
        <v>45821</v>
      </c>
      <c r="BK80" s="84"/>
      <c r="BL80" s="38" t="s">
        <v>115</v>
      </c>
      <c r="BM80" s="115" t="s">
        <v>120</v>
      </c>
      <c r="BN80" s="116" t="s">
        <v>201</v>
      </c>
      <c r="BO80" s="84" t="s">
        <v>246</v>
      </c>
      <c r="BP80" s="84">
        <v>0</v>
      </c>
      <c r="BQ80" s="117"/>
      <c r="BR80" s="118" t="s">
        <v>824</v>
      </c>
    </row>
    <row r="81" spans="1:70" s="113" customFormat="1" ht="15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199099</v>
      </c>
      <c r="J81" s="38" t="s">
        <v>470</v>
      </c>
      <c r="K81" s="84">
        <v>199099</v>
      </c>
      <c r="L81" s="84" t="s">
        <v>357</v>
      </c>
      <c r="M81" s="38" t="s">
        <v>358</v>
      </c>
      <c r="N81" s="84">
        <v>431505</v>
      </c>
      <c r="O81" s="84" t="s">
        <v>529</v>
      </c>
      <c r="P81" s="84">
        <v>685481</v>
      </c>
      <c r="Q81" s="38" t="s">
        <v>546</v>
      </c>
      <c r="R81" s="38" t="s">
        <v>300</v>
      </c>
      <c r="S81" s="84" t="s">
        <v>547</v>
      </c>
      <c r="T81" s="84" t="s">
        <v>547</v>
      </c>
      <c r="U81" s="84" t="s">
        <v>277</v>
      </c>
      <c r="V81" s="84" t="s">
        <v>284</v>
      </c>
      <c r="W81" s="84">
        <v>0</v>
      </c>
      <c r="X81" s="38" t="s">
        <v>278</v>
      </c>
      <c r="Y81" s="84">
        <v>356035255</v>
      </c>
      <c r="Z81" s="38" t="s">
        <v>438</v>
      </c>
      <c r="AA81" s="108">
        <v>45371</v>
      </c>
      <c r="AB81" s="84">
        <v>40000</v>
      </c>
      <c r="AC81" s="108"/>
      <c r="AD81" s="84">
        <v>75</v>
      </c>
      <c r="AE81" s="84" t="s">
        <v>397</v>
      </c>
      <c r="AF81" s="84" t="s">
        <v>344</v>
      </c>
      <c r="AG81" s="108" t="s">
        <v>730</v>
      </c>
      <c r="AH81" s="84" t="s">
        <v>272</v>
      </c>
      <c r="AI81" s="108" t="s">
        <v>731</v>
      </c>
      <c r="AJ81" s="84">
        <v>640</v>
      </c>
      <c r="AK81" s="84">
        <v>640</v>
      </c>
      <c r="AL81" s="108" t="s">
        <v>414</v>
      </c>
      <c r="AM81" s="84">
        <v>32875.160000000003</v>
      </c>
      <c r="AN81" s="112">
        <v>7444.84</v>
      </c>
      <c r="AO81" s="112">
        <v>40320</v>
      </c>
      <c r="AP81" s="112">
        <v>7124.84</v>
      </c>
      <c r="AQ81" s="112">
        <v>215.16</v>
      </c>
      <c r="AR81" s="112">
        <v>7340</v>
      </c>
      <c r="AS81" s="112">
        <v>0</v>
      </c>
      <c r="AT81" s="112">
        <v>0</v>
      </c>
      <c r="AU81" s="112">
        <v>0</v>
      </c>
      <c r="AV81" s="84">
        <v>63</v>
      </c>
      <c r="AW81" s="84" t="e">
        <v>#N/A</v>
      </c>
      <c r="AX81" s="84"/>
      <c r="AY81" s="108"/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547</v>
      </c>
      <c r="BG81" s="84"/>
      <c r="BH81" s="114" t="s">
        <v>317</v>
      </c>
      <c r="BI81" s="38" t="s">
        <v>110</v>
      </c>
      <c r="BJ81" s="85">
        <v>45821</v>
      </c>
      <c r="BK81" s="84"/>
      <c r="BL81" s="38" t="s">
        <v>115</v>
      </c>
      <c r="BM81" s="115" t="s">
        <v>130</v>
      </c>
      <c r="BN81" s="116" t="s">
        <v>201</v>
      </c>
      <c r="BO81" s="84" t="s">
        <v>246</v>
      </c>
      <c r="BP81" s="84">
        <v>0</v>
      </c>
      <c r="BQ81" s="117"/>
      <c r="BR81" s="118" t="s">
        <v>824</v>
      </c>
    </row>
    <row r="82" spans="1:70" s="113" customFormat="1" ht="15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199148</v>
      </c>
      <c r="J82" s="38" t="s">
        <v>462</v>
      </c>
      <c r="K82" s="84">
        <v>199148</v>
      </c>
      <c r="L82" s="84" t="s">
        <v>357</v>
      </c>
      <c r="M82" s="38" t="s">
        <v>358</v>
      </c>
      <c r="N82" s="84">
        <v>430093</v>
      </c>
      <c r="O82" s="84" t="s">
        <v>492</v>
      </c>
      <c r="P82" s="84">
        <v>689181</v>
      </c>
      <c r="Q82" s="38" t="s">
        <v>548</v>
      </c>
      <c r="R82" s="38" t="s">
        <v>263</v>
      </c>
      <c r="S82" s="84" t="s">
        <v>549</v>
      </c>
      <c r="T82" s="84" t="s">
        <v>549</v>
      </c>
      <c r="U82" s="84" t="s">
        <v>277</v>
      </c>
      <c r="V82" s="84" t="s">
        <v>284</v>
      </c>
      <c r="W82" s="84">
        <v>541</v>
      </c>
      <c r="X82" s="38" t="s">
        <v>278</v>
      </c>
      <c r="Y82" s="84">
        <v>356044864</v>
      </c>
      <c r="Z82" s="38" t="s">
        <v>374</v>
      </c>
      <c r="AA82" s="108">
        <v>45372</v>
      </c>
      <c r="AB82" s="84">
        <v>42000</v>
      </c>
      <c r="AC82" s="108"/>
      <c r="AD82" s="84">
        <v>75</v>
      </c>
      <c r="AE82" s="84" t="s">
        <v>269</v>
      </c>
      <c r="AF82" s="84" t="s">
        <v>344</v>
      </c>
      <c r="AG82" s="108" t="s">
        <v>732</v>
      </c>
      <c r="AH82" s="84" t="s">
        <v>272</v>
      </c>
      <c r="AI82" s="108" t="s">
        <v>724</v>
      </c>
      <c r="AJ82" s="84">
        <v>670</v>
      </c>
      <c r="AK82" s="84">
        <v>670</v>
      </c>
      <c r="AL82" s="108" t="s">
        <v>414</v>
      </c>
      <c r="AM82" s="84">
        <v>33510.699999999997</v>
      </c>
      <c r="AN82" s="112">
        <v>8029.3</v>
      </c>
      <c r="AO82" s="112">
        <v>41540</v>
      </c>
      <c r="AP82" s="112">
        <v>8489.2999999999993</v>
      </c>
      <c r="AQ82" s="112">
        <v>289.7</v>
      </c>
      <c r="AR82" s="112">
        <v>8779</v>
      </c>
      <c r="AS82" s="112">
        <v>0</v>
      </c>
      <c r="AT82" s="112">
        <v>0</v>
      </c>
      <c r="AU82" s="112">
        <v>0</v>
      </c>
      <c r="AV82" s="84">
        <v>62</v>
      </c>
      <c r="AW82" s="84" t="e">
        <v>#N/A</v>
      </c>
      <c r="AX82" s="84"/>
      <c r="AY82" s="108"/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549</v>
      </c>
      <c r="BG82" s="84"/>
      <c r="BH82" s="114" t="s">
        <v>317</v>
      </c>
      <c r="BI82" s="38" t="s">
        <v>110</v>
      </c>
      <c r="BJ82" s="85">
        <v>45821</v>
      </c>
      <c r="BK82" s="84"/>
      <c r="BL82" s="38" t="s">
        <v>115</v>
      </c>
      <c r="BM82" s="115" t="s">
        <v>120</v>
      </c>
      <c r="BN82" s="116" t="s">
        <v>201</v>
      </c>
      <c r="BO82" s="84" t="s">
        <v>246</v>
      </c>
      <c r="BP82" s="84">
        <v>0</v>
      </c>
      <c r="BQ82" s="117"/>
      <c r="BR82" s="118" t="s">
        <v>824</v>
      </c>
    </row>
    <row r="83" spans="1:70" s="113" customFormat="1" ht="15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199099</v>
      </c>
      <c r="J83" s="38" t="s">
        <v>470</v>
      </c>
      <c r="K83" s="84">
        <v>199099</v>
      </c>
      <c r="L83" s="84" t="s">
        <v>357</v>
      </c>
      <c r="M83" s="38" t="s">
        <v>358</v>
      </c>
      <c r="N83" s="84">
        <v>431505</v>
      </c>
      <c r="O83" s="84" t="s">
        <v>529</v>
      </c>
      <c r="P83" s="84">
        <v>824609</v>
      </c>
      <c r="Q83" s="38" t="s">
        <v>530</v>
      </c>
      <c r="R83" s="38" t="s">
        <v>263</v>
      </c>
      <c r="S83" s="84" t="s">
        <v>550</v>
      </c>
      <c r="T83" s="84" t="s">
        <v>550</v>
      </c>
      <c r="U83" s="84" t="s">
        <v>277</v>
      </c>
      <c r="V83" s="84" t="s">
        <v>284</v>
      </c>
      <c r="W83" s="84">
        <v>541</v>
      </c>
      <c r="X83" s="38" t="s">
        <v>278</v>
      </c>
      <c r="Y83" s="84">
        <v>356079723</v>
      </c>
      <c r="Z83" s="38" t="s">
        <v>551</v>
      </c>
      <c r="AA83" s="108">
        <v>45374</v>
      </c>
      <c r="AB83" s="84">
        <v>42000</v>
      </c>
      <c r="AC83" s="108"/>
      <c r="AD83" s="84">
        <v>75</v>
      </c>
      <c r="AE83" s="84" t="s">
        <v>269</v>
      </c>
      <c r="AF83" s="84" t="s">
        <v>344</v>
      </c>
      <c r="AG83" s="108" t="s">
        <v>723</v>
      </c>
      <c r="AH83" s="84" t="s">
        <v>272</v>
      </c>
      <c r="AI83" s="108" t="s">
        <v>724</v>
      </c>
      <c r="AJ83" s="84">
        <v>670</v>
      </c>
      <c r="AK83" s="84">
        <v>670</v>
      </c>
      <c r="AL83" s="108" t="s">
        <v>733</v>
      </c>
      <c r="AM83" s="84">
        <v>32961.06</v>
      </c>
      <c r="AN83" s="112">
        <v>7908.94</v>
      </c>
      <c r="AO83" s="112">
        <v>40870</v>
      </c>
      <c r="AP83" s="112">
        <v>9038.94</v>
      </c>
      <c r="AQ83" s="112">
        <v>328.06</v>
      </c>
      <c r="AR83" s="112">
        <v>9367</v>
      </c>
      <c r="AS83" s="112">
        <v>626.66</v>
      </c>
      <c r="AT83" s="112">
        <v>43.34</v>
      </c>
      <c r="AU83" s="112">
        <v>670</v>
      </c>
      <c r="AV83" s="84">
        <v>62</v>
      </c>
      <c r="AW83" s="84" t="e">
        <v>#N/A</v>
      </c>
      <c r="AX83" s="84"/>
      <c r="AY83" s="108"/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550</v>
      </c>
      <c r="BG83" s="84"/>
      <c r="BH83" s="114" t="s">
        <v>317</v>
      </c>
      <c r="BI83" s="38" t="s">
        <v>110</v>
      </c>
      <c r="BJ83" s="85">
        <v>45821</v>
      </c>
      <c r="BK83" s="84"/>
      <c r="BL83" s="38" t="s">
        <v>115</v>
      </c>
      <c r="BM83" s="115" t="s">
        <v>120</v>
      </c>
      <c r="BN83" s="116" t="s">
        <v>201</v>
      </c>
      <c r="BO83" s="84" t="s">
        <v>246</v>
      </c>
      <c r="BP83" s="84">
        <v>0</v>
      </c>
      <c r="BQ83" s="117"/>
      <c r="BR83" s="118" t="s">
        <v>824</v>
      </c>
    </row>
    <row r="84" spans="1:70" s="113" customFormat="1" ht="15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199099</v>
      </c>
      <c r="J84" s="38" t="s">
        <v>470</v>
      </c>
      <c r="K84" s="84">
        <v>199099</v>
      </c>
      <c r="L84" s="84" t="s">
        <v>357</v>
      </c>
      <c r="M84" s="38" t="s">
        <v>358</v>
      </c>
      <c r="N84" s="84">
        <v>431505</v>
      </c>
      <c r="O84" s="84" t="s">
        <v>529</v>
      </c>
      <c r="P84" s="84">
        <v>828027</v>
      </c>
      <c r="Q84" s="38" t="s">
        <v>552</v>
      </c>
      <c r="R84" s="38" t="s">
        <v>263</v>
      </c>
      <c r="S84" s="84" t="s">
        <v>553</v>
      </c>
      <c r="T84" s="84" t="s">
        <v>553</v>
      </c>
      <c r="U84" s="84" t="s">
        <v>277</v>
      </c>
      <c r="V84" s="84" t="s">
        <v>284</v>
      </c>
      <c r="W84" s="84">
        <v>541</v>
      </c>
      <c r="X84" s="38" t="s">
        <v>278</v>
      </c>
      <c r="Y84" s="84">
        <v>356179532</v>
      </c>
      <c r="Z84" s="38" t="s">
        <v>394</v>
      </c>
      <c r="AA84" s="108">
        <v>45379</v>
      </c>
      <c r="AB84" s="84">
        <v>42000</v>
      </c>
      <c r="AC84" s="108"/>
      <c r="AD84" s="84">
        <v>75</v>
      </c>
      <c r="AE84" s="84" t="s">
        <v>269</v>
      </c>
      <c r="AF84" s="84" t="s">
        <v>344</v>
      </c>
      <c r="AG84" s="108" t="s">
        <v>734</v>
      </c>
      <c r="AH84" s="84" t="s">
        <v>272</v>
      </c>
      <c r="AI84" s="108" t="s">
        <v>735</v>
      </c>
      <c r="AJ84" s="84">
        <v>670</v>
      </c>
      <c r="AK84" s="84">
        <v>670</v>
      </c>
      <c r="AL84" s="108" t="s">
        <v>414</v>
      </c>
      <c r="AM84" s="84">
        <v>32884.400000000001</v>
      </c>
      <c r="AN84" s="112">
        <v>7985.6</v>
      </c>
      <c r="AO84" s="112">
        <v>40870</v>
      </c>
      <c r="AP84" s="112">
        <v>9115.6</v>
      </c>
      <c r="AQ84" s="112">
        <v>333.4</v>
      </c>
      <c r="AR84" s="112">
        <v>9449</v>
      </c>
      <c r="AS84" s="112">
        <v>0</v>
      </c>
      <c r="AT84" s="112">
        <v>0</v>
      </c>
      <c r="AU84" s="112">
        <v>0</v>
      </c>
      <c r="AV84" s="84">
        <v>61</v>
      </c>
      <c r="AW84" s="84" t="e">
        <v>#N/A</v>
      </c>
      <c r="AX84" s="84"/>
      <c r="AY84" s="108"/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553</v>
      </c>
      <c r="BG84" s="84"/>
      <c r="BH84" s="114" t="s">
        <v>317</v>
      </c>
      <c r="BI84" s="38" t="s">
        <v>110</v>
      </c>
      <c r="BJ84" s="85">
        <v>45821</v>
      </c>
      <c r="BK84" s="84"/>
      <c r="BL84" s="38" t="s">
        <v>114</v>
      </c>
      <c r="BM84" s="115" t="s">
        <v>119</v>
      </c>
      <c r="BN84" s="116" t="s">
        <v>201</v>
      </c>
      <c r="BO84" s="84" t="s">
        <v>246</v>
      </c>
      <c r="BP84" s="84">
        <v>0</v>
      </c>
      <c r="BQ84" s="117"/>
      <c r="BR84" s="118" t="s">
        <v>824</v>
      </c>
    </row>
    <row r="85" spans="1:70" s="113" customFormat="1" ht="15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207203</v>
      </c>
      <c r="J85" s="38" t="s">
        <v>463</v>
      </c>
      <c r="K85" s="84">
        <v>207203</v>
      </c>
      <c r="L85" s="84" t="s">
        <v>357</v>
      </c>
      <c r="M85" s="38" t="s">
        <v>358</v>
      </c>
      <c r="N85" s="84">
        <v>468052</v>
      </c>
      <c r="O85" s="84" t="s">
        <v>495</v>
      </c>
      <c r="P85" s="84">
        <v>806454</v>
      </c>
      <c r="Q85" s="38" t="s">
        <v>554</v>
      </c>
      <c r="R85" s="38" t="s">
        <v>263</v>
      </c>
      <c r="S85" s="84" t="s">
        <v>555</v>
      </c>
      <c r="T85" s="84" t="s">
        <v>555</v>
      </c>
      <c r="U85" s="84" t="s">
        <v>277</v>
      </c>
      <c r="V85" s="84" t="s">
        <v>284</v>
      </c>
      <c r="W85" s="84">
        <v>541</v>
      </c>
      <c r="X85" s="38" t="s">
        <v>278</v>
      </c>
      <c r="Y85" s="84">
        <v>356260987</v>
      </c>
      <c r="Z85" s="38" t="s">
        <v>556</v>
      </c>
      <c r="AA85" s="108">
        <v>45387</v>
      </c>
      <c r="AB85" s="84">
        <v>40000</v>
      </c>
      <c r="AC85" s="108"/>
      <c r="AD85" s="84">
        <v>75</v>
      </c>
      <c r="AE85" s="84" t="s">
        <v>269</v>
      </c>
      <c r="AF85" s="84" t="s">
        <v>344</v>
      </c>
      <c r="AG85" s="108" t="s">
        <v>736</v>
      </c>
      <c r="AH85" s="84" t="s">
        <v>272</v>
      </c>
      <c r="AI85" s="108" t="s">
        <v>737</v>
      </c>
      <c r="AJ85" s="84">
        <v>640</v>
      </c>
      <c r="AK85" s="84">
        <v>640</v>
      </c>
      <c r="AL85" s="108" t="s">
        <v>705</v>
      </c>
      <c r="AM85" s="84">
        <v>30965.93</v>
      </c>
      <c r="AN85" s="112">
        <v>7434.07</v>
      </c>
      <c r="AO85" s="112">
        <v>38400</v>
      </c>
      <c r="AP85" s="112">
        <v>9034.07</v>
      </c>
      <c r="AQ85" s="112">
        <v>343.93</v>
      </c>
      <c r="AR85" s="112">
        <v>9378</v>
      </c>
      <c r="AS85" s="112">
        <v>0</v>
      </c>
      <c r="AT85" s="112">
        <v>0</v>
      </c>
      <c r="AU85" s="112">
        <v>0</v>
      </c>
      <c r="AV85" s="84">
        <v>60</v>
      </c>
      <c r="AW85" s="84" t="e">
        <v>#N/A</v>
      </c>
      <c r="AX85" s="84"/>
      <c r="AY85" s="108"/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555</v>
      </c>
      <c r="BG85" s="84"/>
      <c r="BH85" s="114" t="s">
        <v>317</v>
      </c>
      <c r="BI85" s="38" t="s">
        <v>110</v>
      </c>
      <c r="BJ85" s="85">
        <v>45821</v>
      </c>
      <c r="BK85" s="84"/>
      <c r="BL85" s="38" t="s">
        <v>115</v>
      </c>
      <c r="BM85" s="115" t="s">
        <v>120</v>
      </c>
      <c r="BN85" s="116" t="s">
        <v>201</v>
      </c>
      <c r="BO85" s="84" t="s">
        <v>246</v>
      </c>
      <c r="BP85" s="84">
        <v>0</v>
      </c>
      <c r="BQ85" s="117"/>
      <c r="BR85" s="118" t="s">
        <v>824</v>
      </c>
    </row>
    <row r="86" spans="1:70" s="113" customFormat="1" ht="15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196534</v>
      </c>
      <c r="J86" s="38" t="s">
        <v>461</v>
      </c>
      <c r="K86" s="84">
        <v>196534</v>
      </c>
      <c r="L86" s="84" t="s">
        <v>357</v>
      </c>
      <c r="M86" s="38" t="s">
        <v>358</v>
      </c>
      <c r="N86" s="84">
        <v>421214</v>
      </c>
      <c r="O86" s="84" t="s">
        <v>486</v>
      </c>
      <c r="P86" s="84">
        <v>691977</v>
      </c>
      <c r="Q86" s="38" t="s">
        <v>514</v>
      </c>
      <c r="R86" s="38" t="s">
        <v>300</v>
      </c>
      <c r="S86" s="84" t="s">
        <v>557</v>
      </c>
      <c r="T86" s="84" t="s">
        <v>557</v>
      </c>
      <c r="U86" s="84" t="s">
        <v>277</v>
      </c>
      <c r="V86" s="84" t="s">
        <v>284</v>
      </c>
      <c r="W86" s="84">
        <v>0</v>
      </c>
      <c r="X86" s="38" t="s">
        <v>278</v>
      </c>
      <c r="Y86" s="84">
        <v>356339821</v>
      </c>
      <c r="Z86" s="38" t="s">
        <v>313</v>
      </c>
      <c r="AA86" s="108">
        <v>45419</v>
      </c>
      <c r="AB86" s="84">
        <v>21000</v>
      </c>
      <c r="AC86" s="108"/>
      <c r="AD86" s="84">
        <v>75</v>
      </c>
      <c r="AE86" s="84" t="s">
        <v>397</v>
      </c>
      <c r="AF86" s="84" t="s">
        <v>344</v>
      </c>
      <c r="AG86" s="108" t="s">
        <v>738</v>
      </c>
      <c r="AH86" s="84" t="s">
        <v>272</v>
      </c>
      <c r="AI86" s="108" t="s">
        <v>409</v>
      </c>
      <c r="AJ86" s="84">
        <v>330</v>
      </c>
      <c r="AK86" s="84">
        <v>330</v>
      </c>
      <c r="AL86" s="108" t="s">
        <v>371</v>
      </c>
      <c r="AM86" s="84">
        <v>14690.68</v>
      </c>
      <c r="AN86" s="112">
        <v>3789.32</v>
      </c>
      <c r="AO86" s="112">
        <v>18480</v>
      </c>
      <c r="AP86" s="112">
        <v>6309.32</v>
      </c>
      <c r="AQ86" s="112">
        <v>322.68</v>
      </c>
      <c r="AR86" s="112">
        <v>6632</v>
      </c>
      <c r="AS86" s="112">
        <v>0</v>
      </c>
      <c r="AT86" s="112">
        <v>0</v>
      </c>
      <c r="AU86" s="112">
        <v>0</v>
      </c>
      <c r="AV86" s="84">
        <v>56</v>
      </c>
      <c r="AW86" s="84" t="e">
        <v>#N/A</v>
      </c>
      <c r="AX86" s="84"/>
      <c r="AY86" s="108"/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557</v>
      </c>
      <c r="BG86" s="84"/>
      <c r="BH86" s="114" t="s">
        <v>317</v>
      </c>
      <c r="BI86" s="38" t="s">
        <v>110</v>
      </c>
      <c r="BJ86" s="85">
        <v>45821</v>
      </c>
      <c r="BK86" s="84"/>
      <c r="BL86" s="38" t="s">
        <v>115</v>
      </c>
      <c r="BM86" s="115" t="s">
        <v>120</v>
      </c>
      <c r="BN86" s="116" t="s">
        <v>201</v>
      </c>
      <c r="BO86" s="84" t="s">
        <v>246</v>
      </c>
      <c r="BP86" s="84">
        <v>0</v>
      </c>
      <c r="BQ86" s="117"/>
      <c r="BR86" s="118" t="s">
        <v>824</v>
      </c>
    </row>
    <row r="87" spans="1:70" s="113" customFormat="1" ht="15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196588</v>
      </c>
      <c r="J87" s="38" t="s">
        <v>472</v>
      </c>
      <c r="K87" s="84">
        <v>196588</v>
      </c>
      <c r="L87" s="84" t="s">
        <v>357</v>
      </c>
      <c r="M87" s="38" t="s">
        <v>358</v>
      </c>
      <c r="N87" s="84">
        <v>421212</v>
      </c>
      <c r="O87" s="84" t="s">
        <v>558</v>
      </c>
      <c r="P87" s="84">
        <v>650471</v>
      </c>
      <c r="Q87" s="38" t="s">
        <v>559</v>
      </c>
      <c r="R87" s="38" t="s">
        <v>300</v>
      </c>
      <c r="S87" s="84" t="s">
        <v>560</v>
      </c>
      <c r="T87" s="84" t="s">
        <v>560</v>
      </c>
      <c r="U87" s="84" t="s">
        <v>277</v>
      </c>
      <c r="V87" s="84" t="s">
        <v>284</v>
      </c>
      <c r="W87" s="84">
        <v>0</v>
      </c>
      <c r="X87" s="38" t="s">
        <v>278</v>
      </c>
      <c r="Y87" s="84">
        <v>356341311</v>
      </c>
      <c r="Z87" s="38" t="s">
        <v>561</v>
      </c>
      <c r="AA87" s="108">
        <v>45391</v>
      </c>
      <c r="AB87" s="84">
        <v>30000</v>
      </c>
      <c r="AC87" s="108"/>
      <c r="AD87" s="84">
        <v>75</v>
      </c>
      <c r="AE87" s="84" t="s">
        <v>397</v>
      </c>
      <c r="AF87" s="84" t="s">
        <v>344</v>
      </c>
      <c r="AG87" s="108" t="s">
        <v>739</v>
      </c>
      <c r="AH87" s="84" t="s">
        <v>272</v>
      </c>
      <c r="AI87" s="108" t="s">
        <v>740</v>
      </c>
      <c r="AJ87" s="84">
        <v>480</v>
      </c>
      <c r="AK87" s="84">
        <v>480</v>
      </c>
      <c r="AL87" s="108" t="s">
        <v>371</v>
      </c>
      <c r="AM87" s="84">
        <v>23306.18</v>
      </c>
      <c r="AN87" s="112">
        <v>5493.82</v>
      </c>
      <c r="AO87" s="112">
        <v>28800</v>
      </c>
      <c r="AP87" s="112">
        <v>6693.82</v>
      </c>
      <c r="AQ87" s="112">
        <v>251.18</v>
      </c>
      <c r="AR87" s="112">
        <v>6945</v>
      </c>
      <c r="AS87" s="112">
        <v>0</v>
      </c>
      <c r="AT87" s="112">
        <v>0</v>
      </c>
      <c r="AU87" s="112">
        <v>0</v>
      </c>
      <c r="AV87" s="84">
        <v>60</v>
      </c>
      <c r="AW87" s="84" t="e">
        <v>#N/A</v>
      </c>
      <c r="AX87" s="84"/>
      <c r="AY87" s="108"/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560</v>
      </c>
      <c r="BG87" s="84"/>
      <c r="BH87" s="114" t="s">
        <v>317</v>
      </c>
      <c r="BI87" s="38" t="s">
        <v>110</v>
      </c>
      <c r="BJ87" s="85">
        <v>45821</v>
      </c>
      <c r="BK87" s="84"/>
      <c r="BL87" s="38" t="s">
        <v>115</v>
      </c>
      <c r="BM87" s="115" t="s">
        <v>130</v>
      </c>
      <c r="BN87" s="116" t="s">
        <v>201</v>
      </c>
      <c r="BO87" s="84" t="s">
        <v>246</v>
      </c>
      <c r="BP87" s="84">
        <v>0</v>
      </c>
      <c r="BQ87" s="117"/>
      <c r="BR87" s="118" t="s">
        <v>824</v>
      </c>
    </row>
    <row r="88" spans="1:70" s="113" customFormat="1" ht="15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196726</v>
      </c>
      <c r="J88" s="38" t="s">
        <v>460</v>
      </c>
      <c r="K88" s="84">
        <v>196726</v>
      </c>
      <c r="L88" s="84" t="s">
        <v>357</v>
      </c>
      <c r="M88" s="38" t="s">
        <v>358</v>
      </c>
      <c r="N88" s="84">
        <v>425407</v>
      </c>
      <c r="O88" s="84" t="s">
        <v>481</v>
      </c>
      <c r="P88" s="84">
        <v>819984</v>
      </c>
      <c r="Q88" s="38" t="s">
        <v>562</v>
      </c>
      <c r="R88" s="38" t="s">
        <v>263</v>
      </c>
      <c r="S88" s="84" t="s">
        <v>563</v>
      </c>
      <c r="T88" s="84" t="s">
        <v>563</v>
      </c>
      <c r="U88" s="84" t="s">
        <v>277</v>
      </c>
      <c r="V88" s="84" t="s">
        <v>284</v>
      </c>
      <c r="W88" s="84">
        <v>541</v>
      </c>
      <c r="X88" s="38" t="s">
        <v>278</v>
      </c>
      <c r="Y88" s="84">
        <v>356358756</v>
      </c>
      <c r="Z88" s="38" t="s">
        <v>564</v>
      </c>
      <c r="AA88" s="108">
        <v>45391</v>
      </c>
      <c r="AB88" s="84">
        <v>21000</v>
      </c>
      <c r="AC88" s="108"/>
      <c r="AD88" s="84">
        <v>75</v>
      </c>
      <c r="AE88" s="84" t="s">
        <v>269</v>
      </c>
      <c r="AF88" s="84" t="s">
        <v>344</v>
      </c>
      <c r="AG88" s="108" t="s">
        <v>741</v>
      </c>
      <c r="AH88" s="84" t="s">
        <v>272</v>
      </c>
      <c r="AI88" s="108" t="s">
        <v>742</v>
      </c>
      <c r="AJ88" s="84">
        <v>330</v>
      </c>
      <c r="AK88" s="84">
        <v>330</v>
      </c>
      <c r="AL88" s="108" t="s">
        <v>743</v>
      </c>
      <c r="AM88" s="84">
        <v>10257.82</v>
      </c>
      <c r="AN88" s="112">
        <v>3272.18</v>
      </c>
      <c r="AO88" s="112">
        <v>13530</v>
      </c>
      <c r="AP88" s="112">
        <v>10742.18</v>
      </c>
      <c r="AQ88" s="112">
        <v>962.82</v>
      </c>
      <c r="AR88" s="112">
        <v>11705</v>
      </c>
      <c r="AS88" s="112">
        <v>5222.55</v>
      </c>
      <c r="AT88" s="112">
        <v>717.45</v>
      </c>
      <c r="AU88" s="112">
        <v>5940</v>
      </c>
      <c r="AV88" s="84">
        <v>59</v>
      </c>
      <c r="AW88" s="84">
        <v>131</v>
      </c>
      <c r="AX88" s="84"/>
      <c r="AY88" s="108"/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563</v>
      </c>
      <c r="BG88" s="84"/>
      <c r="BH88" s="114" t="s">
        <v>317</v>
      </c>
      <c r="BI88" s="38" t="s">
        <v>110</v>
      </c>
      <c r="BJ88" s="85">
        <v>45821</v>
      </c>
      <c r="BK88" s="84"/>
      <c r="BL88" s="38" t="s">
        <v>115</v>
      </c>
      <c r="BM88" s="115" t="s">
        <v>120</v>
      </c>
      <c r="BN88" s="116" t="s">
        <v>201</v>
      </c>
      <c r="BO88" s="84" t="s">
        <v>246</v>
      </c>
      <c r="BP88" s="84">
        <v>0</v>
      </c>
      <c r="BQ88" s="117"/>
      <c r="BR88" s="118" t="s">
        <v>824</v>
      </c>
    </row>
    <row r="89" spans="1:70" s="113" customFormat="1" ht="15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198218</v>
      </c>
      <c r="J89" s="38" t="s">
        <v>471</v>
      </c>
      <c r="K89" s="84">
        <v>198218</v>
      </c>
      <c r="L89" s="84" t="s">
        <v>357</v>
      </c>
      <c r="M89" s="38" t="s">
        <v>358</v>
      </c>
      <c r="N89" s="84">
        <v>429459</v>
      </c>
      <c r="O89" s="84" t="s">
        <v>542</v>
      </c>
      <c r="P89" s="84">
        <v>695668</v>
      </c>
      <c r="Q89" s="38" t="s">
        <v>565</v>
      </c>
      <c r="R89" s="38" t="s">
        <v>300</v>
      </c>
      <c r="S89" s="84" t="s">
        <v>566</v>
      </c>
      <c r="T89" s="84" t="s">
        <v>566</v>
      </c>
      <c r="U89" s="84" t="s">
        <v>277</v>
      </c>
      <c r="V89" s="84" t="s">
        <v>284</v>
      </c>
      <c r="W89" s="84">
        <v>0</v>
      </c>
      <c r="X89" s="38" t="s">
        <v>278</v>
      </c>
      <c r="Y89" s="84">
        <v>356361130</v>
      </c>
      <c r="Z89" s="38" t="s">
        <v>567</v>
      </c>
      <c r="AA89" s="108">
        <v>45391</v>
      </c>
      <c r="AB89" s="84">
        <v>40000</v>
      </c>
      <c r="AC89" s="108"/>
      <c r="AD89" s="84">
        <v>75</v>
      </c>
      <c r="AE89" s="84" t="s">
        <v>397</v>
      </c>
      <c r="AF89" s="84" t="s">
        <v>344</v>
      </c>
      <c r="AG89" s="108" t="s">
        <v>744</v>
      </c>
      <c r="AH89" s="84" t="s">
        <v>272</v>
      </c>
      <c r="AI89" s="108" t="s">
        <v>745</v>
      </c>
      <c r="AJ89" s="84">
        <v>640</v>
      </c>
      <c r="AK89" s="84">
        <v>640</v>
      </c>
      <c r="AL89" s="108" t="s">
        <v>414</v>
      </c>
      <c r="AM89" s="84">
        <v>31038.58</v>
      </c>
      <c r="AN89" s="112">
        <v>7361.42</v>
      </c>
      <c r="AO89" s="112">
        <v>38400</v>
      </c>
      <c r="AP89" s="112">
        <v>8961.42</v>
      </c>
      <c r="AQ89" s="112">
        <v>338.58</v>
      </c>
      <c r="AR89" s="112">
        <v>9300</v>
      </c>
      <c r="AS89" s="112">
        <v>0</v>
      </c>
      <c r="AT89" s="112">
        <v>0</v>
      </c>
      <c r="AU89" s="112">
        <v>0</v>
      </c>
      <c r="AV89" s="84">
        <v>60</v>
      </c>
      <c r="AW89" s="84" t="e">
        <v>#N/A</v>
      </c>
      <c r="AX89" s="84"/>
      <c r="AY89" s="108"/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566</v>
      </c>
      <c r="BG89" s="84"/>
      <c r="BH89" s="114" t="s">
        <v>317</v>
      </c>
      <c r="BI89" s="38" t="s">
        <v>110</v>
      </c>
      <c r="BJ89" s="85">
        <v>45821</v>
      </c>
      <c r="BK89" s="84"/>
      <c r="BL89" s="38" t="s">
        <v>115</v>
      </c>
      <c r="BM89" s="115" t="s">
        <v>120</v>
      </c>
      <c r="BN89" s="116" t="s">
        <v>201</v>
      </c>
      <c r="BO89" s="84" t="s">
        <v>246</v>
      </c>
      <c r="BP89" s="84">
        <v>0</v>
      </c>
      <c r="BQ89" s="117"/>
      <c r="BR89" s="118" t="s">
        <v>824</v>
      </c>
    </row>
    <row r="90" spans="1:70" s="113" customFormat="1" ht="15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200781</v>
      </c>
      <c r="J90" s="38" t="s">
        <v>473</v>
      </c>
      <c r="K90" s="84">
        <v>200781</v>
      </c>
      <c r="L90" s="84" t="s">
        <v>259</v>
      </c>
      <c r="M90" s="38" t="s">
        <v>260</v>
      </c>
      <c r="N90" s="84">
        <v>486745</v>
      </c>
      <c r="O90" s="84" t="s">
        <v>568</v>
      </c>
      <c r="P90" s="84">
        <v>856091</v>
      </c>
      <c r="Q90" s="38" t="s">
        <v>569</v>
      </c>
      <c r="R90" s="38" t="s">
        <v>263</v>
      </c>
      <c r="S90" s="84" t="s">
        <v>570</v>
      </c>
      <c r="T90" s="84" t="s">
        <v>570</v>
      </c>
      <c r="U90" s="84" t="s">
        <v>277</v>
      </c>
      <c r="V90" s="84" t="s">
        <v>284</v>
      </c>
      <c r="W90" s="84">
        <v>541</v>
      </c>
      <c r="X90" s="38" t="s">
        <v>278</v>
      </c>
      <c r="Y90" s="84">
        <v>356568424</v>
      </c>
      <c r="Z90" s="38" t="s">
        <v>571</v>
      </c>
      <c r="AA90" s="108">
        <v>45423</v>
      </c>
      <c r="AB90" s="84">
        <v>35000</v>
      </c>
      <c r="AC90" s="108"/>
      <c r="AD90" s="84">
        <v>75</v>
      </c>
      <c r="AE90" s="84" t="s">
        <v>269</v>
      </c>
      <c r="AF90" s="84" t="s">
        <v>270</v>
      </c>
      <c r="AG90" s="108" t="s">
        <v>746</v>
      </c>
      <c r="AH90" s="84" t="s">
        <v>272</v>
      </c>
      <c r="AI90" s="108" t="s">
        <v>747</v>
      </c>
      <c r="AJ90" s="84">
        <v>560</v>
      </c>
      <c r="AK90" s="84">
        <v>560</v>
      </c>
      <c r="AL90" s="108" t="s">
        <v>748</v>
      </c>
      <c r="AM90" s="84">
        <v>19496.919999999998</v>
      </c>
      <c r="AN90" s="112">
        <v>5703.08</v>
      </c>
      <c r="AO90" s="112">
        <v>25200</v>
      </c>
      <c r="AP90" s="112">
        <v>15503.08</v>
      </c>
      <c r="AQ90" s="112">
        <v>1170.92</v>
      </c>
      <c r="AR90" s="112">
        <v>16674</v>
      </c>
      <c r="AS90" s="112">
        <v>4962.84</v>
      </c>
      <c r="AT90" s="112">
        <v>637.16</v>
      </c>
      <c r="AU90" s="112">
        <v>5600</v>
      </c>
      <c r="AV90" s="84">
        <v>55</v>
      </c>
      <c r="AW90" s="84">
        <v>72</v>
      </c>
      <c r="AX90" s="84"/>
      <c r="AY90" s="108"/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570</v>
      </c>
      <c r="BG90" s="84"/>
      <c r="BH90" s="114" t="s">
        <v>317</v>
      </c>
      <c r="BI90" s="38" t="s">
        <v>110</v>
      </c>
      <c r="BJ90" s="85">
        <v>45821</v>
      </c>
      <c r="BK90" s="84"/>
      <c r="BL90" s="38" t="s">
        <v>115</v>
      </c>
      <c r="BM90" s="115" t="s">
        <v>120</v>
      </c>
      <c r="BN90" s="116" t="s">
        <v>201</v>
      </c>
      <c r="BO90" s="84" t="s">
        <v>246</v>
      </c>
      <c r="BP90" s="84">
        <v>0</v>
      </c>
      <c r="BQ90" s="117"/>
      <c r="BR90" s="118" t="s">
        <v>824</v>
      </c>
    </row>
    <row r="91" spans="1:70" s="113" customFormat="1" ht="15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199148</v>
      </c>
      <c r="J91" s="38" t="s">
        <v>462</v>
      </c>
      <c r="K91" s="84">
        <v>199148</v>
      </c>
      <c r="L91" s="84" t="s">
        <v>357</v>
      </c>
      <c r="M91" s="38" t="s">
        <v>358</v>
      </c>
      <c r="N91" s="84">
        <v>430093</v>
      </c>
      <c r="O91" s="84" t="s">
        <v>492</v>
      </c>
      <c r="P91" s="84">
        <v>696717</v>
      </c>
      <c r="Q91" s="38" t="s">
        <v>572</v>
      </c>
      <c r="R91" s="38" t="s">
        <v>263</v>
      </c>
      <c r="S91" s="84" t="s">
        <v>573</v>
      </c>
      <c r="T91" s="84" t="s">
        <v>573</v>
      </c>
      <c r="U91" s="84" t="s">
        <v>277</v>
      </c>
      <c r="V91" s="84" t="s">
        <v>284</v>
      </c>
      <c r="W91" s="84">
        <v>541</v>
      </c>
      <c r="X91" s="38" t="s">
        <v>278</v>
      </c>
      <c r="Y91" s="84">
        <v>356585315</v>
      </c>
      <c r="Z91" s="38" t="s">
        <v>380</v>
      </c>
      <c r="AA91" s="108">
        <v>45415</v>
      </c>
      <c r="AB91" s="84">
        <v>40000</v>
      </c>
      <c r="AC91" s="108"/>
      <c r="AD91" s="84">
        <v>75</v>
      </c>
      <c r="AE91" s="84" t="s">
        <v>269</v>
      </c>
      <c r="AF91" s="84" t="s">
        <v>270</v>
      </c>
      <c r="AG91" s="108" t="s">
        <v>749</v>
      </c>
      <c r="AH91" s="84" t="s">
        <v>272</v>
      </c>
      <c r="AI91" s="108" t="s">
        <v>750</v>
      </c>
      <c r="AJ91" s="84">
        <v>640</v>
      </c>
      <c r="AK91" s="84">
        <v>640</v>
      </c>
      <c r="AL91" s="108" t="s">
        <v>414</v>
      </c>
      <c r="AM91" s="84">
        <v>28536.16</v>
      </c>
      <c r="AN91" s="112">
        <v>7303.84</v>
      </c>
      <c r="AO91" s="112">
        <v>35840</v>
      </c>
      <c r="AP91" s="112">
        <v>11463.84</v>
      </c>
      <c r="AQ91" s="112">
        <v>552.16</v>
      </c>
      <c r="AR91" s="112">
        <v>12016</v>
      </c>
      <c r="AS91" s="112">
        <v>0</v>
      </c>
      <c r="AT91" s="112">
        <v>0</v>
      </c>
      <c r="AU91" s="112">
        <v>0</v>
      </c>
      <c r="AV91" s="84">
        <v>56</v>
      </c>
      <c r="AW91" s="84" t="e">
        <v>#N/A</v>
      </c>
      <c r="AX91" s="84"/>
      <c r="AY91" s="108"/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573</v>
      </c>
      <c r="BG91" s="84"/>
      <c r="BH91" s="114" t="s">
        <v>317</v>
      </c>
      <c r="BI91" s="38" t="s">
        <v>110</v>
      </c>
      <c r="BJ91" s="85">
        <v>45819</v>
      </c>
      <c r="BK91" s="84"/>
      <c r="BL91" s="38" t="s">
        <v>115</v>
      </c>
      <c r="BM91" s="115" t="s">
        <v>120</v>
      </c>
      <c r="BN91" s="116" t="s">
        <v>201</v>
      </c>
      <c r="BO91" s="84" t="s">
        <v>246</v>
      </c>
      <c r="BP91" s="84">
        <v>0</v>
      </c>
      <c r="BQ91" s="117"/>
      <c r="BR91" s="118" t="s">
        <v>824</v>
      </c>
    </row>
    <row r="92" spans="1:70" s="113" customFormat="1" ht="15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200237</v>
      </c>
      <c r="J92" s="38" t="s">
        <v>474</v>
      </c>
      <c r="K92" s="84">
        <v>200237</v>
      </c>
      <c r="L92" s="84" t="s">
        <v>259</v>
      </c>
      <c r="M92" s="38" t="s">
        <v>260</v>
      </c>
      <c r="N92" s="84">
        <v>517161</v>
      </c>
      <c r="O92" s="84" t="s">
        <v>574</v>
      </c>
      <c r="P92" s="84">
        <v>853755</v>
      </c>
      <c r="Q92" s="38" t="s">
        <v>575</v>
      </c>
      <c r="R92" s="38" t="s">
        <v>263</v>
      </c>
      <c r="S92" s="84" t="s">
        <v>576</v>
      </c>
      <c r="T92" s="84" t="s">
        <v>576</v>
      </c>
      <c r="U92" s="84" t="s">
        <v>277</v>
      </c>
      <c r="V92" s="84" t="s">
        <v>284</v>
      </c>
      <c r="W92" s="84">
        <v>541</v>
      </c>
      <c r="X92" s="38" t="s">
        <v>278</v>
      </c>
      <c r="Y92" s="84">
        <v>356645781</v>
      </c>
      <c r="Z92" s="38" t="s">
        <v>545</v>
      </c>
      <c r="AA92" s="108">
        <v>45418</v>
      </c>
      <c r="AB92" s="84">
        <v>35000</v>
      </c>
      <c r="AC92" s="108"/>
      <c r="AD92" s="84">
        <v>75</v>
      </c>
      <c r="AE92" s="84" t="s">
        <v>269</v>
      </c>
      <c r="AF92" s="84" t="s">
        <v>270</v>
      </c>
      <c r="AG92" s="108" t="s">
        <v>751</v>
      </c>
      <c r="AH92" s="84" t="s">
        <v>272</v>
      </c>
      <c r="AI92" s="108" t="s">
        <v>752</v>
      </c>
      <c r="AJ92" s="84">
        <v>560</v>
      </c>
      <c r="AK92" s="84">
        <v>560</v>
      </c>
      <c r="AL92" s="108" t="s">
        <v>347</v>
      </c>
      <c r="AM92" s="84">
        <v>25031.59</v>
      </c>
      <c r="AN92" s="112">
        <v>6328.41</v>
      </c>
      <c r="AO92" s="112">
        <v>31360</v>
      </c>
      <c r="AP92" s="112">
        <v>9968.41</v>
      </c>
      <c r="AQ92" s="112">
        <v>476.59</v>
      </c>
      <c r="AR92" s="112">
        <v>10445</v>
      </c>
      <c r="AS92" s="112">
        <v>0</v>
      </c>
      <c r="AT92" s="112">
        <v>0</v>
      </c>
      <c r="AU92" s="112">
        <v>0</v>
      </c>
      <c r="AV92" s="84">
        <v>56</v>
      </c>
      <c r="AW92" s="84">
        <v>2</v>
      </c>
      <c r="AX92" s="84"/>
      <c r="AY92" s="108"/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576</v>
      </c>
      <c r="BG92" s="84"/>
      <c r="BH92" s="114" t="s">
        <v>317</v>
      </c>
      <c r="BI92" s="38" t="s">
        <v>110</v>
      </c>
      <c r="BJ92" s="85">
        <v>45819</v>
      </c>
      <c r="BK92" s="84"/>
      <c r="BL92" s="38" t="s">
        <v>114</v>
      </c>
      <c r="BM92" s="115" t="s">
        <v>119</v>
      </c>
      <c r="BN92" s="116" t="s">
        <v>201</v>
      </c>
      <c r="BO92" s="84" t="s">
        <v>247</v>
      </c>
      <c r="BP92" s="84">
        <v>0</v>
      </c>
      <c r="BQ92" s="117"/>
      <c r="BR92" s="118" t="s">
        <v>823</v>
      </c>
    </row>
    <row r="93" spans="1:70" s="113" customFormat="1" ht="15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199148</v>
      </c>
      <c r="J93" s="38" t="s">
        <v>462</v>
      </c>
      <c r="K93" s="84">
        <v>199148</v>
      </c>
      <c r="L93" s="84" t="s">
        <v>357</v>
      </c>
      <c r="M93" s="38" t="s">
        <v>358</v>
      </c>
      <c r="N93" s="84">
        <v>430093</v>
      </c>
      <c r="O93" s="84" t="s">
        <v>492</v>
      </c>
      <c r="P93" s="84">
        <v>777209</v>
      </c>
      <c r="Q93" s="38" t="s">
        <v>493</v>
      </c>
      <c r="R93" s="38" t="s">
        <v>263</v>
      </c>
      <c r="S93" s="84" t="s">
        <v>577</v>
      </c>
      <c r="T93" s="84" t="s">
        <v>577</v>
      </c>
      <c r="U93" s="84" t="s">
        <v>277</v>
      </c>
      <c r="V93" s="84" t="s">
        <v>284</v>
      </c>
      <c r="W93" s="84">
        <v>541</v>
      </c>
      <c r="X93" s="38" t="s">
        <v>278</v>
      </c>
      <c r="Y93" s="84">
        <v>356806039</v>
      </c>
      <c r="Z93" s="38" t="s">
        <v>578</v>
      </c>
      <c r="AA93" s="108">
        <v>45434</v>
      </c>
      <c r="AB93" s="84">
        <v>40000</v>
      </c>
      <c r="AC93" s="108"/>
      <c r="AD93" s="84">
        <v>75</v>
      </c>
      <c r="AE93" s="84" t="s">
        <v>286</v>
      </c>
      <c r="AF93" s="84" t="s">
        <v>270</v>
      </c>
      <c r="AG93" s="108" t="s">
        <v>753</v>
      </c>
      <c r="AH93" s="84" t="s">
        <v>272</v>
      </c>
      <c r="AI93" s="108" t="s">
        <v>754</v>
      </c>
      <c r="AJ93" s="84">
        <v>640</v>
      </c>
      <c r="AK93" s="84">
        <v>640</v>
      </c>
      <c r="AL93" s="108" t="s">
        <v>414</v>
      </c>
      <c r="AM93" s="84">
        <v>27551.05</v>
      </c>
      <c r="AN93" s="112">
        <v>7008.95</v>
      </c>
      <c r="AO93" s="112">
        <v>34560</v>
      </c>
      <c r="AP93" s="112">
        <v>12448.95</v>
      </c>
      <c r="AQ93" s="112">
        <v>651.04999999999995</v>
      </c>
      <c r="AR93" s="112">
        <v>13100</v>
      </c>
      <c r="AS93" s="112">
        <v>0</v>
      </c>
      <c r="AT93" s="112">
        <v>0</v>
      </c>
      <c r="AU93" s="112">
        <v>0</v>
      </c>
      <c r="AV93" s="84">
        <v>54</v>
      </c>
      <c r="AW93" s="84" t="e">
        <v>#N/A</v>
      </c>
      <c r="AX93" s="84"/>
      <c r="AY93" s="108"/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577</v>
      </c>
      <c r="BG93" s="84"/>
      <c r="BH93" s="114" t="s">
        <v>317</v>
      </c>
      <c r="BI93" s="38" t="s">
        <v>110</v>
      </c>
      <c r="BJ93" s="85">
        <v>45819</v>
      </c>
      <c r="BK93" s="84"/>
      <c r="BL93" s="38" t="s">
        <v>115</v>
      </c>
      <c r="BM93" s="115" t="s">
        <v>120</v>
      </c>
      <c r="BN93" s="116" t="s">
        <v>201</v>
      </c>
      <c r="BO93" s="84" t="s">
        <v>246</v>
      </c>
      <c r="BP93" s="84">
        <v>0</v>
      </c>
      <c r="BQ93" s="117"/>
      <c r="BR93" s="118" t="s">
        <v>824</v>
      </c>
    </row>
    <row r="94" spans="1:70" s="113" customFormat="1" ht="15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196726</v>
      </c>
      <c r="J94" s="38" t="s">
        <v>460</v>
      </c>
      <c r="K94" s="84">
        <v>196726</v>
      </c>
      <c r="L94" s="84" t="s">
        <v>357</v>
      </c>
      <c r="M94" s="38" t="s">
        <v>358</v>
      </c>
      <c r="N94" s="84">
        <v>425407</v>
      </c>
      <c r="O94" s="84" t="s">
        <v>481</v>
      </c>
      <c r="P94" s="84">
        <v>684431</v>
      </c>
      <c r="Q94" s="38" t="s">
        <v>482</v>
      </c>
      <c r="R94" s="38" t="s">
        <v>300</v>
      </c>
      <c r="S94" s="84" t="s">
        <v>579</v>
      </c>
      <c r="T94" s="84" t="s">
        <v>579</v>
      </c>
      <c r="U94" s="84" t="s">
        <v>277</v>
      </c>
      <c r="V94" s="84" t="s">
        <v>266</v>
      </c>
      <c r="W94" s="84">
        <v>0</v>
      </c>
      <c r="X94" s="38" t="s">
        <v>278</v>
      </c>
      <c r="Y94" s="84">
        <v>356896560</v>
      </c>
      <c r="Z94" s="38" t="s">
        <v>580</v>
      </c>
      <c r="AA94" s="108">
        <v>45433</v>
      </c>
      <c r="AB94" s="84">
        <v>30000</v>
      </c>
      <c r="AC94" s="108"/>
      <c r="AD94" s="84">
        <v>75</v>
      </c>
      <c r="AE94" s="84" t="s">
        <v>301</v>
      </c>
      <c r="AF94" s="84" t="s">
        <v>344</v>
      </c>
      <c r="AG94" s="108" t="s">
        <v>690</v>
      </c>
      <c r="AH94" s="84" t="s">
        <v>272</v>
      </c>
      <c r="AI94" s="108" t="s">
        <v>755</v>
      </c>
      <c r="AJ94" s="84">
        <v>480</v>
      </c>
      <c r="AK94" s="84">
        <v>480</v>
      </c>
      <c r="AL94" s="108" t="s">
        <v>705</v>
      </c>
      <c r="AM94" s="84">
        <v>20072</v>
      </c>
      <c r="AN94" s="112">
        <v>5368</v>
      </c>
      <c r="AO94" s="112">
        <v>25440</v>
      </c>
      <c r="AP94" s="112">
        <v>9928</v>
      </c>
      <c r="AQ94" s="112">
        <v>553</v>
      </c>
      <c r="AR94" s="112">
        <v>10481</v>
      </c>
      <c r="AS94" s="112">
        <v>0</v>
      </c>
      <c r="AT94" s="112">
        <v>0</v>
      </c>
      <c r="AU94" s="112">
        <v>0</v>
      </c>
      <c r="AV94" s="84">
        <v>53</v>
      </c>
      <c r="AW94" s="84" t="e">
        <v>#N/A</v>
      </c>
      <c r="AX94" s="84"/>
      <c r="AY94" s="108"/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579</v>
      </c>
      <c r="BG94" s="84"/>
      <c r="BH94" s="114" t="s">
        <v>317</v>
      </c>
      <c r="BI94" s="38" t="s">
        <v>110</v>
      </c>
      <c r="BJ94" s="85">
        <v>45819</v>
      </c>
      <c r="BK94" s="84"/>
      <c r="BL94" s="38" t="s">
        <v>115</v>
      </c>
      <c r="BM94" s="115" t="s">
        <v>130</v>
      </c>
      <c r="BN94" s="116" t="s">
        <v>201</v>
      </c>
      <c r="BO94" s="84" t="s">
        <v>246</v>
      </c>
      <c r="BP94" s="84">
        <v>0</v>
      </c>
      <c r="BQ94" s="117"/>
      <c r="BR94" s="118" t="s">
        <v>824</v>
      </c>
    </row>
    <row r="95" spans="1:70" s="113" customFormat="1" ht="15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207203</v>
      </c>
      <c r="J95" s="38" t="s">
        <v>463</v>
      </c>
      <c r="K95" s="84">
        <v>207203</v>
      </c>
      <c r="L95" s="84" t="s">
        <v>357</v>
      </c>
      <c r="M95" s="38" t="s">
        <v>358</v>
      </c>
      <c r="N95" s="84">
        <v>468052</v>
      </c>
      <c r="O95" s="84" t="s">
        <v>495</v>
      </c>
      <c r="P95" s="84">
        <v>723118</v>
      </c>
      <c r="Q95" s="38" t="s">
        <v>581</v>
      </c>
      <c r="R95" s="38" t="s">
        <v>263</v>
      </c>
      <c r="S95" s="84" t="s">
        <v>582</v>
      </c>
      <c r="T95" s="84" t="s">
        <v>582</v>
      </c>
      <c r="U95" s="84" t="s">
        <v>277</v>
      </c>
      <c r="V95" s="84" t="s">
        <v>284</v>
      </c>
      <c r="W95" s="84">
        <v>541</v>
      </c>
      <c r="X95" s="38" t="s">
        <v>278</v>
      </c>
      <c r="Y95" s="84">
        <v>357024305</v>
      </c>
      <c r="Z95" s="38" t="s">
        <v>583</v>
      </c>
      <c r="AA95" s="108">
        <v>45444</v>
      </c>
      <c r="AB95" s="84">
        <v>35000</v>
      </c>
      <c r="AC95" s="108"/>
      <c r="AD95" s="84">
        <v>75</v>
      </c>
      <c r="AE95" s="84" t="s">
        <v>286</v>
      </c>
      <c r="AF95" s="84" t="s">
        <v>270</v>
      </c>
      <c r="AG95" s="108" t="s">
        <v>756</v>
      </c>
      <c r="AH95" s="84" t="s">
        <v>272</v>
      </c>
      <c r="AI95" s="108" t="s">
        <v>757</v>
      </c>
      <c r="AJ95" s="84">
        <v>560</v>
      </c>
      <c r="AK95" s="84">
        <v>560</v>
      </c>
      <c r="AL95" s="108" t="s">
        <v>758</v>
      </c>
      <c r="AM95" s="84">
        <v>20071.740000000002</v>
      </c>
      <c r="AN95" s="112">
        <v>5688.26</v>
      </c>
      <c r="AO95" s="112">
        <v>25760</v>
      </c>
      <c r="AP95" s="112">
        <v>14928.26</v>
      </c>
      <c r="AQ95" s="112">
        <v>1082.74</v>
      </c>
      <c r="AR95" s="112">
        <v>16011</v>
      </c>
      <c r="AS95" s="112">
        <v>2965.92</v>
      </c>
      <c r="AT95" s="112">
        <v>394.08</v>
      </c>
      <c r="AU95" s="112">
        <v>3360</v>
      </c>
      <c r="AV95" s="84">
        <v>52</v>
      </c>
      <c r="AW95" s="84">
        <v>47</v>
      </c>
      <c r="AX95" s="84"/>
      <c r="AY95" s="108"/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582</v>
      </c>
      <c r="BG95" s="84"/>
      <c r="BH95" s="114" t="s">
        <v>317</v>
      </c>
      <c r="BI95" s="38" t="s">
        <v>110</v>
      </c>
      <c r="BJ95" s="85">
        <v>45819</v>
      </c>
      <c r="BK95" s="84"/>
      <c r="BL95" s="38" t="s">
        <v>114</v>
      </c>
      <c r="BM95" s="115" t="s">
        <v>119</v>
      </c>
      <c r="BN95" s="116" t="s">
        <v>201</v>
      </c>
      <c r="BO95" s="84" t="s">
        <v>246</v>
      </c>
      <c r="BP95" s="84">
        <v>0</v>
      </c>
      <c r="BQ95" s="117"/>
      <c r="BR95" s="118" t="s">
        <v>824</v>
      </c>
    </row>
    <row r="96" spans="1:70" s="113" customFormat="1" ht="15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200580</v>
      </c>
      <c r="J96" s="38" t="s">
        <v>475</v>
      </c>
      <c r="K96" s="84">
        <v>200580</v>
      </c>
      <c r="L96" s="84" t="s">
        <v>476</v>
      </c>
      <c r="M96" s="38" t="s">
        <v>477</v>
      </c>
      <c r="N96" s="84">
        <v>439847</v>
      </c>
      <c r="O96" s="84" t="s">
        <v>584</v>
      </c>
      <c r="P96" s="84">
        <v>709076</v>
      </c>
      <c r="Q96" s="38" t="s">
        <v>585</v>
      </c>
      <c r="R96" s="38" t="s">
        <v>300</v>
      </c>
      <c r="S96" s="84" t="s">
        <v>586</v>
      </c>
      <c r="T96" s="84" t="s">
        <v>586</v>
      </c>
      <c r="U96" s="84" t="s">
        <v>277</v>
      </c>
      <c r="V96" s="84" t="s">
        <v>266</v>
      </c>
      <c r="W96" s="84">
        <v>0</v>
      </c>
      <c r="X96" s="38" t="s">
        <v>278</v>
      </c>
      <c r="Y96" s="84">
        <v>357029551</v>
      </c>
      <c r="Z96" s="38" t="s">
        <v>587</v>
      </c>
      <c r="AA96" s="108">
        <v>45448</v>
      </c>
      <c r="AB96" s="84">
        <v>25000</v>
      </c>
      <c r="AC96" s="108"/>
      <c r="AD96" s="84">
        <v>75</v>
      </c>
      <c r="AE96" s="84" t="s">
        <v>301</v>
      </c>
      <c r="AF96" s="84" t="s">
        <v>344</v>
      </c>
      <c r="AG96" s="108" t="s">
        <v>759</v>
      </c>
      <c r="AH96" s="84" t="s">
        <v>272</v>
      </c>
      <c r="AI96" s="108" t="s">
        <v>760</v>
      </c>
      <c r="AJ96" s="84">
        <v>400</v>
      </c>
      <c r="AK96" s="84">
        <v>400</v>
      </c>
      <c r="AL96" s="108" t="s">
        <v>274</v>
      </c>
      <c r="AM96" s="84">
        <v>16455.47</v>
      </c>
      <c r="AN96" s="112">
        <v>4344.53</v>
      </c>
      <c r="AO96" s="112">
        <v>20800</v>
      </c>
      <c r="AP96" s="112">
        <v>8544.5300000000007</v>
      </c>
      <c r="AQ96" s="112">
        <v>492.47</v>
      </c>
      <c r="AR96" s="112">
        <v>9037</v>
      </c>
      <c r="AS96" s="112">
        <v>0</v>
      </c>
      <c r="AT96" s="112">
        <v>0</v>
      </c>
      <c r="AU96" s="112">
        <v>0</v>
      </c>
      <c r="AV96" s="84">
        <v>52</v>
      </c>
      <c r="AW96" s="84" t="e">
        <v>#N/A</v>
      </c>
      <c r="AX96" s="84"/>
      <c r="AY96" s="108"/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586</v>
      </c>
      <c r="BG96" s="84"/>
      <c r="BH96" s="114" t="s">
        <v>317</v>
      </c>
      <c r="BI96" s="38" t="s">
        <v>110</v>
      </c>
      <c r="BJ96" s="85">
        <v>45819</v>
      </c>
      <c r="BK96" s="84"/>
      <c r="BL96" s="38" t="s">
        <v>115</v>
      </c>
      <c r="BM96" s="115" t="s">
        <v>120</v>
      </c>
      <c r="BN96" s="116" t="s">
        <v>201</v>
      </c>
      <c r="BO96" s="84" t="s">
        <v>246</v>
      </c>
      <c r="BP96" s="84">
        <v>0</v>
      </c>
      <c r="BQ96" s="117"/>
      <c r="BR96" s="118" t="s">
        <v>824</v>
      </c>
    </row>
    <row r="97" spans="1:70" s="113" customFormat="1" ht="15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202756</v>
      </c>
      <c r="J97" s="38" t="s">
        <v>478</v>
      </c>
      <c r="K97" s="84">
        <v>202756</v>
      </c>
      <c r="L97" s="84" t="s">
        <v>357</v>
      </c>
      <c r="M97" s="38" t="s">
        <v>358</v>
      </c>
      <c r="N97" s="84">
        <v>451078</v>
      </c>
      <c r="O97" s="84" t="s">
        <v>588</v>
      </c>
      <c r="P97" s="84">
        <v>708601</v>
      </c>
      <c r="Q97" s="38" t="s">
        <v>589</v>
      </c>
      <c r="R97" s="38" t="s">
        <v>300</v>
      </c>
      <c r="S97" s="84" t="s">
        <v>590</v>
      </c>
      <c r="T97" s="84" t="s">
        <v>590</v>
      </c>
      <c r="U97" s="84" t="s">
        <v>277</v>
      </c>
      <c r="V97" s="84" t="s">
        <v>284</v>
      </c>
      <c r="W97" s="84">
        <v>0</v>
      </c>
      <c r="X97" s="38" t="s">
        <v>278</v>
      </c>
      <c r="Y97" s="84">
        <v>357069417</v>
      </c>
      <c r="Z97" s="38" t="s">
        <v>591</v>
      </c>
      <c r="AA97" s="108">
        <v>45470</v>
      </c>
      <c r="AB97" s="84">
        <v>25000</v>
      </c>
      <c r="AC97" s="108"/>
      <c r="AD97" s="84">
        <v>75</v>
      </c>
      <c r="AE97" s="84" t="s">
        <v>301</v>
      </c>
      <c r="AF97" s="84" t="s">
        <v>344</v>
      </c>
      <c r="AG97" s="108" t="s">
        <v>761</v>
      </c>
      <c r="AH97" s="84" t="s">
        <v>272</v>
      </c>
      <c r="AI97" s="108" t="s">
        <v>762</v>
      </c>
      <c r="AJ97" s="84">
        <v>400</v>
      </c>
      <c r="AK97" s="84">
        <v>400</v>
      </c>
      <c r="AL97" s="108" t="s">
        <v>316</v>
      </c>
      <c r="AM97" s="84">
        <v>10237.94</v>
      </c>
      <c r="AN97" s="112">
        <v>3362.06</v>
      </c>
      <c r="AO97" s="112">
        <v>13600</v>
      </c>
      <c r="AP97" s="112">
        <v>14762.06</v>
      </c>
      <c r="AQ97" s="112">
        <v>1523.94</v>
      </c>
      <c r="AR97" s="112">
        <v>16286</v>
      </c>
      <c r="AS97" s="112">
        <v>4755.53</v>
      </c>
      <c r="AT97" s="112">
        <v>844.47</v>
      </c>
      <c r="AU97" s="112">
        <v>5600</v>
      </c>
      <c r="AV97" s="84">
        <v>48</v>
      </c>
      <c r="AW97" s="84">
        <v>103</v>
      </c>
      <c r="AX97" s="84"/>
      <c r="AY97" s="108"/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590</v>
      </c>
      <c r="BG97" s="84"/>
      <c r="BH97" s="114" t="s">
        <v>317</v>
      </c>
      <c r="BI97" s="38" t="s">
        <v>110</v>
      </c>
      <c r="BJ97" s="85">
        <v>45819</v>
      </c>
      <c r="BK97" s="84"/>
      <c r="BL97" s="38" t="s">
        <v>115</v>
      </c>
      <c r="BM97" s="115" t="s">
        <v>120</v>
      </c>
      <c r="BN97" s="116" t="s">
        <v>201</v>
      </c>
      <c r="BO97" s="84" t="s">
        <v>246</v>
      </c>
      <c r="BP97" s="84">
        <v>0</v>
      </c>
      <c r="BQ97" s="117"/>
      <c r="BR97" s="118" t="s">
        <v>824</v>
      </c>
    </row>
    <row r="98" spans="1:70" s="113" customFormat="1" ht="15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199738</v>
      </c>
      <c r="J98" s="38" t="s">
        <v>479</v>
      </c>
      <c r="K98" s="84">
        <v>199738</v>
      </c>
      <c r="L98" s="84" t="s">
        <v>465</v>
      </c>
      <c r="M98" s="38" t="s">
        <v>466</v>
      </c>
      <c r="N98" s="84">
        <v>431367</v>
      </c>
      <c r="O98" s="84" t="s">
        <v>592</v>
      </c>
      <c r="P98" s="84">
        <v>859909</v>
      </c>
      <c r="Q98" s="38" t="s">
        <v>593</v>
      </c>
      <c r="R98" s="38" t="s">
        <v>263</v>
      </c>
      <c r="S98" s="84" t="s">
        <v>594</v>
      </c>
      <c r="T98" s="84" t="s">
        <v>594</v>
      </c>
      <c r="U98" s="84" t="s">
        <v>277</v>
      </c>
      <c r="V98" s="84" t="s">
        <v>284</v>
      </c>
      <c r="W98" s="84">
        <v>541</v>
      </c>
      <c r="X98" s="38" t="s">
        <v>278</v>
      </c>
      <c r="Y98" s="84">
        <v>357269456</v>
      </c>
      <c r="Z98" s="38" t="s">
        <v>595</v>
      </c>
      <c r="AA98" s="108">
        <v>45457</v>
      </c>
      <c r="AB98" s="84">
        <v>40000</v>
      </c>
      <c r="AC98" s="108"/>
      <c r="AD98" s="84">
        <v>75</v>
      </c>
      <c r="AE98" s="84" t="s">
        <v>286</v>
      </c>
      <c r="AF98" s="84" t="s">
        <v>270</v>
      </c>
      <c r="AG98" s="108" t="s">
        <v>763</v>
      </c>
      <c r="AH98" s="84" t="s">
        <v>272</v>
      </c>
      <c r="AI98" s="108" t="s">
        <v>294</v>
      </c>
      <c r="AJ98" s="84">
        <v>640</v>
      </c>
      <c r="AK98" s="84">
        <v>640</v>
      </c>
      <c r="AL98" s="108" t="s">
        <v>764</v>
      </c>
      <c r="AM98" s="84">
        <v>20799.53</v>
      </c>
      <c r="AN98" s="112">
        <v>6080.47</v>
      </c>
      <c r="AO98" s="112">
        <v>26880</v>
      </c>
      <c r="AP98" s="112">
        <v>19200.47</v>
      </c>
      <c r="AQ98" s="112">
        <v>1579.53</v>
      </c>
      <c r="AR98" s="112">
        <v>20780</v>
      </c>
      <c r="AS98" s="112">
        <v>5027.1400000000003</v>
      </c>
      <c r="AT98" s="112">
        <v>732.86</v>
      </c>
      <c r="AU98" s="112">
        <v>5760</v>
      </c>
      <c r="AV98" s="84">
        <v>51</v>
      </c>
      <c r="AW98" s="84">
        <v>64</v>
      </c>
      <c r="AX98" s="84"/>
      <c r="AY98" s="108"/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594</v>
      </c>
      <c r="BG98" s="84"/>
      <c r="BH98" s="114" t="s">
        <v>317</v>
      </c>
      <c r="BI98" s="38" t="s">
        <v>110</v>
      </c>
      <c r="BJ98" s="85">
        <v>45819</v>
      </c>
      <c r="BK98" s="84"/>
      <c r="BL98" s="38" t="s">
        <v>115</v>
      </c>
      <c r="BM98" s="115" t="s">
        <v>120</v>
      </c>
      <c r="BN98" s="116" t="s">
        <v>201</v>
      </c>
      <c r="BO98" s="84" t="s">
        <v>246</v>
      </c>
      <c r="BP98" s="84">
        <v>0</v>
      </c>
      <c r="BQ98" s="117"/>
      <c r="BR98" s="118" t="s">
        <v>824</v>
      </c>
    </row>
    <row r="99" spans="1:70" s="113" customFormat="1" ht="15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196534</v>
      </c>
      <c r="J99" s="38" t="s">
        <v>461</v>
      </c>
      <c r="K99" s="84">
        <v>196534</v>
      </c>
      <c r="L99" s="84" t="s">
        <v>357</v>
      </c>
      <c r="M99" s="38" t="s">
        <v>358</v>
      </c>
      <c r="N99" s="84">
        <v>421214</v>
      </c>
      <c r="O99" s="84" t="s">
        <v>486</v>
      </c>
      <c r="P99" s="84">
        <v>691977</v>
      </c>
      <c r="Q99" s="38" t="s">
        <v>514</v>
      </c>
      <c r="R99" s="38" t="s">
        <v>300</v>
      </c>
      <c r="S99" s="84" t="s">
        <v>596</v>
      </c>
      <c r="T99" s="84" t="s">
        <v>596</v>
      </c>
      <c r="U99" s="84" t="s">
        <v>277</v>
      </c>
      <c r="V99" s="84" t="s">
        <v>284</v>
      </c>
      <c r="W99" s="84">
        <v>0</v>
      </c>
      <c r="X99" s="38" t="s">
        <v>278</v>
      </c>
      <c r="Y99" s="84">
        <v>357333935</v>
      </c>
      <c r="Z99" s="38" t="s">
        <v>597</v>
      </c>
      <c r="AA99" s="108">
        <v>45461</v>
      </c>
      <c r="AB99" s="84">
        <v>12000</v>
      </c>
      <c r="AC99" s="108"/>
      <c r="AD99" s="84">
        <v>75</v>
      </c>
      <c r="AE99" s="84" t="s">
        <v>301</v>
      </c>
      <c r="AF99" s="84" t="s">
        <v>344</v>
      </c>
      <c r="AG99" s="108" t="s">
        <v>738</v>
      </c>
      <c r="AH99" s="84" t="s">
        <v>272</v>
      </c>
      <c r="AI99" s="108" t="s">
        <v>765</v>
      </c>
      <c r="AJ99" s="84">
        <v>190</v>
      </c>
      <c r="AK99" s="84">
        <v>190</v>
      </c>
      <c r="AL99" s="108" t="s">
        <v>371</v>
      </c>
      <c r="AM99" s="84">
        <v>7464.5</v>
      </c>
      <c r="AN99" s="112">
        <v>2035.5</v>
      </c>
      <c r="AO99" s="112">
        <v>9500</v>
      </c>
      <c r="AP99" s="112">
        <v>4535.5</v>
      </c>
      <c r="AQ99" s="112">
        <v>293.5</v>
      </c>
      <c r="AR99" s="112">
        <v>4829</v>
      </c>
      <c r="AS99" s="112">
        <v>0</v>
      </c>
      <c r="AT99" s="112">
        <v>0</v>
      </c>
      <c r="AU99" s="112">
        <v>0</v>
      </c>
      <c r="AV99" s="84">
        <v>50</v>
      </c>
      <c r="AW99" s="84" t="e">
        <v>#N/A</v>
      </c>
      <c r="AX99" s="84"/>
      <c r="AY99" s="108"/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596</v>
      </c>
      <c r="BG99" s="84"/>
      <c r="BH99" s="114" t="s">
        <v>317</v>
      </c>
      <c r="BI99" s="38" t="s">
        <v>110</v>
      </c>
      <c r="BJ99" s="85">
        <v>45819</v>
      </c>
      <c r="BK99" s="84"/>
      <c r="BL99" s="38" t="s">
        <v>115</v>
      </c>
      <c r="BM99" s="115" t="s">
        <v>120</v>
      </c>
      <c r="BN99" s="116" t="s">
        <v>201</v>
      </c>
      <c r="BO99" s="84" t="s">
        <v>246</v>
      </c>
      <c r="BP99" s="84">
        <v>0</v>
      </c>
      <c r="BQ99" s="117"/>
      <c r="BR99" s="118" t="s">
        <v>824</v>
      </c>
    </row>
    <row r="100" spans="1:70" s="113" customFormat="1" ht="15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196726</v>
      </c>
      <c r="J100" s="38" t="s">
        <v>460</v>
      </c>
      <c r="K100" s="84">
        <v>196726</v>
      </c>
      <c r="L100" s="84" t="s">
        <v>357</v>
      </c>
      <c r="M100" s="38" t="s">
        <v>358</v>
      </c>
      <c r="N100" s="84">
        <v>425407</v>
      </c>
      <c r="O100" s="84" t="s">
        <v>481</v>
      </c>
      <c r="P100" s="84">
        <v>788673</v>
      </c>
      <c r="Q100" s="38" t="s">
        <v>517</v>
      </c>
      <c r="R100" s="38" t="s">
        <v>300</v>
      </c>
      <c r="S100" s="84" t="s">
        <v>598</v>
      </c>
      <c r="T100" s="84" t="s">
        <v>598</v>
      </c>
      <c r="U100" s="84" t="s">
        <v>277</v>
      </c>
      <c r="V100" s="84" t="s">
        <v>284</v>
      </c>
      <c r="W100" s="84">
        <v>0</v>
      </c>
      <c r="X100" s="38" t="s">
        <v>278</v>
      </c>
      <c r="Y100" s="84">
        <v>357806444</v>
      </c>
      <c r="Z100" s="38" t="s">
        <v>599</v>
      </c>
      <c r="AA100" s="108">
        <v>45499</v>
      </c>
      <c r="AB100" s="84">
        <v>30000</v>
      </c>
      <c r="AC100" s="108"/>
      <c r="AD100" s="84">
        <v>75</v>
      </c>
      <c r="AE100" s="84" t="s">
        <v>301</v>
      </c>
      <c r="AF100" s="84" t="s">
        <v>344</v>
      </c>
      <c r="AG100" s="108" t="s">
        <v>717</v>
      </c>
      <c r="AH100" s="84" t="s">
        <v>272</v>
      </c>
      <c r="AI100" s="108" t="s">
        <v>766</v>
      </c>
      <c r="AJ100" s="84">
        <v>480</v>
      </c>
      <c r="AK100" s="84">
        <v>480</v>
      </c>
      <c r="AL100" s="108" t="s">
        <v>705</v>
      </c>
      <c r="AM100" s="84">
        <v>16347.79</v>
      </c>
      <c r="AN100" s="112">
        <v>4772.21</v>
      </c>
      <c r="AO100" s="112">
        <v>21120</v>
      </c>
      <c r="AP100" s="112">
        <v>13652.21</v>
      </c>
      <c r="AQ100" s="112">
        <v>1060.79</v>
      </c>
      <c r="AR100" s="112">
        <v>14713</v>
      </c>
      <c r="AS100" s="112">
        <v>0</v>
      </c>
      <c r="AT100" s="112">
        <v>0</v>
      </c>
      <c r="AU100" s="112">
        <v>0</v>
      </c>
      <c r="AV100" s="84">
        <v>44</v>
      </c>
      <c r="AW100" s="84" t="e">
        <v>#N/A</v>
      </c>
      <c r="AX100" s="84"/>
      <c r="AY100" s="108"/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598</v>
      </c>
      <c r="BG100" s="84"/>
      <c r="BH100" s="114" t="s">
        <v>317</v>
      </c>
      <c r="BI100" s="38" t="s">
        <v>110</v>
      </c>
      <c r="BJ100" s="85">
        <v>45819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246</v>
      </c>
      <c r="BP100" s="84">
        <v>0</v>
      </c>
      <c r="BQ100" s="117"/>
      <c r="BR100" s="118" t="s">
        <v>824</v>
      </c>
    </row>
    <row r="101" spans="1:70" s="113" customFormat="1" ht="15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196534</v>
      </c>
      <c r="J101" s="38" t="s">
        <v>461</v>
      </c>
      <c r="K101" s="84">
        <v>196534</v>
      </c>
      <c r="L101" s="84" t="s">
        <v>357</v>
      </c>
      <c r="M101" s="38" t="s">
        <v>358</v>
      </c>
      <c r="N101" s="84">
        <v>421214</v>
      </c>
      <c r="O101" s="84" t="s">
        <v>486</v>
      </c>
      <c r="P101" s="84">
        <v>650473</v>
      </c>
      <c r="Q101" s="38" t="s">
        <v>600</v>
      </c>
      <c r="R101" s="38" t="s">
        <v>263</v>
      </c>
      <c r="S101" s="84" t="s">
        <v>601</v>
      </c>
      <c r="T101" s="84" t="s">
        <v>601</v>
      </c>
      <c r="U101" s="84" t="s">
        <v>277</v>
      </c>
      <c r="V101" s="84" t="s">
        <v>284</v>
      </c>
      <c r="W101" s="84">
        <v>0</v>
      </c>
      <c r="X101" s="38" t="s">
        <v>278</v>
      </c>
      <c r="Y101" s="84">
        <v>357888194</v>
      </c>
      <c r="Z101" s="38" t="s">
        <v>602</v>
      </c>
      <c r="AA101" s="108">
        <v>45516</v>
      </c>
      <c r="AB101" s="84">
        <v>11000</v>
      </c>
      <c r="AC101" s="108"/>
      <c r="AD101" s="84">
        <v>50</v>
      </c>
      <c r="AE101" s="84" t="s">
        <v>432</v>
      </c>
      <c r="AF101" s="84" t="s">
        <v>344</v>
      </c>
      <c r="AG101" s="108" t="s">
        <v>738</v>
      </c>
      <c r="AH101" s="84" t="s">
        <v>272</v>
      </c>
      <c r="AI101" s="108" t="s">
        <v>767</v>
      </c>
      <c r="AJ101" s="84">
        <v>250</v>
      </c>
      <c r="AK101" s="84">
        <v>250</v>
      </c>
      <c r="AL101" s="108" t="s">
        <v>371</v>
      </c>
      <c r="AM101" s="84">
        <v>9144.68</v>
      </c>
      <c r="AN101" s="112">
        <v>1355.32</v>
      </c>
      <c r="AO101" s="112">
        <v>10500</v>
      </c>
      <c r="AP101" s="112">
        <v>1855.32</v>
      </c>
      <c r="AQ101" s="112">
        <v>38.68</v>
      </c>
      <c r="AR101" s="112">
        <v>1894</v>
      </c>
      <c r="AS101" s="112">
        <v>0</v>
      </c>
      <c r="AT101" s="112">
        <v>0</v>
      </c>
      <c r="AU101" s="112">
        <v>0</v>
      </c>
      <c r="AV101" s="84">
        <v>42</v>
      </c>
      <c r="AW101" s="84" t="e">
        <v>#N/A</v>
      </c>
      <c r="AX101" s="84"/>
      <c r="AY101" s="108"/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601</v>
      </c>
      <c r="BG101" s="84"/>
      <c r="BH101" s="114" t="s">
        <v>317</v>
      </c>
      <c r="BI101" s="38" t="s">
        <v>110</v>
      </c>
      <c r="BJ101" s="85">
        <v>45819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246</v>
      </c>
      <c r="BP101" s="84">
        <v>0</v>
      </c>
      <c r="BQ101" s="117"/>
      <c r="BR101" s="118" t="s">
        <v>824</v>
      </c>
    </row>
    <row r="102" spans="1:70" s="113" customFormat="1" ht="15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196726</v>
      </c>
      <c r="J102" s="38" t="s">
        <v>460</v>
      </c>
      <c r="K102" s="84">
        <v>196726</v>
      </c>
      <c r="L102" s="84" t="s">
        <v>357</v>
      </c>
      <c r="M102" s="38" t="s">
        <v>358</v>
      </c>
      <c r="N102" s="84">
        <v>422529</v>
      </c>
      <c r="O102" s="84" t="s">
        <v>603</v>
      </c>
      <c r="P102" s="84">
        <v>656345</v>
      </c>
      <c r="Q102" s="38" t="s">
        <v>604</v>
      </c>
      <c r="R102" s="38" t="s">
        <v>263</v>
      </c>
      <c r="S102" s="84" t="s">
        <v>605</v>
      </c>
      <c r="T102" s="84" t="s">
        <v>605</v>
      </c>
      <c r="U102" s="84" t="s">
        <v>277</v>
      </c>
      <c r="V102" s="84" t="s">
        <v>284</v>
      </c>
      <c r="W102" s="84">
        <v>0</v>
      </c>
      <c r="X102" s="38" t="s">
        <v>278</v>
      </c>
      <c r="Y102" s="84">
        <v>357987975</v>
      </c>
      <c r="Z102" s="38" t="s">
        <v>438</v>
      </c>
      <c r="AA102" s="108">
        <v>45540</v>
      </c>
      <c r="AB102" s="84">
        <v>35000</v>
      </c>
      <c r="AC102" s="108"/>
      <c r="AD102" s="84">
        <v>75</v>
      </c>
      <c r="AE102" s="84" t="s">
        <v>432</v>
      </c>
      <c r="AF102" s="84" t="s">
        <v>344</v>
      </c>
      <c r="AG102" s="108" t="s">
        <v>768</v>
      </c>
      <c r="AH102" s="84" t="s">
        <v>272</v>
      </c>
      <c r="AI102" s="108" t="s">
        <v>769</v>
      </c>
      <c r="AJ102" s="84">
        <v>560</v>
      </c>
      <c r="AK102" s="84">
        <v>560</v>
      </c>
      <c r="AL102" s="108" t="s">
        <v>705</v>
      </c>
      <c r="AM102" s="84">
        <v>16246.3</v>
      </c>
      <c r="AN102" s="112">
        <v>5033.7</v>
      </c>
      <c r="AO102" s="112">
        <v>21280</v>
      </c>
      <c r="AP102" s="112">
        <v>18753.7</v>
      </c>
      <c r="AQ102" s="112">
        <v>1719.3</v>
      </c>
      <c r="AR102" s="112">
        <v>20473</v>
      </c>
      <c r="AS102" s="112">
        <v>0</v>
      </c>
      <c r="AT102" s="112">
        <v>0</v>
      </c>
      <c r="AU102" s="112">
        <v>0</v>
      </c>
      <c r="AV102" s="84">
        <v>38</v>
      </c>
      <c r="AW102" s="84" t="e">
        <v>#N/A</v>
      </c>
      <c r="AX102" s="84"/>
      <c r="AY102" s="108"/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605</v>
      </c>
      <c r="BG102" s="84"/>
      <c r="BH102" s="114" t="s">
        <v>317</v>
      </c>
      <c r="BI102" s="38" t="s">
        <v>110</v>
      </c>
      <c r="BJ102" s="85">
        <v>45819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246</v>
      </c>
      <c r="BP102" s="84">
        <v>0</v>
      </c>
      <c r="BQ102" s="117"/>
      <c r="BR102" s="118" t="s">
        <v>824</v>
      </c>
    </row>
    <row r="103" spans="1:70" s="113" customFormat="1" ht="15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196726</v>
      </c>
      <c r="J103" s="38" t="s">
        <v>460</v>
      </c>
      <c r="K103" s="84">
        <v>196726</v>
      </c>
      <c r="L103" s="84" t="s">
        <v>357</v>
      </c>
      <c r="M103" s="38" t="s">
        <v>358</v>
      </c>
      <c r="N103" s="84">
        <v>422529</v>
      </c>
      <c r="O103" s="84" t="s">
        <v>603</v>
      </c>
      <c r="P103" s="84">
        <v>834088</v>
      </c>
      <c r="Q103" s="38" t="s">
        <v>606</v>
      </c>
      <c r="R103" s="38" t="s">
        <v>263</v>
      </c>
      <c r="S103" s="84" t="s">
        <v>607</v>
      </c>
      <c r="T103" s="84" t="s">
        <v>607</v>
      </c>
      <c r="U103" s="84" t="s">
        <v>277</v>
      </c>
      <c r="V103" s="84" t="s">
        <v>284</v>
      </c>
      <c r="W103" s="84">
        <v>0</v>
      </c>
      <c r="X103" s="38" t="s">
        <v>278</v>
      </c>
      <c r="Y103" s="84">
        <v>357988522</v>
      </c>
      <c r="Z103" s="38" t="s">
        <v>608</v>
      </c>
      <c r="AA103" s="108">
        <v>45524</v>
      </c>
      <c r="AB103" s="84">
        <v>30000</v>
      </c>
      <c r="AC103" s="108"/>
      <c r="AD103" s="84">
        <v>75</v>
      </c>
      <c r="AE103" s="84" t="s">
        <v>432</v>
      </c>
      <c r="AF103" s="84" t="s">
        <v>344</v>
      </c>
      <c r="AG103" s="108" t="s">
        <v>768</v>
      </c>
      <c r="AH103" s="84" t="s">
        <v>272</v>
      </c>
      <c r="AI103" s="108" t="s">
        <v>770</v>
      </c>
      <c r="AJ103" s="84">
        <v>480</v>
      </c>
      <c r="AK103" s="84">
        <v>480</v>
      </c>
      <c r="AL103" s="108" t="s">
        <v>705</v>
      </c>
      <c r="AM103" s="84">
        <v>14635.02</v>
      </c>
      <c r="AN103" s="112">
        <v>4564.9799999999996</v>
      </c>
      <c r="AO103" s="112">
        <v>19200</v>
      </c>
      <c r="AP103" s="112">
        <v>15364.98</v>
      </c>
      <c r="AQ103" s="112">
        <v>1356.02</v>
      </c>
      <c r="AR103" s="112">
        <v>16721</v>
      </c>
      <c r="AS103" s="112">
        <v>0</v>
      </c>
      <c r="AT103" s="112">
        <v>0</v>
      </c>
      <c r="AU103" s="112">
        <v>0</v>
      </c>
      <c r="AV103" s="84">
        <v>40</v>
      </c>
      <c r="AW103" s="84" t="e">
        <v>#N/A</v>
      </c>
      <c r="AX103" s="84"/>
      <c r="AY103" s="108"/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607</v>
      </c>
      <c r="BG103" s="84"/>
      <c r="BH103" s="114" t="s">
        <v>317</v>
      </c>
      <c r="BI103" s="38" t="s">
        <v>110</v>
      </c>
      <c r="BJ103" s="85">
        <v>45819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246</v>
      </c>
      <c r="BP103" s="84">
        <v>0</v>
      </c>
      <c r="BQ103" s="117"/>
      <c r="BR103" s="118" t="s">
        <v>824</v>
      </c>
    </row>
    <row r="104" spans="1:70" s="113" customFormat="1" ht="15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199148</v>
      </c>
      <c r="J104" s="38" t="s">
        <v>462</v>
      </c>
      <c r="K104" s="84">
        <v>199148</v>
      </c>
      <c r="L104" s="84" t="s">
        <v>357</v>
      </c>
      <c r="M104" s="38" t="s">
        <v>358</v>
      </c>
      <c r="N104" s="84">
        <v>430093</v>
      </c>
      <c r="O104" s="84" t="s">
        <v>492</v>
      </c>
      <c r="P104" s="84">
        <v>726865</v>
      </c>
      <c r="Q104" s="38" t="s">
        <v>609</v>
      </c>
      <c r="R104" s="38" t="s">
        <v>300</v>
      </c>
      <c r="S104" s="84" t="s">
        <v>610</v>
      </c>
      <c r="T104" s="84" t="s">
        <v>610</v>
      </c>
      <c r="U104" s="84" t="s">
        <v>277</v>
      </c>
      <c r="V104" s="84" t="s">
        <v>284</v>
      </c>
      <c r="W104" s="84">
        <v>0</v>
      </c>
      <c r="X104" s="38" t="s">
        <v>278</v>
      </c>
      <c r="Y104" s="84">
        <v>358032763</v>
      </c>
      <c r="Z104" s="38" t="s">
        <v>611</v>
      </c>
      <c r="AA104" s="108">
        <v>45529</v>
      </c>
      <c r="AB104" s="84">
        <v>10000</v>
      </c>
      <c r="AC104" s="108"/>
      <c r="AD104" s="84">
        <v>50</v>
      </c>
      <c r="AE104" s="84" t="s">
        <v>301</v>
      </c>
      <c r="AF104" s="84" t="s">
        <v>344</v>
      </c>
      <c r="AG104" s="108" t="s">
        <v>771</v>
      </c>
      <c r="AH104" s="84" t="s">
        <v>272</v>
      </c>
      <c r="AI104" s="108" t="s">
        <v>772</v>
      </c>
      <c r="AJ104" s="84">
        <v>230</v>
      </c>
      <c r="AK104" s="84">
        <v>230</v>
      </c>
      <c r="AL104" s="108" t="s">
        <v>692</v>
      </c>
      <c r="AM104" s="84">
        <v>1648.92</v>
      </c>
      <c r="AN104" s="112">
        <v>421.08</v>
      </c>
      <c r="AO104" s="112">
        <v>2070</v>
      </c>
      <c r="AP104" s="112">
        <v>8351.08</v>
      </c>
      <c r="AQ104" s="112">
        <v>846.92</v>
      </c>
      <c r="AR104" s="112">
        <v>9198</v>
      </c>
      <c r="AS104" s="112">
        <v>6332.6</v>
      </c>
      <c r="AT104" s="112">
        <v>797.4</v>
      </c>
      <c r="AU104" s="112">
        <v>7130</v>
      </c>
      <c r="AV104" s="84">
        <v>40</v>
      </c>
      <c r="AW104" s="84">
        <v>220</v>
      </c>
      <c r="AX104" s="84"/>
      <c r="AY104" s="108"/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610</v>
      </c>
      <c r="BG104" s="84"/>
      <c r="BH104" s="114" t="s">
        <v>317</v>
      </c>
      <c r="BI104" s="38" t="s">
        <v>110</v>
      </c>
      <c r="BJ104" s="85">
        <v>45819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246</v>
      </c>
      <c r="BP104" s="84">
        <v>0</v>
      </c>
      <c r="BQ104" s="117"/>
      <c r="BR104" s="118" t="s">
        <v>824</v>
      </c>
    </row>
    <row r="105" spans="1:70" s="113" customFormat="1" ht="15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196534</v>
      </c>
      <c r="J105" s="38" t="s">
        <v>461</v>
      </c>
      <c r="K105" s="84">
        <v>196534</v>
      </c>
      <c r="L105" s="84" t="s">
        <v>357</v>
      </c>
      <c r="M105" s="38" t="s">
        <v>358</v>
      </c>
      <c r="N105" s="84">
        <v>421214</v>
      </c>
      <c r="O105" s="84" t="s">
        <v>486</v>
      </c>
      <c r="P105" s="84">
        <v>650473</v>
      </c>
      <c r="Q105" s="38" t="s">
        <v>600</v>
      </c>
      <c r="R105" s="38" t="s">
        <v>300</v>
      </c>
      <c r="S105" s="84" t="s">
        <v>612</v>
      </c>
      <c r="T105" s="84" t="s">
        <v>612</v>
      </c>
      <c r="U105" s="84" t="s">
        <v>277</v>
      </c>
      <c r="V105" s="84" t="s">
        <v>284</v>
      </c>
      <c r="W105" s="84">
        <v>0</v>
      </c>
      <c r="X105" s="38" t="s">
        <v>278</v>
      </c>
      <c r="Y105" s="84">
        <v>358058096</v>
      </c>
      <c r="Z105" s="38" t="s">
        <v>613</v>
      </c>
      <c r="AA105" s="108">
        <v>45537</v>
      </c>
      <c r="AB105" s="84">
        <v>25000</v>
      </c>
      <c r="AC105" s="108"/>
      <c r="AD105" s="84">
        <v>75</v>
      </c>
      <c r="AE105" s="84" t="s">
        <v>301</v>
      </c>
      <c r="AF105" s="84" t="s">
        <v>344</v>
      </c>
      <c r="AG105" s="108" t="s">
        <v>773</v>
      </c>
      <c r="AH105" s="84" t="s">
        <v>272</v>
      </c>
      <c r="AI105" s="108" t="s">
        <v>774</v>
      </c>
      <c r="AJ105" s="84">
        <v>400</v>
      </c>
      <c r="AK105" s="84">
        <v>400</v>
      </c>
      <c r="AL105" s="108" t="s">
        <v>371</v>
      </c>
      <c r="AM105" s="84">
        <v>12001.75</v>
      </c>
      <c r="AN105" s="112">
        <v>3598.25</v>
      </c>
      <c r="AO105" s="112">
        <v>15600</v>
      </c>
      <c r="AP105" s="112">
        <v>12998.25</v>
      </c>
      <c r="AQ105" s="112">
        <v>1153.75</v>
      </c>
      <c r="AR105" s="112">
        <v>14152</v>
      </c>
      <c r="AS105" s="112">
        <v>0</v>
      </c>
      <c r="AT105" s="112">
        <v>0</v>
      </c>
      <c r="AU105" s="112">
        <v>0</v>
      </c>
      <c r="AV105" s="84">
        <v>39</v>
      </c>
      <c r="AW105" s="84" t="e">
        <v>#N/A</v>
      </c>
      <c r="AX105" s="84"/>
      <c r="AY105" s="108"/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612</v>
      </c>
      <c r="BG105" s="84"/>
      <c r="BH105" s="114" t="s">
        <v>317</v>
      </c>
      <c r="BI105" s="38" t="s">
        <v>110</v>
      </c>
      <c r="BJ105" s="85">
        <v>45819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246</v>
      </c>
      <c r="BP105" s="84">
        <v>0</v>
      </c>
      <c r="BQ105" s="117"/>
      <c r="BR105" s="118" t="s">
        <v>824</v>
      </c>
    </row>
    <row r="106" spans="1:70" s="113" customFormat="1" ht="15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198564</v>
      </c>
      <c r="J106" s="38" t="s">
        <v>467</v>
      </c>
      <c r="K106" s="84">
        <v>198564</v>
      </c>
      <c r="L106" s="84" t="s">
        <v>259</v>
      </c>
      <c r="M106" s="38" t="s">
        <v>260</v>
      </c>
      <c r="N106" s="84">
        <v>428460</v>
      </c>
      <c r="O106" s="84" t="s">
        <v>505</v>
      </c>
      <c r="P106" s="84">
        <v>676877</v>
      </c>
      <c r="Q106" s="38" t="s">
        <v>539</v>
      </c>
      <c r="R106" s="38" t="s">
        <v>263</v>
      </c>
      <c r="S106" s="84" t="s">
        <v>614</v>
      </c>
      <c r="T106" s="84" t="s">
        <v>614</v>
      </c>
      <c r="U106" s="84" t="s">
        <v>277</v>
      </c>
      <c r="V106" s="84" t="s">
        <v>284</v>
      </c>
      <c r="W106" s="84">
        <v>0</v>
      </c>
      <c r="X106" s="38" t="s">
        <v>278</v>
      </c>
      <c r="Y106" s="84">
        <v>358153621</v>
      </c>
      <c r="Z106" s="38" t="s">
        <v>615</v>
      </c>
      <c r="AA106" s="108">
        <v>45538</v>
      </c>
      <c r="AB106" s="84">
        <v>10000</v>
      </c>
      <c r="AC106" s="108"/>
      <c r="AD106" s="84">
        <v>75</v>
      </c>
      <c r="AE106" s="84" t="s">
        <v>424</v>
      </c>
      <c r="AF106" s="84" t="s">
        <v>344</v>
      </c>
      <c r="AG106" s="108" t="s">
        <v>728</v>
      </c>
      <c r="AH106" s="84" t="s">
        <v>272</v>
      </c>
      <c r="AI106" s="108" t="s">
        <v>775</v>
      </c>
      <c r="AJ106" s="84">
        <v>160</v>
      </c>
      <c r="AK106" s="84">
        <v>160</v>
      </c>
      <c r="AL106" s="108" t="s">
        <v>776</v>
      </c>
      <c r="AM106" s="84">
        <v>1128.46</v>
      </c>
      <c r="AN106" s="112">
        <v>501.54</v>
      </c>
      <c r="AO106" s="112">
        <v>1630</v>
      </c>
      <c r="AP106" s="112">
        <v>8871.5400000000009</v>
      </c>
      <c r="AQ106" s="112">
        <v>1418.46</v>
      </c>
      <c r="AR106" s="112">
        <v>10290</v>
      </c>
      <c r="AS106" s="112">
        <v>3656.03</v>
      </c>
      <c r="AT106" s="112">
        <v>953.97</v>
      </c>
      <c r="AU106" s="112">
        <v>4610</v>
      </c>
      <c r="AV106" s="84">
        <v>39</v>
      </c>
      <c r="AW106" s="84">
        <v>204</v>
      </c>
      <c r="AX106" s="84"/>
      <c r="AY106" s="108"/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614</v>
      </c>
      <c r="BG106" s="84"/>
      <c r="BH106" s="114" t="s">
        <v>317</v>
      </c>
      <c r="BI106" s="38" t="s">
        <v>110</v>
      </c>
      <c r="BJ106" s="85">
        <v>45819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246</v>
      </c>
      <c r="BP106" s="84">
        <v>0</v>
      </c>
      <c r="BQ106" s="117"/>
      <c r="BR106" s="118" t="s">
        <v>824</v>
      </c>
    </row>
    <row r="107" spans="1:70" s="113" customFormat="1" ht="15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196726</v>
      </c>
      <c r="J107" s="38" t="s">
        <v>460</v>
      </c>
      <c r="K107" s="84">
        <v>196726</v>
      </c>
      <c r="L107" s="84" t="s">
        <v>357</v>
      </c>
      <c r="M107" s="38" t="s">
        <v>358</v>
      </c>
      <c r="N107" s="84">
        <v>422529</v>
      </c>
      <c r="O107" s="84" t="s">
        <v>603</v>
      </c>
      <c r="P107" s="84">
        <v>652305</v>
      </c>
      <c r="Q107" s="38" t="s">
        <v>616</v>
      </c>
      <c r="R107" s="38" t="s">
        <v>263</v>
      </c>
      <c r="S107" s="84" t="s">
        <v>617</v>
      </c>
      <c r="T107" s="84" t="s">
        <v>617</v>
      </c>
      <c r="U107" s="84" t="s">
        <v>296</v>
      </c>
      <c r="V107" s="84" t="s">
        <v>284</v>
      </c>
      <c r="W107" s="84">
        <v>541</v>
      </c>
      <c r="X107" s="38" t="s">
        <v>278</v>
      </c>
      <c r="Y107" s="84">
        <v>358196542</v>
      </c>
      <c r="Z107" s="38" t="s">
        <v>291</v>
      </c>
      <c r="AA107" s="108">
        <v>45551</v>
      </c>
      <c r="AB107" s="84">
        <v>25000</v>
      </c>
      <c r="AC107" s="108"/>
      <c r="AD107" s="84">
        <v>75</v>
      </c>
      <c r="AE107" s="84" t="s">
        <v>286</v>
      </c>
      <c r="AF107" s="84" t="s">
        <v>270</v>
      </c>
      <c r="AG107" s="108" t="s">
        <v>777</v>
      </c>
      <c r="AH107" s="84" t="s">
        <v>272</v>
      </c>
      <c r="AI107" s="108" t="s">
        <v>778</v>
      </c>
      <c r="AJ107" s="84">
        <v>400</v>
      </c>
      <c r="AK107" s="84">
        <v>400</v>
      </c>
      <c r="AL107" s="108" t="s">
        <v>705</v>
      </c>
      <c r="AM107" s="84">
        <v>11350.12</v>
      </c>
      <c r="AN107" s="112">
        <v>3449.88</v>
      </c>
      <c r="AO107" s="112">
        <v>14800</v>
      </c>
      <c r="AP107" s="112">
        <v>13649.88</v>
      </c>
      <c r="AQ107" s="112">
        <v>1277.1199999999999</v>
      </c>
      <c r="AR107" s="112">
        <v>14927</v>
      </c>
      <c r="AS107" s="112">
        <v>0</v>
      </c>
      <c r="AT107" s="112">
        <v>0</v>
      </c>
      <c r="AU107" s="112">
        <v>0</v>
      </c>
      <c r="AV107" s="84">
        <v>37</v>
      </c>
      <c r="AW107" s="84" t="e">
        <v>#N/A</v>
      </c>
      <c r="AX107" s="84"/>
      <c r="AY107" s="108"/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617</v>
      </c>
      <c r="BG107" s="84"/>
      <c r="BH107" s="114" t="s">
        <v>317</v>
      </c>
      <c r="BI107" s="38" t="s">
        <v>110</v>
      </c>
      <c r="BJ107" s="85">
        <v>45819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246</v>
      </c>
      <c r="BP107" s="84">
        <v>0</v>
      </c>
      <c r="BQ107" s="117"/>
      <c r="BR107" s="118" t="s">
        <v>824</v>
      </c>
    </row>
    <row r="108" spans="1:70" s="113" customFormat="1" ht="15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198218</v>
      </c>
      <c r="J108" s="38" t="s">
        <v>471</v>
      </c>
      <c r="K108" s="84">
        <v>198218</v>
      </c>
      <c r="L108" s="84" t="s">
        <v>357</v>
      </c>
      <c r="M108" s="38" t="s">
        <v>358</v>
      </c>
      <c r="N108" s="84">
        <v>429459</v>
      </c>
      <c r="O108" s="84" t="s">
        <v>542</v>
      </c>
      <c r="P108" s="84">
        <v>671609</v>
      </c>
      <c r="Q108" s="38" t="s">
        <v>543</v>
      </c>
      <c r="R108" s="38" t="s">
        <v>263</v>
      </c>
      <c r="S108" s="84" t="s">
        <v>544</v>
      </c>
      <c r="T108" s="84" t="s">
        <v>544</v>
      </c>
      <c r="U108" s="84" t="s">
        <v>296</v>
      </c>
      <c r="V108" s="84" t="s">
        <v>284</v>
      </c>
      <c r="W108" s="84">
        <v>0</v>
      </c>
      <c r="X108" s="38" t="s">
        <v>278</v>
      </c>
      <c r="Y108" s="84">
        <v>358218130</v>
      </c>
      <c r="Z108" s="38" t="s">
        <v>545</v>
      </c>
      <c r="AA108" s="108">
        <v>45555</v>
      </c>
      <c r="AB108" s="84">
        <v>35000</v>
      </c>
      <c r="AC108" s="108"/>
      <c r="AD108" s="84">
        <v>75</v>
      </c>
      <c r="AE108" s="84" t="s">
        <v>432</v>
      </c>
      <c r="AF108" s="84"/>
      <c r="AG108" s="108" t="s">
        <v>729</v>
      </c>
      <c r="AH108" s="84"/>
      <c r="AI108" s="108" t="s">
        <v>779</v>
      </c>
      <c r="AJ108" s="84">
        <v>560</v>
      </c>
      <c r="AK108" s="84">
        <v>560</v>
      </c>
      <c r="AL108" s="108" t="s">
        <v>414</v>
      </c>
      <c r="AM108" s="84">
        <v>15282.98</v>
      </c>
      <c r="AN108" s="112">
        <v>4877.0200000000004</v>
      </c>
      <c r="AO108" s="112">
        <v>20160</v>
      </c>
      <c r="AP108" s="112">
        <v>19717.02</v>
      </c>
      <c r="AQ108" s="112">
        <v>1909.98</v>
      </c>
      <c r="AR108" s="112">
        <v>21627</v>
      </c>
      <c r="AS108" s="112">
        <v>0</v>
      </c>
      <c r="AT108" s="112">
        <v>0</v>
      </c>
      <c r="AU108" s="112">
        <v>0</v>
      </c>
      <c r="AV108" s="84">
        <v>36</v>
      </c>
      <c r="AW108" s="84" t="e">
        <v>#N/A</v>
      </c>
      <c r="AX108" s="84"/>
      <c r="AY108" s="108"/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544</v>
      </c>
      <c r="BG108" s="84"/>
      <c r="BH108" s="114" t="s">
        <v>317</v>
      </c>
      <c r="BI108" s="38" t="s">
        <v>110</v>
      </c>
      <c r="BJ108" s="85">
        <v>45819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246</v>
      </c>
      <c r="BP108" s="84">
        <v>0</v>
      </c>
      <c r="BQ108" s="117"/>
      <c r="BR108" s="118" t="s">
        <v>824</v>
      </c>
    </row>
    <row r="109" spans="1:70" s="113" customFormat="1" ht="15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208071</v>
      </c>
      <c r="J109" s="38" t="s">
        <v>469</v>
      </c>
      <c r="K109" s="84">
        <v>208071</v>
      </c>
      <c r="L109" s="84" t="s">
        <v>357</v>
      </c>
      <c r="M109" s="38" t="s">
        <v>358</v>
      </c>
      <c r="N109" s="84">
        <v>469700</v>
      </c>
      <c r="O109" s="84" t="s">
        <v>526</v>
      </c>
      <c r="P109" s="84">
        <v>727612</v>
      </c>
      <c r="Q109" s="38" t="s">
        <v>536</v>
      </c>
      <c r="R109" s="38" t="s">
        <v>300</v>
      </c>
      <c r="S109" s="84" t="s">
        <v>537</v>
      </c>
      <c r="T109" s="84" t="s">
        <v>537</v>
      </c>
      <c r="U109" s="84" t="s">
        <v>277</v>
      </c>
      <c r="V109" s="84" t="s">
        <v>284</v>
      </c>
      <c r="W109" s="84">
        <v>0</v>
      </c>
      <c r="X109" s="38" t="s">
        <v>278</v>
      </c>
      <c r="Y109" s="84">
        <v>358250975</v>
      </c>
      <c r="Z109" s="38" t="s">
        <v>538</v>
      </c>
      <c r="AA109" s="108">
        <v>45557</v>
      </c>
      <c r="AB109" s="84">
        <v>30000</v>
      </c>
      <c r="AC109" s="108"/>
      <c r="AD109" s="84">
        <v>75</v>
      </c>
      <c r="AE109" s="84" t="s">
        <v>301</v>
      </c>
      <c r="AF109" s="84"/>
      <c r="AG109" s="108" t="s">
        <v>350</v>
      </c>
      <c r="AH109" s="84"/>
      <c r="AI109" s="108" t="s">
        <v>780</v>
      </c>
      <c r="AJ109" s="84">
        <v>480</v>
      </c>
      <c r="AK109" s="84">
        <v>480</v>
      </c>
      <c r="AL109" s="108" t="s">
        <v>274</v>
      </c>
      <c r="AM109" s="84">
        <v>13099.7</v>
      </c>
      <c r="AN109" s="112">
        <v>4180.3</v>
      </c>
      <c r="AO109" s="112">
        <v>17280</v>
      </c>
      <c r="AP109" s="112">
        <v>16900.3</v>
      </c>
      <c r="AQ109" s="112">
        <v>1636.7</v>
      </c>
      <c r="AR109" s="112">
        <v>18537</v>
      </c>
      <c r="AS109" s="112">
        <v>0</v>
      </c>
      <c r="AT109" s="112">
        <v>0</v>
      </c>
      <c r="AU109" s="112">
        <v>0</v>
      </c>
      <c r="AV109" s="84">
        <v>36</v>
      </c>
      <c r="AW109" s="84" t="e">
        <v>#N/A</v>
      </c>
      <c r="AX109" s="84"/>
      <c r="AY109" s="108"/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537</v>
      </c>
      <c r="BG109" s="84"/>
      <c r="BH109" s="114" t="s">
        <v>317</v>
      </c>
      <c r="BI109" s="38" t="s">
        <v>110</v>
      </c>
      <c r="BJ109" s="85">
        <v>45819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246</v>
      </c>
      <c r="BP109" s="84">
        <v>0</v>
      </c>
      <c r="BQ109" s="117"/>
      <c r="BR109" s="118" t="s">
        <v>824</v>
      </c>
    </row>
    <row r="110" spans="1:70" s="113" customFormat="1" ht="15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196726</v>
      </c>
      <c r="J110" s="38" t="s">
        <v>460</v>
      </c>
      <c r="K110" s="84">
        <v>196726</v>
      </c>
      <c r="L110" s="84" t="s">
        <v>357</v>
      </c>
      <c r="M110" s="38" t="s">
        <v>358</v>
      </c>
      <c r="N110" s="84">
        <v>425407</v>
      </c>
      <c r="O110" s="84" t="s">
        <v>481</v>
      </c>
      <c r="P110" s="84">
        <v>788673</v>
      </c>
      <c r="Q110" s="38" t="s">
        <v>517</v>
      </c>
      <c r="R110" s="38" t="s">
        <v>300</v>
      </c>
      <c r="S110" s="84" t="s">
        <v>518</v>
      </c>
      <c r="T110" s="84" t="s">
        <v>518</v>
      </c>
      <c r="U110" s="84" t="s">
        <v>277</v>
      </c>
      <c r="V110" s="84" t="s">
        <v>266</v>
      </c>
      <c r="W110" s="84">
        <v>0</v>
      </c>
      <c r="X110" s="38" t="s">
        <v>278</v>
      </c>
      <c r="Y110" s="84">
        <v>358257735</v>
      </c>
      <c r="Z110" s="38" t="s">
        <v>519</v>
      </c>
      <c r="AA110" s="108">
        <v>45552</v>
      </c>
      <c r="AB110" s="84">
        <v>30000</v>
      </c>
      <c r="AC110" s="108"/>
      <c r="AD110" s="84">
        <v>75</v>
      </c>
      <c r="AE110" s="84" t="s">
        <v>301</v>
      </c>
      <c r="AF110" s="84" t="s">
        <v>344</v>
      </c>
      <c r="AG110" s="108" t="s">
        <v>717</v>
      </c>
      <c r="AH110" s="84" t="s">
        <v>272</v>
      </c>
      <c r="AI110" s="108" t="s">
        <v>781</v>
      </c>
      <c r="AJ110" s="84">
        <v>480</v>
      </c>
      <c r="AK110" s="84">
        <v>480</v>
      </c>
      <c r="AL110" s="108" t="s">
        <v>705</v>
      </c>
      <c r="AM110" s="84">
        <v>13075.7</v>
      </c>
      <c r="AN110" s="112">
        <v>4204.3</v>
      </c>
      <c r="AO110" s="112">
        <v>17280</v>
      </c>
      <c r="AP110" s="112">
        <v>16924.3</v>
      </c>
      <c r="AQ110" s="112">
        <v>1641.7</v>
      </c>
      <c r="AR110" s="112">
        <v>18566</v>
      </c>
      <c r="AS110" s="112">
        <v>0</v>
      </c>
      <c r="AT110" s="112">
        <v>0</v>
      </c>
      <c r="AU110" s="112">
        <v>0</v>
      </c>
      <c r="AV110" s="84">
        <v>36</v>
      </c>
      <c r="AW110" s="84" t="e">
        <v>#N/A</v>
      </c>
      <c r="AX110" s="84"/>
      <c r="AY110" s="108"/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518</v>
      </c>
      <c r="BG110" s="84"/>
      <c r="BH110" s="114" t="s">
        <v>317</v>
      </c>
      <c r="BI110" s="38" t="s">
        <v>110</v>
      </c>
      <c r="BJ110" s="85">
        <v>45819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246</v>
      </c>
      <c r="BP110" s="84">
        <v>0</v>
      </c>
      <c r="BQ110" s="117"/>
      <c r="BR110" s="118" t="s">
        <v>824</v>
      </c>
    </row>
    <row r="111" spans="1:70" s="113" customFormat="1" ht="15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207203</v>
      </c>
      <c r="J111" s="38" t="s">
        <v>463</v>
      </c>
      <c r="K111" s="84">
        <v>207203</v>
      </c>
      <c r="L111" s="84" t="s">
        <v>357</v>
      </c>
      <c r="M111" s="38" t="s">
        <v>358</v>
      </c>
      <c r="N111" s="84">
        <v>468052</v>
      </c>
      <c r="O111" s="84" t="s">
        <v>495</v>
      </c>
      <c r="P111" s="84">
        <v>806454</v>
      </c>
      <c r="Q111" s="38" t="s">
        <v>554</v>
      </c>
      <c r="R111" s="38" t="s">
        <v>300</v>
      </c>
      <c r="S111" s="84" t="s">
        <v>618</v>
      </c>
      <c r="T111" s="84" t="s">
        <v>618</v>
      </c>
      <c r="U111" s="84" t="s">
        <v>277</v>
      </c>
      <c r="V111" s="84" t="s">
        <v>284</v>
      </c>
      <c r="W111" s="84">
        <v>0</v>
      </c>
      <c r="X111" s="38" t="s">
        <v>278</v>
      </c>
      <c r="Y111" s="84">
        <v>358295189</v>
      </c>
      <c r="Z111" s="38" t="s">
        <v>619</v>
      </c>
      <c r="AA111" s="108">
        <v>45554</v>
      </c>
      <c r="AB111" s="84">
        <v>30000</v>
      </c>
      <c r="AC111" s="108"/>
      <c r="AD111" s="84">
        <v>75</v>
      </c>
      <c r="AE111" s="84" t="s">
        <v>301</v>
      </c>
      <c r="AF111" s="84"/>
      <c r="AG111" s="108" t="s">
        <v>782</v>
      </c>
      <c r="AH111" s="84"/>
      <c r="AI111" s="108" t="s">
        <v>781</v>
      </c>
      <c r="AJ111" s="84">
        <v>480</v>
      </c>
      <c r="AK111" s="84">
        <v>480</v>
      </c>
      <c r="AL111" s="108" t="s">
        <v>705</v>
      </c>
      <c r="AM111" s="84">
        <v>13123.73</v>
      </c>
      <c r="AN111" s="112">
        <v>4156.2700000000004</v>
      </c>
      <c r="AO111" s="112">
        <v>17280</v>
      </c>
      <c r="AP111" s="112">
        <v>16876.27</v>
      </c>
      <c r="AQ111" s="112">
        <v>1631.73</v>
      </c>
      <c r="AR111" s="112">
        <v>18508</v>
      </c>
      <c r="AS111" s="112">
        <v>0</v>
      </c>
      <c r="AT111" s="112">
        <v>0</v>
      </c>
      <c r="AU111" s="112">
        <v>0</v>
      </c>
      <c r="AV111" s="84">
        <v>36</v>
      </c>
      <c r="AW111" s="84" t="e">
        <v>#N/A</v>
      </c>
      <c r="AX111" s="84"/>
      <c r="AY111" s="108"/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618</v>
      </c>
      <c r="BG111" s="84"/>
      <c r="BH111" s="114" t="s">
        <v>317</v>
      </c>
      <c r="BI111" s="38" t="s">
        <v>110</v>
      </c>
      <c r="BJ111" s="85">
        <v>45819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246</v>
      </c>
      <c r="BP111" s="84">
        <v>0</v>
      </c>
      <c r="BQ111" s="117"/>
      <c r="BR111" s="118" t="s">
        <v>824</v>
      </c>
    </row>
    <row r="112" spans="1:70" s="113" customFormat="1" ht="15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196726</v>
      </c>
      <c r="J112" s="38" t="s">
        <v>460</v>
      </c>
      <c r="K112" s="84">
        <v>196726</v>
      </c>
      <c r="L112" s="84" t="s">
        <v>357</v>
      </c>
      <c r="M112" s="38" t="s">
        <v>358</v>
      </c>
      <c r="N112" s="84">
        <v>422529</v>
      </c>
      <c r="O112" s="84" t="s">
        <v>603</v>
      </c>
      <c r="P112" s="84">
        <v>652305</v>
      </c>
      <c r="Q112" s="38" t="s">
        <v>616</v>
      </c>
      <c r="R112" s="38" t="s">
        <v>263</v>
      </c>
      <c r="S112" s="84" t="s">
        <v>620</v>
      </c>
      <c r="T112" s="84" t="s">
        <v>620</v>
      </c>
      <c r="U112" s="84" t="s">
        <v>277</v>
      </c>
      <c r="V112" s="84" t="s">
        <v>284</v>
      </c>
      <c r="W112" s="84">
        <v>0</v>
      </c>
      <c r="X112" s="38" t="s">
        <v>267</v>
      </c>
      <c r="Y112" s="84">
        <v>358305287</v>
      </c>
      <c r="Z112" s="38" t="s">
        <v>621</v>
      </c>
      <c r="AA112" s="108">
        <v>45555</v>
      </c>
      <c r="AB112" s="84">
        <v>50000</v>
      </c>
      <c r="AC112" s="108"/>
      <c r="AD112" s="84">
        <v>102</v>
      </c>
      <c r="AE112" s="84" t="s">
        <v>432</v>
      </c>
      <c r="AF112" s="84"/>
      <c r="AG112" s="108" t="s">
        <v>768</v>
      </c>
      <c r="AH112" s="84"/>
      <c r="AI112" s="108" t="s">
        <v>781</v>
      </c>
      <c r="AJ112" s="84">
        <v>620</v>
      </c>
      <c r="AK112" s="84">
        <v>620</v>
      </c>
      <c r="AL112" s="108" t="s">
        <v>783</v>
      </c>
      <c r="AM112" s="84">
        <v>14413.41</v>
      </c>
      <c r="AN112" s="112">
        <v>7286.59</v>
      </c>
      <c r="AO112" s="112">
        <v>21700</v>
      </c>
      <c r="AP112" s="112">
        <v>35586.589999999997</v>
      </c>
      <c r="AQ112" s="112">
        <v>6057.41</v>
      </c>
      <c r="AR112" s="112">
        <v>41644</v>
      </c>
      <c r="AS112" s="112">
        <v>451.09</v>
      </c>
      <c r="AT112" s="112">
        <v>168.91</v>
      </c>
      <c r="AU112" s="112">
        <v>620</v>
      </c>
      <c r="AV112" s="84">
        <v>36</v>
      </c>
      <c r="AW112" s="84">
        <v>5</v>
      </c>
      <c r="AX112" s="84"/>
      <c r="AY112" s="108"/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620</v>
      </c>
      <c r="BG112" s="84"/>
      <c r="BH112" s="114" t="s">
        <v>317</v>
      </c>
      <c r="BI112" s="38" t="s">
        <v>110</v>
      </c>
      <c r="BJ112" s="85">
        <v>45819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>
        <v>0</v>
      </c>
      <c r="BQ112" s="117"/>
      <c r="BR112" s="118" t="s">
        <v>823</v>
      </c>
    </row>
    <row r="113" spans="1:70" s="113" customFormat="1" ht="15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196726</v>
      </c>
      <c r="J113" s="38" t="s">
        <v>460</v>
      </c>
      <c r="K113" s="84">
        <v>196726</v>
      </c>
      <c r="L113" s="84" t="s">
        <v>357</v>
      </c>
      <c r="M113" s="38" t="s">
        <v>358</v>
      </c>
      <c r="N113" s="84">
        <v>425407</v>
      </c>
      <c r="O113" s="84" t="s">
        <v>481</v>
      </c>
      <c r="P113" s="84">
        <v>774254</v>
      </c>
      <c r="Q113" s="38" t="s">
        <v>622</v>
      </c>
      <c r="R113" s="38" t="s">
        <v>300</v>
      </c>
      <c r="S113" s="84" t="s">
        <v>623</v>
      </c>
      <c r="T113" s="84" t="s">
        <v>623</v>
      </c>
      <c r="U113" s="84" t="s">
        <v>277</v>
      </c>
      <c r="V113" s="84" t="s">
        <v>284</v>
      </c>
      <c r="W113" s="84">
        <v>0</v>
      </c>
      <c r="X113" s="38" t="s">
        <v>278</v>
      </c>
      <c r="Y113" s="84">
        <v>358324160</v>
      </c>
      <c r="Z113" s="38" t="s">
        <v>624</v>
      </c>
      <c r="AA113" s="108">
        <v>45557</v>
      </c>
      <c r="AB113" s="84">
        <v>12000</v>
      </c>
      <c r="AC113" s="108"/>
      <c r="AD113" s="84">
        <v>75</v>
      </c>
      <c r="AE113" s="84" t="s">
        <v>301</v>
      </c>
      <c r="AF113" s="84"/>
      <c r="AG113" s="108" t="s">
        <v>378</v>
      </c>
      <c r="AH113" s="84"/>
      <c r="AI113" s="108" t="s">
        <v>781</v>
      </c>
      <c r="AJ113" s="84">
        <v>190</v>
      </c>
      <c r="AK113" s="84">
        <v>190</v>
      </c>
      <c r="AL113" s="108" t="s">
        <v>784</v>
      </c>
      <c r="AM113" s="84">
        <v>2629.87</v>
      </c>
      <c r="AN113" s="112">
        <v>980.13</v>
      </c>
      <c r="AO113" s="112">
        <v>3610</v>
      </c>
      <c r="AP113" s="112">
        <v>9370.1299999999992</v>
      </c>
      <c r="AQ113" s="112">
        <v>1330.87</v>
      </c>
      <c r="AR113" s="112">
        <v>10701</v>
      </c>
      <c r="AS113" s="112">
        <v>2570.11</v>
      </c>
      <c r="AT113" s="112">
        <v>659.89</v>
      </c>
      <c r="AU113" s="112">
        <v>3230</v>
      </c>
      <c r="AV113" s="84">
        <v>36</v>
      </c>
      <c r="AW113" s="84">
        <v>124</v>
      </c>
      <c r="AX113" s="84"/>
      <c r="AY113" s="108"/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623</v>
      </c>
      <c r="BG113" s="84"/>
      <c r="BH113" s="114" t="s">
        <v>317</v>
      </c>
      <c r="BI113" s="38" t="s">
        <v>110</v>
      </c>
      <c r="BJ113" s="85">
        <v>45821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246</v>
      </c>
      <c r="BP113" s="84">
        <v>0</v>
      </c>
      <c r="BQ113" s="117"/>
      <c r="BR113" s="118" t="s">
        <v>824</v>
      </c>
    </row>
    <row r="114" spans="1:70" s="113" customFormat="1" ht="15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207203</v>
      </c>
      <c r="J114" s="38" t="s">
        <v>463</v>
      </c>
      <c r="K114" s="84">
        <v>207203</v>
      </c>
      <c r="L114" s="84" t="s">
        <v>357</v>
      </c>
      <c r="M114" s="38" t="s">
        <v>358</v>
      </c>
      <c r="N114" s="84">
        <v>468052</v>
      </c>
      <c r="O114" s="84" t="s">
        <v>495</v>
      </c>
      <c r="P114" s="84">
        <v>755249</v>
      </c>
      <c r="Q114" s="38" t="s">
        <v>496</v>
      </c>
      <c r="R114" s="38" t="s">
        <v>300</v>
      </c>
      <c r="S114" s="84" t="s">
        <v>497</v>
      </c>
      <c r="T114" s="84" t="s">
        <v>497</v>
      </c>
      <c r="U114" s="84" t="s">
        <v>277</v>
      </c>
      <c r="V114" s="84" t="s">
        <v>284</v>
      </c>
      <c r="W114" s="84">
        <v>0</v>
      </c>
      <c r="X114" s="38" t="s">
        <v>278</v>
      </c>
      <c r="Y114" s="84">
        <v>358348572</v>
      </c>
      <c r="Z114" s="38" t="s">
        <v>498</v>
      </c>
      <c r="AA114" s="108">
        <v>45565</v>
      </c>
      <c r="AB114" s="84">
        <v>22000</v>
      </c>
      <c r="AC114" s="108"/>
      <c r="AD114" s="84">
        <v>75</v>
      </c>
      <c r="AE114" s="84" t="s">
        <v>301</v>
      </c>
      <c r="AF114" s="84"/>
      <c r="AG114" s="108" t="s">
        <v>700</v>
      </c>
      <c r="AH114" s="84"/>
      <c r="AI114" s="108" t="s">
        <v>785</v>
      </c>
      <c r="AJ114" s="84">
        <v>350</v>
      </c>
      <c r="AK114" s="84">
        <v>350</v>
      </c>
      <c r="AL114" s="108" t="s">
        <v>705</v>
      </c>
      <c r="AM114" s="84">
        <v>9326.2900000000009</v>
      </c>
      <c r="AN114" s="112">
        <v>2923.71</v>
      </c>
      <c r="AO114" s="112">
        <v>12250</v>
      </c>
      <c r="AP114" s="112">
        <v>12673.71</v>
      </c>
      <c r="AQ114" s="112">
        <v>1266.29</v>
      </c>
      <c r="AR114" s="112">
        <v>13940</v>
      </c>
      <c r="AS114" s="112">
        <v>0</v>
      </c>
      <c r="AT114" s="112">
        <v>0</v>
      </c>
      <c r="AU114" s="112">
        <v>0</v>
      </c>
      <c r="AV114" s="84">
        <v>35</v>
      </c>
      <c r="AW114" s="84" t="e">
        <v>#N/A</v>
      </c>
      <c r="AX114" s="84"/>
      <c r="AY114" s="108"/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497</v>
      </c>
      <c r="BG114" s="84"/>
      <c r="BH114" s="114" t="s">
        <v>317</v>
      </c>
      <c r="BI114" s="38" t="s">
        <v>110</v>
      </c>
      <c r="BJ114" s="85">
        <v>45821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246</v>
      </c>
      <c r="BP114" s="84">
        <v>0</v>
      </c>
      <c r="BQ114" s="117"/>
      <c r="BR114" s="118" t="s">
        <v>824</v>
      </c>
    </row>
    <row r="115" spans="1:70" s="113" customFormat="1" ht="15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198218</v>
      </c>
      <c r="J115" s="38" t="s">
        <v>471</v>
      </c>
      <c r="K115" s="84">
        <v>198218</v>
      </c>
      <c r="L115" s="84" t="s">
        <v>357</v>
      </c>
      <c r="M115" s="38" t="s">
        <v>358</v>
      </c>
      <c r="N115" s="84">
        <v>429459</v>
      </c>
      <c r="O115" s="84" t="s">
        <v>542</v>
      </c>
      <c r="P115" s="84">
        <v>670059</v>
      </c>
      <c r="Q115" s="38" t="s">
        <v>625</v>
      </c>
      <c r="R115" s="38" t="s">
        <v>263</v>
      </c>
      <c r="S115" s="84" t="s">
        <v>626</v>
      </c>
      <c r="T115" s="84" t="s">
        <v>626</v>
      </c>
      <c r="U115" s="84" t="s">
        <v>277</v>
      </c>
      <c r="V115" s="84" t="s">
        <v>284</v>
      </c>
      <c r="W115" s="84">
        <v>0</v>
      </c>
      <c r="X115" s="38" t="s">
        <v>278</v>
      </c>
      <c r="Y115" s="84">
        <v>358573762</v>
      </c>
      <c r="Z115" s="38" t="s">
        <v>627</v>
      </c>
      <c r="AA115" s="108">
        <v>45587</v>
      </c>
      <c r="AB115" s="84">
        <v>15000</v>
      </c>
      <c r="AC115" s="108"/>
      <c r="AD115" s="84">
        <v>75</v>
      </c>
      <c r="AE115" s="84" t="s">
        <v>424</v>
      </c>
      <c r="AF115" s="84" t="s">
        <v>344</v>
      </c>
      <c r="AG115" s="108" t="s">
        <v>729</v>
      </c>
      <c r="AH115" s="84" t="s">
        <v>272</v>
      </c>
      <c r="AI115" s="108" t="s">
        <v>786</v>
      </c>
      <c r="AJ115" s="84">
        <v>240</v>
      </c>
      <c r="AK115" s="84">
        <v>240</v>
      </c>
      <c r="AL115" s="108" t="s">
        <v>366</v>
      </c>
      <c r="AM115" s="84">
        <v>328.18</v>
      </c>
      <c r="AN115" s="112">
        <v>151.82</v>
      </c>
      <c r="AO115" s="112">
        <v>480</v>
      </c>
      <c r="AP115" s="112">
        <v>14671.82</v>
      </c>
      <c r="AQ115" s="112">
        <v>2699.18</v>
      </c>
      <c r="AR115" s="112">
        <v>17371</v>
      </c>
      <c r="AS115" s="112">
        <v>5478.64</v>
      </c>
      <c r="AT115" s="112">
        <v>1721.36</v>
      </c>
      <c r="AU115" s="112">
        <v>7200</v>
      </c>
      <c r="AV115" s="84">
        <v>32</v>
      </c>
      <c r="AW115" s="84">
        <v>213</v>
      </c>
      <c r="AX115" s="84"/>
      <c r="AY115" s="108"/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626</v>
      </c>
      <c r="BG115" s="84"/>
      <c r="BH115" s="114" t="s">
        <v>317</v>
      </c>
      <c r="BI115" s="38" t="s">
        <v>110</v>
      </c>
      <c r="BJ115" s="85">
        <v>45821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246</v>
      </c>
      <c r="BP115" s="84">
        <v>0</v>
      </c>
      <c r="BQ115" s="117"/>
      <c r="BR115" s="118" t="s">
        <v>824</v>
      </c>
    </row>
    <row r="116" spans="1:70" s="113" customFormat="1" ht="15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198218</v>
      </c>
      <c r="J116" s="38" t="s">
        <v>471</v>
      </c>
      <c r="K116" s="84">
        <v>198218</v>
      </c>
      <c r="L116" s="84" t="s">
        <v>357</v>
      </c>
      <c r="M116" s="38" t="s">
        <v>358</v>
      </c>
      <c r="N116" s="84">
        <v>429459</v>
      </c>
      <c r="O116" s="84" t="s">
        <v>542</v>
      </c>
      <c r="P116" s="84">
        <v>670059</v>
      </c>
      <c r="Q116" s="38" t="s">
        <v>625</v>
      </c>
      <c r="R116" s="38" t="s">
        <v>263</v>
      </c>
      <c r="S116" s="84" t="s">
        <v>628</v>
      </c>
      <c r="T116" s="84" t="s">
        <v>628</v>
      </c>
      <c r="U116" s="84" t="s">
        <v>277</v>
      </c>
      <c r="V116" s="84" t="s">
        <v>284</v>
      </c>
      <c r="W116" s="84">
        <v>0</v>
      </c>
      <c r="X116" s="38" t="s">
        <v>278</v>
      </c>
      <c r="Y116" s="84">
        <v>358573763</v>
      </c>
      <c r="Z116" s="38" t="s">
        <v>629</v>
      </c>
      <c r="AA116" s="108">
        <v>45587</v>
      </c>
      <c r="AB116" s="84">
        <v>22000</v>
      </c>
      <c r="AC116" s="108"/>
      <c r="AD116" s="84">
        <v>75</v>
      </c>
      <c r="AE116" s="84" t="s">
        <v>424</v>
      </c>
      <c r="AF116" s="84" t="s">
        <v>344</v>
      </c>
      <c r="AG116" s="108" t="s">
        <v>787</v>
      </c>
      <c r="AH116" s="84" t="s">
        <v>272</v>
      </c>
      <c r="AI116" s="108" t="s">
        <v>786</v>
      </c>
      <c r="AJ116" s="84">
        <v>350</v>
      </c>
      <c r="AK116" s="84">
        <v>350</v>
      </c>
      <c r="AL116" s="108" t="s">
        <v>316</v>
      </c>
      <c r="AM116" s="84">
        <v>6761.78</v>
      </c>
      <c r="AN116" s="112">
        <v>2338.2199999999998</v>
      </c>
      <c r="AO116" s="112">
        <v>9100</v>
      </c>
      <c r="AP116" s="112">
        <v>15238.22</v>
      </c>
      <c r="AQ116" s="112">
        <v>1872.78</v>
      </c>
      <c r="AR116" s="112">
        <v>17111</v>
      </c>
      <c r="AS116" s="112">
        <v>1685.91</v>
      </c>
      <c r="AT116" s="112">
        <v>414.09</v>
      </c>
      <c r="AU116" s="112">
        <v>2100</v>
      </c>
      <c r="AV116" s="84">
        <v>32</v>
      </c>
      <c r="AW116" s="84">
        <v>45</v>
      </c>
      <c r="AX116" s="84"/>
      <c r="AY116" s="108"/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628</v>
      </c>
      <c r="BG116" s="84"/>
      <c r="BH116" s="114" t="s">
        <v>317</v>
      </c>
      <c r="BI116" s="38" t="s">
        <v>110</v>
      </c>
      <c r="BJ116" s="85">
        <v>45821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246</v>
      </c>
      <c r="BP116" s="84">
        <v>0</v>
      </c>
      <c r="BQ116" s="117"/>
      <c r="BR116" s="118" t="s">
        <v>824</v>
      </c>
    </row>
    <row r="117" spans="1:70" s="113" customFormat="1" ht="15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198218</v>
      </c>
      <c r="J117" s="38" t="s">
        <v>471</v>
      </c>
      <c r="K117" s="84">
        <v>198218</v>
      </c>
      <c r="L117" s="84" t="s">
        <v>357</v>
      </c>
      <c r="M117" s="38" t="s">
        <v>358</v>
      </c>
      <c r="N117" s="84">
        <v>429459</v>
      </c>
      <c r="O117" s="84" t="s">
        <v>542</v>
      </c>
      <c r="P117" s="84">
        <v>671288</v>
      </c>
      <c r="Q117" s="38" t="s">
        <v>630</v>
      </c>
      <c r="R117" s="38" t="s">
        <v>263</v>
      </c>
      <c r="S117" s="84" t="s">
        <v>631</v>
      </c>
      <c r="T117" s="84" t="s">
        <v>631</v>
      </c>
      <c r="U117" s="84" t="s">
        <v>277</v>
      </c>
      <c r="V117" s="84" t="s">
        <v>284</v>
      </c>
      <c r="W117" s="84">
        <v>0</v>
      </c>
      <c r="X117" s="38" t="s">
        <v>278</v>
      </c>
      <c r="Y117" s="84">
        <v>358573764</v>
      </c>
      <c r="Z117" s="38" t="s">
        <v>632</v>
      </c>
      <c r="AA117" s="108">
        <v>45587</v>
      </c>
      <c r="AB117" s="84">
        <v>15000</v>
      </c>
      <c r="AC117" s="108"/>
      <c r="AD117" s="84">
        <v>75</v>
      </c>
      <c r="AE117" s="84" t="s">
        <v>424</v>
      </c>
      <c r="AF117" s="84" t="s">
        <v>344</v>
      </c>
      <c r="AG117" s="108" t="s">
        <v>788</v>
      </c>
      <c r="AH117" s="84" t="s">
        <v>272</v>
      </c>
      <c r="AI117" s="108" t="s">
        <v>786</v>
      </c>
      <c r="AJ117" s="84">
        <v>240</v>
      </c>
      <c r="AK117" s="84">
        <v>240</v>
      </c>
      <c r="AL117" s="108" t="s">
        <v>789</v>
      </c>
      <c r="AM117" s="84">
        <v>3893.5</v>
      </c>
      <c r="AN117" s="112">
        <v>1386.5</v>
      </c>
      <c r="AO117" s="112">
        <v>5280</v>
      </c>
      <c r="AP117" s="112">
        <v>11106.5</v>
      </c>
      <c r="AQ117" s="112">
        <v>1464.5</v>
      </c>
      <c r="AR117" s="112">
        <v>12571</v>
      </c>
      <c r="AS117" s="112">
        <v>1913.32</v>
      </c>
      <c r="AT117" s="112">
        <v>486.68</v>
      </c>
      <c r="AU117" s="112">
        <v>2400</v>
      </c>
      <c r="AV117" s="84">
        <v>32</v>
      </c>
      <c r="AW117" s="84">
        <v>73</v>
      </c>
      <c r="AX117" s="84"/>
      <c r="AY117" s="108"/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631</v>
      </c>
      <c r="BG117" s="84"/>
      <c r="BH117" s="114" t="s">
        <v>317</v>
      </c>
      <c r="BI117" s="38" t="s">
        <v>110</v>
      </c>
      <c r="BJ117" s="85">
        <v>45821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246</v>
      </c>
      <c r="BP117" s="84">
        <v>0</v>
      </c>
      <c r="BQ117" s="117"/>
      <c r="BR117" s="118" t="s">
        <v>824</v>
      </c>
    </row>
    <row r="118" spans="1:70" s="113" customFormat="1" ht="15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198218</v>
      </c>
      <c r="J118" s="38" t="s">
        <v>471</v>
      </c>
      <c r="K118" s="84">
        <v>198218</v>
      </c>
      <c r="L118" s="84" t="s">
        <v>357</v>
      </c>
      <c r="M118" s="38" t="s">
        <v>358</v>
      </c>
      <c r="N118" s="84">
        <v>429459</v>
      </c>
      <c r="O118" s="84" t="s">
        <v>542</v>
      </c>
      <c r="P118" s="84">
        <v>671288</v>
      </c>
      <c r="Q118" s="38" t="s">
        <v>630</v>
      </c>
      <c r="R118" s="38" t="s">
        <v>263</v>
      </c>
      <c r="S118" s="84" t="s">
        <v>633</v>
      </c>
      <c r="T118" s="84" t="s">
        <v>633</v>
      </c>
      <c r="U118" s="84" t="s">
        <v>277</v>
      </c>
      <c r="V118" s="84" t="s">
        <v>284</v>
      </c>
      <c r="W118" s="84">
        <v>0</v>
      </c>
      <c r="X118" s="38" t="s">
        <v>278</v>
      </c>
      <c r="Y118" s="84">
        <v>358573765</v>
      </c>
      <c r="Z118" s="38" t="s">
        <v>634</v>
      </c>
      <c r="AA118" s="108">
        <v>45587</v>
      </c>
      <c r="AB118" s="84">
        <v>18000</v>
      </c>
      <c r="AC118" s="108"/>
      <c r="AD118" s="84">
        <v>75</v>
      </c>
      <c r="AE118" s="84" t="s">
        <v>424</v>
      </c>
      <c r="AF118" s="84" t="s">
        <v>344</v>
      </c>
      <c r="AG118" s="108" t="s">
        <v>787</v>
      </c>
      <c r="AH118" s="84" t="s">
        <v>272</v>
      </c>
      <c r="AI118" s="108" t="s">
        <v>786</v>
      </c>
      <c r="AJ118" s="84">
        <v>290</v>
      </c>
      <c r="AK118" s="84">
        <v>290</v>
      </c>
      <c r="AL118" s="108" t="s">
        <v>790</v>
      </c>
      <c r="AM118" s="84">
        <v>4718.4399999999996</v>
      </c>
      <c r="AN118" s="112">
        <v>1661.56</v>
      </c>
      <c r="AO118" s="112">
        <v>6380</v>
      </c>
      <c r="AP118" s="112">
        <v>13281.56</v>
      </c>
      <c r="AQ118" s="112">
        <v>1730.44</v>
      </c>
      <c r="AR118" s="112">
        <v>15012</v>
      </c>
      <c r="AS118" s="112">
        <v>2318.6999999999998</v>
      </c>
      <c r="AT118" s="112">
        <v>581.29999999999995</v>
      </c>
      <c r="AU118" s="112">
        <v>2900</v>
      </c>
      <c r="AV118" s="84">
        <v>32</v>
      </c>
      <c r="AW118" s="84">
        <v>73</v>
      </c>
      <c r="AX118" s="84"/>
      <c r="AY118" s="108"/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633</v>
      </c>
      <c r="BG118" s="84"/>
      <c r="BH118" s="114" t="s">
        <v>317</v>
      </c>
      <c r="BI118" s="38" t="s">
        <v>110</v>
      </c>
      <c r="BJ118" s="85">
        <v>45821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246</v>
      </c>
      <c r="BP118" s="84">
        <v>0</v>
      </c>
      <c r="BQ118" s="117"/>
      <c r="BR118" s="118" t="s">
        <v>824</v>
      </c>
    </row>
    <row r="119" spans="1:70" s="113" customFormat="1" ht="15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199099</v>
      </c>
      <c r="J119" s="38" t="s">
        <v>470</v>
      </c>
      <c r="K119" s="84">
        <v>199099</v>
      </c>
      <c r="L119" s="84" t="s">
        <v>357</v>
      </c>
      <c r="M119" s="38" t="s">
        <v>358</v>
      </c>
      <c r="N119" s="84">
        <v>431505</v>
      </c>
      <c r="O119" s="84" t="s">
        <v>529</v>
      </c>
      <c r="P119" s="84">
        <v>685481</v>
      </c>
      <c r="Q119" s="38" t="s">
        <v>546</v>
      </c>
      <c r="R119" s="38" t="s">
        <v>263</v>
      </c>
      <c r="S119" s="84" t="s">
        <v>635</v>
      </c>
      <c r="T119" s="84" t="s">
        <v>635</v>
      </c>
      <c r="U119" s="84" t="s">
        <v>277</v>
      </c>
      <c r="V119" s="84" t="s">
        <v>284</v>
      </c>
      <c r="W119" s="84">
        <v>0</v>
      </c>
      <c r="X119" s="38" t="s">
        <v>278</v>
      </c>
      <c r="Y119" s="84">
        <v>358573767</v>
      </c>
      <c r="Z119" s="38" t="s">
        <v>636</v>
      </c>
      <c r="AA119" s="108">
        <v>45587</v>
      </c>
      <c r="AB119" s="84">
        <v>22000</v>
      </c>
      <c r="AC119" s="108"/>
      <c r="AD119" s="84">
        <v>75</v>
      </c>
      <c r="AE119" s="84" t="s">
        <v>424</v>
      </c>
      <c r="AF119" s="84" t="s">
        <v>344</v>
      </c>
      <c r="AG119" s="108" t="s">
        <v>787</v>
      </c>
      <c r="AH119" s="84" t="s">
        <v>272</v>
      </c>
      <c r="AI119" s="108" t="s">
        <v>786</v>
      </c>
      <c r="AJ119" s="84">
        <v>350</v>
      </c>
      <c r="AK119" s="84">
        <v>350</v>
      </c>
      <c r="AL119" s="108" t="s">
        <v>786</v>
      </c>
      <c r="AM119" s="84">
        <v>230.66</v>
      </c>
      <c r="AN119" s="112">
        <v>119.34</v>
      </c>
      <c r="AO119" s="112">
        <v>350</v>
      </c>
      <c r="AP119" s="112">
        <v>21769.34</v>
      </c>
      <c r="AQ119" s="112">
        <v>4091.66</v>
      </c>
      <c r="AR119" s="112">
        <v>25861</v>
      </c>
      <c r="AS119" s="112">
        <v>8217.0300000000007</v>
      </c>
      <c r="AT119" s="112">
        <v>2632.97</v>
      </c>
      <c r="AU119" s="112">
        <v>10850</v>
      </c>
      <c r="AV119" s="84">
        <v>32</v>
      </c>
      <c r="AW119" s="84">
        <v>220</v>
      </c>
      <c r="AX119" s="84"/>
      <c r="AY119" s="108"/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635</v>
      </c>
      <c r="BG119" s="84"/>
      <c r="BH119" s="114" t="s">
        <v>317</v>
      </c>
      <c r="BI119" s="38" t="s">
        <v>110</v>
      </c>
      <c r="BJ119" s="85">
        <v>45821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246</v>
      </c>
      <c r="BP119" s="84">
        <v>0</v>
      </c>
      <c r="BQ119" s="117"/>
      <c r="BR119" s="118" t="s">
        <v>824</v>
      </c>
    </row>
    <row r="120" spans="1:70" s="113" customFormat="1" ht="15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196588</v>
      </c>
      <c r="J120" s="38" t="s">
        <v>472</v>
      </c>
      <c r="K120" s="84">
        <v>196588</v>
      </c>
      <c r="L120" s="84" t="s">
        <v>357</v>
      </c>
      <c r="M120" s="38" t="s">
        <v>358</v>
      </c>
      <c r="N120" s="84">
        <v>421212</v>
      </c>
      <c r="O120" s="84" t="s">
        <v>558</v>
      </c>
      <c r="P120" s="84">
        <v>650471</v>
      </c>
      <c r="Q120" s="38" t="s">
        <v>559</v>
      </c>
      <c r="R120" s="38" t="s">
        <v>263</v>
      </c>
      <c r="S120" s="84" t="s">
        <v>637</v>
      </c>
      <c r="T120" s="84" t="s">
        <v>637</v>
      </c>
      <c r="U120" s="84" t="s">
        <v>277</v>
      </c>
      <c r="V120" s="84" t="s">
        <v>284</v>
      </c>
      <c r="W120" s="84">
        <v>0</v>
      </c>
      <c r="X120" s="38" t="s">
        <v>278</v>
      </c>
      <c r="Y120" s="84">
        <v>358581764</v>
      </c>
      <c r="Z120" s="38" t="s">
        <v>638</v>
      </c>
      <c r="AA120" s="108">
        <v>45587</v>
      </c>
      <c r="AB120" s="84">
        <v>25000</v>
      </c>
      <c r="AC120" s="108"/>
      <c r="AD120" s="84">
        <v>75</v>
      </c>
      <c r="AE120" s="84" t="s">
        <v>432</v>
      </c>
      <c r="AF120" s="84" t="s">
        <v>344</v>
      </c>
      <c r="AG120" s="108" t="s">
        <v>739</v>
      </c>
      <c r="AH120" s="84" t="s">
        <v>272</v>
      </c>
      <c r="AI120" s="108" t="s">
        <v>791</v>
      </c>
      <c r="AJ120" s="84">
        <v>400</v>
      </c>
      <c r="AK120" s="84">
        <v>400</v>
      </c>
      <c r="AL120" s="108" t="s">
        <v>371</v>
      </c>
      <c r="AM120" s="84">
        <v>9697.67</v>
      </c>
      <c r="AN120" s="112">
        <v>3102.33</v>
      </c>
      <c r="AO120" s="112">
        <v>12800</v>
      </c>
      <c r="AP120" s="112">
        <v>15302.33</v>
      </c>
      <c r="AQ120" s="112">
        <v>1624.67</v>
      </c>
      <c r="AR120" s="112">
        <v>16927</v>
      </c>
      <c r="AS120" s="112">
        <v>0</v>
      </c>
      <c r="AT120" s="112">
        <v>0</v>
      </c>
      <c r="AU120" s="112">
        <v>0</v>
      </c>
      <c r="AV120" s="84">
        <v>32</v>
      </c>
      <c r="AW120" s="84" t="e">
        <v>#N/A</v>
      </c>
      <c r="AX120" s="84"/>
      <c r="AY120" s="108"/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637</v>
      </c>
      <c r="BG120" s="84"/>
      <c r="BH120" s="114" t="s">
        <v>317</v>
      </c>
      <c r="BI120" s="38" t="s">
        <v>110</v>
      </c>
      <c r="BJ120" s="85">
        <v>45821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246</v>
      </c>
      <c r="BP120" s="84">
        <v>0</v>
      </c>
      <c r="BQ120" s="117"/>
      <c r="BR120" s="118" t="s">
        <v>824</v>
      </c>
    </row>
    <row r="121" spans="1:70" s="113" customFormat="1" ht="15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196588</v>
      </c>
      <c r="J121" s="38" t="s">
        <v>472</v>
      </c>
      <c r="K121" s="84">
        <v>196588</v>
      </c>
      <c r="L121" s="84" t="s">
        <v>357</v>
      </c>
      <c r="M121" s="38" t="s">
        <v>358</v>
      </c>
      <c r="N121" s="84">
        <v>421212</v>
      </c>
      <c r="O121" s="84" t="s">
        <v>558</v>
      </c>
      <c r="P121" s="84">
        <v>650471</v>
      </c>
      <c r="Q121" s="38" t="s">
        <v>559</v>
      </c>
      <c r="R121" s="38" t="s">
        <v>263</v>
      </c>
      <c r="S121" s="84" t="s">
        <v>639</v>
      </c>
      <c r="T121" s="84" t="s">
        <v>639</v>
      </c>
      <c r="U121" s="84" t="s">
        <v>277</v>
      </c>
      <c r="V121" s="84" t="s">
        <v>284</v>
      </c>
      <c r="W121" s="84">
        <v>0</v>
      </c>
      <c r="X121" s="38" t="s">
        <v>278</v>
      </c>
      <c r="Y121" s="84">
        <v>358584944</v>
      </c>
      <c r="Z121" s="38" t="s">
        <v>640</v>
      </c>
      <c r="AA121" s="108">
        <v>45593</v>
      </c>
      <c r="AB121" s="84">
        <v>25000</v>
      </c>
      <c r="AC121" s="108"/>
      <c r="AD121" s="84">
        <v>75</v>
      </c>
      <c r="AE121" s="84" t="s">
        <v>432</v>
      </c>
      <c r="AF121" s="84" t="s">
        <v>344</v>
      </c>
      <c r="AG121" s="108" t="s">
        <v>739</v>
      </c>
      <c r="AH121" s="84" t="s">
        <v>272</v>
      </c>
      <c r="AI121" s="108" t="s">
        <v>455</v>
      </c>
      <c r="AJ121" s="84">
        <v>400</v>
      </c>
      <c r="AK121" s="84">
        <v>400</v>
      </c>
      <c r="AL121" s="108" t="s">
        <v>371</v>
      </c>
      <c r="AM121" s="84">
        <v>9352.23</v>
      </c>
      <c r="AN121" s="112">
        <v>3047.77</v>
      </c>
      <c r="AO121" s="112">
        <v>12400</v>
      </c>
      <c r="AP121" s="112">
        <v>15647.77</v>
      </c>
      <c r="AQ121" s="112">
        <v>1704.23</v>
      </c>
      <c r="AR121" s="112">
        <v>17352</v>
      </c>
      <c r="AS121" s="112">
        <v>0</v>
      </c>
      <c r="AT121" s="112">
        <v>0</v>
      </c>
      <c r="AU121" s="112">
        <v>0</v>
      </c>
      <c r="AV121" s="84">
        <v>31</v>
      </c>
      <c r="AW121" s="84" t="e">
        <v>#N/A</v>
      </c>
      <c r="AX121" s="84"/>
      <c r="AY121" s="108"/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639</v>
      </c>
      <c r="BG121" s="84"/>
      <c r="BH121" s="114" t="s">
        <v>317</v>
      </c>
      <c r="BI121" s="38" t="s">
        <v>110</v>
      </c>
      <c r="BJ121" s="85">
        <v>45821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246</v>
      </c>
      <c r="BP121" s="84">
        <v>0</v>
      </c>
      <c r="BQ121" s="117"/>
      <c r="BR121" s="118" t="s">
        <v>824</v>
      </c>
    </row>
    <row r="122" spans="1:70" s="113" customFormat="1" ht="15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199148</v>
      </c>
      <c r="J122" s="38" t="s">
        <v>462</v>
      </c>
      <c r="K122" s="84">
        <v>199148</v>
      </c>
      <c r="L122" s="84" t="s">
        <v>357</v>
      </c>
      <c r="M122" s="38" t="s">
        <v>358</v>
      </c>
      <c r="N122" s="84">
        <v>430093</v>
      </c>
      <c r="O122" s="84" t="s">
        <v>492</v>
      </c>
      <c r="P122" s="84">
        <v>689181</v>
      </c>
      <c r="Q122" s="38" t="s">
        <v>548</v>
      </c>
      <c r="R122" s="38" t="s">
        <v>300</v>
      </c>
      <c r="S122" s="84" t="s">
        <v>641</v>
      </c>
      <c r="T122" s="84" t="s">
        <v>641</v>
      </c>
      <c r="U122" s="84" t="s">
        <v>277</v>
      </c>
      <c r="V122" s="84" t="s">
        <v>284</v>
      </c>
      <c r="W122" s="84">
        <v>0</v>
      </c>
      <c r="X122" s="38" t="s">
        <v>278</v>
      </c>
      <c r="Y122" s="84">
        <v>358606814</v>
      </c>
      <c r="Z122" s="38" t="s">
        <v>642</v>
      </c>
      <c r="AA122" s="108">
        <v>45582</v>
      </c>
      <c r="AB122" s="84">
        <v>30000</v>
      </c>
      <c r="AC122" s="108"/>
      <c r="AD122" s="84">
        <v>75</v>
      </c>
      <c r="AE122" s="84" t="s">
        <v>301</v>
      </c>
      <c r="AF122" s="84" t="s">
        <v>344</v>
      </c>
      <c r="AG122" s="108" t="s">
        <v>723</v>
      </c>
      <c r="AH122" s="84" t="s">
        <v>272</v>
      </c>
      <c r="AI122" s="108" t="s">
        <v>786</v>
      </c>
      <c r="AJ122" s="84">
        <v>480</v>
      </c>
      <c r="AK122" s="84">
        <v>480</v>
      </c>
      <c r="AL122" s="108" t="s">
        <v>792</v>
      </c>
      <c r="AM122" s="84">
        <v>8802.0300000000007</v>
      </c>
      <c r="AN122" s="112">
        <v>3197.97</v>
      </c>
      <c r="AO122" s="112">
        <v>12000</v>
      </c>
      <c r="AP122" s="112">
        <v>21197.97</v>
      </c>
      <c r="AQ122" s="112">
        <v>2648.03</v>
      </c>
      <c r="AR122" s="112">
        <v>23846</v>
      </c>
      <c r="AS122" s="112">
        <v>2693.79</v>
      </c>
      <c r="AT122" s="112">
        <v>666.21</v>
      </c>
      <c r="AU122" s="112">
        <v>3360</v>
      </c>
      <c r="AV122" s="84">
        <v>32</v>
      </c>
      <c r="AW122" s="84">
        <v>52</v>
      </c>
      <c r="AX122" s="84"/>
      <c r="AY122" s="108"/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641</v>
      </c>
      <c r="BG122" s="84"/>
      <c r="BH122" s="114" t="s">
        <v>317</v>
      </c>
      <c r="BI122" s="38" t="s">
        <v>110</v>
      </c>
      <c r="BJ122" s="85">
        <v>45821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246</v>
      </c>
      <c r="BP122" s="84">
        <v>0</v>
      </c>
      <c r="BQ122" s="117"/>
      <c r="BR122" s="118" t="s">
        <v>824</v>
      </c>
    </row>
    <row r="123" spans="1:70" s="113" customFormat="1" ht="15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198564</v>
      </c>
      <c r="J123" s="38" t="s">
        <v>467</v>
      </c>
      <c r="K123" s="84">
        <v>198564</v>
      </c>
      <c r="L123" s="84" t="s">
        <v>259</v>
      </c>
      <c r="M123" s="38" t="s">
        <v>260</v>
      </c>
      <c r="N123" s="84">
        <v>428460</v>
      </c>
      <c r="O123" s="84" t="s">
        <v>505</v>
      </c>
      <c r="P123" s="84">
        <v>749541</v>
      </c>
      <c r="Q123" s="38" t="s">
        <v>506</v>
      </c>
      <c r="R123" s="38" t="s">
        <v>300</v>
      </c>
      <c r="S123" s="84" t="s">
        <v>643</v>
      </c>
      <c r="T123" s="84" t="s">
        <v>643</v>
      </c>
      <c r="U123" s="84" t="s">
        <v>277</v>
      </c>
      <c r="V123" s="84" t="s">
        <v>284</v>
      </c>
      <c r="W123" s="84">
        <v>0</v>
      </c>
      <c r="X123" s="38" t="s">
        <v>278</v>
      </c>
      <c r="Y123" s="84">
        <v>358621382</v>
      </c>
      <c r="Z123" s="38" t="s">
        <v>644</v>
      </c>
      <c r="AA123" s="108">
        <v>45586</v>
      </c>
      <c r="AB123" s="84">
        <v>30000</v>
      </c>
      <c r="AC123" s="108"/>
      <c r="AD123" s="84">
        <v>75</v>
      </c>
      <c r="AE123" s="84" t="s">
        <v>301</v>
      </c>
      <c r="AF123" s="84" t="s">
        <v>344</v>
      </c>
      <c r="AG123" s="108" t="s">
        <v>793</v>
      </c>
      <c r="AH123" s="84" t="s">
        <v>272</v>
      </c>
      <c r="AI123" s="108" t="s">
        <v>794</v>
      </c>
      <c r="AJ123" s="84">
        <v>480</v>
      </c>
      <c r="AK123" s="84">
        <v>480</v>
      </c>
      <c r="AL123" s="108" t="s">
        <v>274</v>
      </c>
      <c r="AM123" s="84">
        <v>11542.95</v>
      </c>
      <c r="AN123" s="112">
        <v>3817.05</v>
      </c>
      <c r="AO123" s="112">
        <v>15360</v>
      </c>
      <c r="AP123" s="112">
        <v>18457.05</v>
      </c>
      <c r="AQ123" s="112">
        <v>1970.95</v>
      </c>
      <c r="AR123" s="112">
        <v>20428</v>
      </c>
      <c r="AS123" s="112">
        <v>0</v>
      </c>
      <c r="AT123" s="112">
        <v>0</v>
      </c>
      <c r="AU123" s="112">
        <v>0</v>
      </c>
      <c r="AV123" s="84">
        <v>32</v>
      </c>
      <c r="AW123" s="84" t="e">
        <v>#N/A</v>
      </c>
      <c r="AX123" s="84"/>
      <c r="AY123" s="108"/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643</v>
      </c>
      <c r="BG123" s="84"/>
      <c r="BH123" s="114" t="s">
        <v>317</v>
      </c>
      <c r="BI123" s="38" t="s">
        <v>110</v>
      </c>
      <c r="BJ123" s="85">
        <v>45821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246</v>
      </c>
      <c r="BP123" s="84">
        <v>0</v>
      </c>
      <c r="BQ123" s="117"/>
      <c r="BR123" s="118" t="s">
        <v>824</v>
      </c>
    </row>
    <row r="124" spans="1:70" s="113" customFormat="1" ht="15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200580</v>
      </c>
      <c r="J124" s="38" t="s">
        <v>475</v>
      </c>
      <c r="K124" s="84">
        <v>200580</v>
      </c>
      <c r="L124" s="84" t="s">
        <v>476</v>
      </c>
      <c r="M124" s="38" t="s">
        <v>477</v>
      </c>
      <c r="N124" s="84">
        <v>439847</v>
      </c>
      <c r="O124" s="84" t="s">
        <v>584</v>
      </c>
      <c r="P124" s="84">
        <v>697435</v>
      </c>
      <c r="Q124" s="38" t="s">
        <v>645</v>
      </c>
      <c r="R124" s="38" t="s">
        <v>263</v>
      </c>
      <c r="S124" s="84" t="s">
        <v>646</v>
      </c>
      <c r="T124" s="84" t="s">
        <v>646</v>
      </c>
      <c r="U124" s="84" t="s">
        <v>265</v>
      </c>
      <c r="V124" s="84" t="s">
        <v>266</v>
      </c>
      <c r="W124" s="84">
        <v>0</v>
      </c>
      <c r="X124" s="38" t="s">
        <v>278</v>
      </c>
      <c r="Y124" s="84">
        <v>358624058</v>
      </c>
      <c r="Z124" s="38" t="s">
        <v>647</v>
      </c>
      <c r="AA124" s="108">
        <v>45587</v>
      </c>
      <c r="AB124" s="84">
        <v>53000</v>
      </c>
      <c r="AC124" s="108"/>
      <c r="AD124" s="84">
        <v>102</v>
      </c>
      <c r="AE124" s="84" t="s">
        <v>432</v>
      </c>
      <c r="AF124" s="84" t="s">
        <v>344</v>
      </c>
      <c r="AG124" s="108" t="s">
        <v>795</v>
      </c>
      <c r="AH124" s="84" t="s">
        <v>272</v>
      </c>
      <c r="AI124" s="108" t="s">
        <v>794</v>
      </c>
      <c r="AJ124" s="84">
        <v>660</v>
      </c>
      <c r="AK124" s="84">
        <v>660</v>
      </c>
      <c r="AL124" s="108" t="s">
        <v>274</v>
      </c>
      <c r="AM124" s="84">
        <v>13953.77</v>
      </c>
      <c r="AN124" s="112">
        <v>7166.23</v>
      </c>
      <c r="AO124" s="112">
        <v>21120</v>
      </c>
      <c r="AP124" s="112">
        <v>39046.230000000003</v>
      </c>
      <c r="AQ124" s="112">
        <v>6897.77</v>
      </c>
      <c r="AR124" s="112">
        <v>45944</v>
      </c>
      <c r="AS124" s="112">
        <v>0</v>
      </c>
      <c r="AT124" s="112">
        <v>0</v>
      </c>
      <c r="AU124" s="112">
        <v>0</v>
      </c>
      <c r="AV124" s="84">
        <v>32</v>
      </c>
      <c r="AW124" s="84" t="e">
        <v>#N/A</v>
      </c>
      <c r="AX124" s="84"/>
      <c r="AY124" s="108"/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646</v>
      </c>
      <c r="BG124" s="84"/>
      <c r="BH124" s="114" t="s">
        <v>317</v>
      </c>
      <c r="BI124" s="38" t="s">
        <v>110</v>
      </c>
      <c r="BJ124" s="85">
        <v>45821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246</v>
      </c>
      <c r="BP124" s="84">
        <v>0</v>
      </c>
      <c r="BQ124" s="117"/>
      <c r="BR124" s="118" t="s">
        <v>824</v>
      </c>
    </row>
    <row r="125" spans="1:70" s="113" customFormat="1" ht="15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200580</v>
      </c>
      <c r="J125" s="38" t="s">
        <v>475</v>
      </c>
      <c r="K125" s="84">
        <v>200580</v>
      </c>
      <c r="L125" s="84" t="s">
        <v>476</v>
      </c>
      <c r="M125" s="38" t="s">
        <v>477</v>
      </c>
      <c r="N125" s="84">
        <v>439847</v>
      </c>
      <c r="O125" s="84" t="s">
        <v>584</v>
      </c>
      <c r="P125" s="84">
        <v>697435</v>
      </c>
      <c r="Q125" s="38" t="s">
        <v>645</v>
      </c>
      <c r="R125" s="38" t="s">
        <v>263</v>
      </c>
      <c r="S125" s="84" t="s">
        <v>648</v>
      </c>
      <c r="T125" s="84" t="s">
        <v>648</v>
      </c>
      <c r="U125" s="84" t="s">
        <v>277</v>
      </c>
      <c r="V125" s="84" t="s">
        <v>284</v>
      </c>
      <c r="W125" s="84">
        <v>0</v>
      </c>
      <c r="X125" s="38" t="s">
        <v>278</v>
      </c>
      <c r="Y125" s="84">
        <v>358627116</v>
      </c>
      <c r="Z125" s="38" t="s">
        <v>649</v>
      </c>
      <c r="AA125" s="108">
        <v>45604</v>
      </c>
      <c r="AB125" s="84">
        <v>55000</v>
      </c>
      <c r="AC125" s="108"/>
      <c r="AD125" s="84">
        <v>102</v>
      </c>
      <c r="AE125" s="84" t="s">
        <v>432</v>
      </c>
      <c r="AF125" s="84" t="s">
        <v>344</v>
      </c>
      <c r="AG125" s="108" t="s">
        <v>796</v>
      </c>
      <c r="AH125" s="84" t="s">
        <v>272</v>
      </c>
      <c r="AI125" s="108" t="s">
        <v>797</v>
      </c>
      <c r="AJ125" s="84">
        <v>680</v>
      </c>
      <c r="AK125" s="84">
        <v>680</v>
      </c>
      <c r="AL125" s="108" t="s">
        <v>274</v>
      </c>
      <c r="AM125" s="84">
        <v>13472.74</v>
      </c>
      <c r="AN125" s="112">
        <v>6927.26</v>
      </c>
      <c r="AO125" s="112">
        <v>20400</v>
      </c>
      <c r="AP125" s="112">
        <v>41527.26</v>
      </c>
      <c r="AQ125" s="112">
        <v>7628.74</v>
      </c>
      <c r="AR125" s="112">
        <v>49156</v>
      </c>
      <c r="AS125" s="112">
        <v>0</v>
      </c>
      <c r="AT125" s="112">
        <v>0</v>
      </c>
      <c r="AU125" s="112">
        <v>0</v>
      </c>
      <c r="AV125" s="84">
        <v>30</v>
      </c>
      <c r="AW125" s="84" t="e">
        <v>#N/A</v>
      </c>
      <c r="AX125" s="84"/>
      <c r="AY125" s="108"/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648</v>
      </c>
      <c r="BG125" s="84"/>
      <c r="BH125" s="114" t="s">
        <v>317</v>
      </c>
      <c r="BI125" s="38" t="s">
        <v>110</v>
      </c>
      <c r="BJ125" s="85">
        <v>45821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246</v>
      </c>
      <c r="BP125" s="84">
        <v>0</v>
      </c>
      <c r="BQ125" s="117"/>
      <c r="BR125" s="118" t="s">
        <v>824</v>
      </c>
    </row>
    <row r="126" spans="1:70" s="113" customFormat="1" ht="15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196588</v>
      </c>
      <c r="J126" s="38" t="s">
        <v>472</v>
      </c>
      <c r="K126" s="84">
        <v>196588</v>
      </c>
      <c r="L126" s="84" t="s">
        <v>357</v>
      </c>
      <c r="M126" s="38" t="s">
        <v>358</v>
      </c>
      <c r="N126" s="84">
        <v>421212</v>
      </c>
      <c r="O126" s="84" t="s">
        <v>558</v>
      </c>
      <c r="P126" s="84">
        <v>650471</v>
      </c>
      <c r="Q126" s="38" t="s">
        <v>559</v>
      </c>
      <c r="R126" s="38" t="s">
        <v>263</v>
      </c>
      <c r="S126" s="84" t="s">
        <v>650</v>
      </c>
      <c r="T126" s="84" t="s">
        <v>650</v>
      </c>
      <c r="U126" s="84" t="s">
        <v>277</v>
      </c>
      <c r="V126" s="84" t="s">
        <v>284</v>
      </c>
      <c r="W126" s="84">
        <v>0</v>
      </c>
      <c r="X126" s="38" t="s">
        <v>278</v>
      </c>
      <c r="Y126" s="84">
        <v>358627550</v>
      </c>
      <c r="Z126" s="38" t="s">
        <v>651</v>
      </c>
      <c r="AA126" s="108">
        <v>45587</v>
      </c>
      <c r="AB126" s="84">
        <v>30000</v>
      </c>
      <c r="AC126" s="108"/>
      <c r="AD126" s="84">
        <v>75</v>
      </c>
      <c r="AE126" s="84" t="s">
        <v>286</v>
      </c>
      <c r="AF126" s="84" t="s">
        <v>270</v>
      </c>
      <c r="AG126" s="108" t="s">
        <v>798</v>
      </c>
      <c r="AH126" s="84" t="s">
        <v>272</v>
      </c>
      <c r="AI126" s="108" t="s">
        <v>791</v>
      </c>
      <c r="AJ126" s="84">
        <v>480</v>
      </c>
      <c r="AK126" s="84">
        <v>480</v>
      </c>
      <c r="AL126" s="108" t="s">
        <v>371</v>
      </c>
      <c r="AM126" s="84">
        <v>11637.17</v>
      </c>
      <c r="AN126" s="112">
        <v>3722.83</v>
      </c>
      <c r="AO126" s="112">
        <v>15360</v>
      </c>
      <c r="AP126" s="112">
        <v>18362.830000000002</v>
      </c>
      <c r="AQ126" s="112">
        <v>1950.17</v>
      </c>
      <c r="AR126" s="112">
        <v>20313</v>
      </c>
      <c r="AS126" s="112">
        <v>0</v>
      </c>
      <c r="AT126" s="112">
        <v>0</v>
      </c>
      <c r="AU126" s="112">
        <v>0</v>
      </c>
      <c r="AV126" s="84">
        <v>32</v>
      </c>
      <c r="AW126" s="84" t="e">
        <v>#N/A</v>
      </c>
      <c r="AX126" s="84"/>
      <c r="AY126" s="108"/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650</v>
      </c>
      <c r="BG126" s="84"/>
      <c r="BH126" s="114" t="s">
        <v>317</v>
      </c>
      <c r="BI126" s="38" t="s">
        <v>110</v>
      </c>
      <c r="BJ126" s="85">
        <v>45821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246</v>
      </c>
      <c r="BP126" s="84">
        <v>0</v>
      </c>
      <c r="BQ126" s="117"/>
      <c r="BR126" s="118" t="s">
        <v>824</v>
      </c>
    </row>
    <row r="127" spans="1:70" s="113" customFormat="1" ht="15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199148</v>
      </c>
      <c r="J127" s="38" t="s">
        <v>462</v>
      </c>
      <c r="K127" s="84">
        <v>199148</v>
      </c>
      <c r="L127" s="84" t="s">
        <v>357</v>
      </c>
      <c r="M127" s="38" t="s">
        <v>358</v>
      </c>
      <c r="N127" s="84">
        <v>430093</v>
      </c>
      <c r="O127" s="84" t="s">
        <v>492</v>
      </c>
      <c r="P127" s="84">
        <v>671868</v>
      </c>
      <c r="Q127" s="38" t="s">
        <v>652</v>
      </c>
      <c r="R127" s="38" t="s">
        <v>263</v>
      </c>
      <c r="S127" s="84" t="s">
        <v>653</v>
      </c>
      <c r="T127" s="84" t="s">
        <v>653</v>
      </c>
      <c r="U127" s="84" t="s">
        <v>277</v>
      </c>
      <c r="V127" s="84" t="s">
        <v>284</v>
      </c>
      <c r="W127" s="84">
        <v>0</v>
      </c>
      <c r="X127" s="38" t="s">
        <v>278</v>
      </c>
      <c r="Y127" s="84">
        <v>358634698</v>
      </c>
      <c r="Z127" s="38" t="s">
        <v>654</v>
      </c>
      <c r="AA127" s="108">
        <v>45586</v>
      </c>
      <c r="AB127" s="84">
        <v>24000</v>
      </c>
      <c r="AC127" s="108"/>
      <c r="AD127" s="84">
        <v>50</v>
      </c>
      <c r="AE127" s="84" t="s">
        <v>286</v>
      </c>
      <c r="AF127" s="84" t="s">
        <v>270</v>
      </c>
      <c r="AG127" s="108" t="s">
        <v>799</v>
      </c>
      <c r="AH127" s="84" t="s">
        <v>272</v>
      </c>
      <c r="AI127" s="108" t="s">
        <v>786</v>
      </c>
      <c r="AJ127" s="84">
        <v>540</v>
      </c>
      <c r="AK127" s="84">
        <v>540</v>
      </c>
      <c r="AL127" s="108" t="s">
        <v>414</v>
      </c>
      <c r="AM127" s="84">
        <v>14649.3</v>
      </c>
      <c r="AN127" s="112">
        <v>2630.7</v>
      </c>
      <c r="AO127" s="112">
        <v>17280</v>
      </c>
      <c r="AP127" s="112">
        <v>9350.7000000000007</v>
      </c>
      <c r="AQ127" s="112">
        <v>430.3</v>
      </c>
      <c r="AR127" s="112">
        <v>9781</v>
      </c>
      <c r="AS127" s="112">
        <v>0</v>
      </c>
      <c r="AT127" s="112">
        <v>0</v>
      </c>
      <c r="AU127" s="112">
        <v>0</v>
      </c>
      <c r="AV127" s="84">
        <v>32</v>
      </c>
      <c r="AW127" s="84" t="e">
        <v>#N/A</v>
      </c>
      <c r="AX127" s="84"/>
      <c r="AY127" s="108"/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653</v>
      </c>
      <c r="BG127" s="84"/>
      <c r="BH127" s="114" t="s">
        <v>317</v>
      </c>
      <c r="BI127" s="38" t="s">
        <v>110</v>
      </c>
      <c r="BJ127" s="85">
        <v>45821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246</v>
      </c>
      <c r="BP127" s="84">
        <v>0</v>
      </c>
      <c r="BQ127" s="117"/>
      <c r="BR127" s="118" t="s">
        <v>824</v>
      </c>
    </row>
    <row r="128" spans="1:70" s="113" customFormat="1" ht="15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199099</v>
      </c>
      <c r="J128" s="38" t="s">
        <v>470</v>
      </c>
      <c r="K128" s="84">
        <v>199099</v>
      </c>
      <c r="L128" s="84" t="s">
        <v>357</v>
      </c>
      <c r="M128" s="38" t="s">
        <v>358</v>
      </c>
      <c r="N128" s="84">
        <v>431505</v>
      </c>
      <c r="O128" s="84" t="s">
        <v>529</v>
      </c>
      <c r="P128" s="84">
        <v>828027</v>
      </c>
      <c r="Q128" s="38" t="s">
        <v>552</v>
      </c>
      <c r="R128" s="38" t="s">
        <v>263</v>
      </c>
      <c r="S128" s="84" t="s">
        <v>655</v>
      </c>
      <c r="T128" s="84" t="s">
        <v>655</v>
      </c>
      <c r="U128" s="84" t="s">
        <v>277</v>
      </c>
      <c r="V128" s="84" t="s">
        <v>284</v>
      </c>
      <c r="W128" s="84">
        <v>0</v>
      </c>
      <c r="X128" s="38" t="s">
        <v>278</v>
      </c>
      <c r="Y128" s="84">
        <v>358670603</v>
      </c>
      <c r="Z128" s="38" t="s">
        <v>656</v>
      </c>
      <c r="AA128" s="108">
        <v>45593</v>
      </c>
      <c r="AB128" s="84">
        <v>35000</v>
      </c>
      <c r="AC128" s="108"/>
      <c r="AD128" s="84">
        <v>75</v>
      </c>
      <c r="AE128" s="84" t="s">
        <v>286</v>
      </c>
      <c r="AF128" s="84" t="s">
        <v>270</v>
      </c>
      <c r="AG128" s="108" t="s">
        <v>297</v>
      </c>
      <c r="AH128" s="84" t="s">
        <v>272</v>
      </c>
      <c r="AI128" s="108" t="s">
        <v>800</v>
      </c>
      <c r="AJ128" s="84">
        <v>560</v>
      </c>
      <c r="AK128" s="84">
        <v>560</v>
      </c>
      <c r="AL128" s="108" t="s">
        <v>414</v>
      </c>
      <c r="AM128" s="84">
        <v>13065.79</v>
      </c>
      <c r="AN128" s="112">
        <v>4294.21</v>
      </c>
      <c r="AO128" s="112">
        <v>17360</v>
      </c>
      <c r="AP128" s="112">
        <v>21934.21</v>
      </c>
      <c r="AQ128" s="112">
        <v>2391.79</v>
      </c>
      <c r="AR128" s="112">
        <v>24326</v>
      </c>
      <c r="AS128" s="112">
        <v>0</v>
      </c>
      <c r="AT128" s="112">
        <v>0</v>
      </c>
      <c r="AU128" s="112">
        <v>0</v>
      </c>
      <c r="AV128" s="84">
        <v>31</v>
      </c>
      <c r="AW128" s="84" t="e">
        <v>#N/A</v>
      </c>
      <c r="AX128" s="84"/>
      <c r="AY128" s="108"/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655</v>
      </c>
      <c r="BG128" s="84"/>
      <c r="BH128" s="114" t="s">
        <v>317</v>
      </c>
      <c r="BI128" s="38" t="s">
        <v>110</v>
      </c>
      <c r="BJ128" s="85">
        <v>45822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246</v>
      </c>
      <c r="BP128" s="84">
        <v>0</v>
      </c>
      <c r="BQ128" s="117"/>
      <c r="BR128" s="118" t="s">
        <v>824</v>
      </c>
    </row>
    <row r="129" spans="1:70" s="113" customFormat="1" ht="15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197336</v>
      </c>
      <c r="J129" s="38" t="s">
        <v>480</v>
      </c>
      <c r="K129" s="84">
        <v>197336</v>
      </c>
      <c r="L129" s="84" t="s">
        <v>476</v>
      </c>
      <c r="M129" s="38" t="s">
        <v>477</v>
      </c>
      <c r="N129" s="84">
        <v>493444</v>
      </c>
      <c r="O129" s="84" t="s">
        <v>657</v>
      </c>
      <c r="P129" s="84">
        <v>836095</v>
      </c>
      <c r="Q129" s="38" t="s">
        <v>658</v>
      </c>
      <c r="R129" s="38" t="s">
        <v>300</v>
      </c>
      <c r="S129" s="84" t="s">
        <v>659</v>
      </c>
      <c r="T129" s="84" t="s">
        <v>659</v>
      </c>
      <c r="U129" s="84" t="s">
        <v>277</v>
      </c>
      <c r="V129" s="84" t="s">
        <v>284</v>
      </c>
      <c r="W129" s="84">
        <v>0</v>
      </c>
      <c r="X129" s="38" t="s">
        <v>278</v>
      </c>
      <c r="Y129" s="84">
        <v>358672229</v>
      </c>
      <c r="Z129" s="38" t="s">
        <v>660</v>
      </c>
      <c r="AA129" s="108">
        <v>45588</v>
      </c>
      <c r="AB129" s="84">
        <v>25000</v>
      </c>
      <c r="AC129" s="108"/>
      <c r="AD129" s="84">
        <v>75</v>
      </c>
      <c r="AE129" s="84" t="s">
        <v>301</v>
      </c>
      <c r="AF129" s="84" t="s">
        <v>344</v>
      </c>
      <c r="AG129" s="108" t="s">
        <v>801</v>
      </c>
      <c r="AH129" s="84" t="s">
        <v>272</v>
      </c>
      <c r="AI129" s="108" t="s">
        <v>794</v>
      </c>
      <c r="AJ129" s="84">
        <v>400</v>
      </c>
      <c r="AK129" s="84">
        <v>400</v>
      </c>
      <c r="AL129" s="108" t="s">
        <v>274</v>
      </c>
      <c r="AM129" s="84">
        <v>9658.3700000000008</v>
      </c>
      <c r="AN129" s="112">
        <v>3141.63</v>
      </c>
      <c r="AO129" s="112">
        <v>12800</v>
      </c>
      <c r="AP129" s="112">
        <v>15341.63</v>
      </c>
      <c r="AQ129" s="112">
        <v>1634.37</v>
      </c>
      <c r="AR129" s="112">
        <v>16976</v>
      </c>
      <c r="AS129" s="112">
        <v>0</v>
      </c>
      <c r="AT129" s="112">
        <v>0</v>
      </c>
      <c r="AU129" s="112">
        <v>0</v>
      </c>
      <c r="AV129" s="84">
        <v>32</v>
      </c>
      <c r="AW129" s="84" t="e">
        <v>#N/A</v>
      </c>
      <c r="AX129" s="84"/>
      <c r="AY129" s="108"/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659</v>
      </c>
      <c r="BG129" s="84"/>
      <c r="BH129" s="114" t="s">
        <v>317</v>
      </c>
      <c r="BI129" s="38" t="s">
        <v>110</v>
      </c>
      <c r="BJ129" s="85">
        <v>45822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246</v>
      </c>
      <c r="BP129" s="84">
        <v>0</v>
      </c>
      <c r="BQ129" s="117"/>
      <c r="BR129" s="118" t="s">
        <v>824</v>
      </c>
    </row>
    <row r="130" spans="1:70" s="113" customFormat="1" ht="15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196726</v>
      </c>
      <c r="J130" s="38" t="s">
        <v>460</v>
      </c>
      <c r="K130" s="84">
        <v>196726</v>
      </c>
      <c r="L130" s="84" t="s">
        <v>357</v>
      </c>
      <c r="M130" s="38" t="s">
        <v>358</v>
      </c>
      <c r="N130" s="84">
        <v>425407</v>
      </c>
      <c r="O130" s="84" t="s">
        <v>481</v>
      </c>
      <c r="P130" s="84">
        <v>718629</v>
      </c>
      <c r="Q130" s="38" t="s">
        <v>661</v>
      </c>
      <c r="R130" s="38" t="s">
        <v>263</v>
      </c>
      <c r="S130" s="84" t="s">
        <v>662</v>
      </c>
      <c r="T130" s="84" t="s">
        <v>662</v>
      </c>
      <c r="U130" s="84" t="s">
        <v>277</v>
      </c>
      <c r="V130" s="84" t="s">
        <v>284</v>
      </c>
      <c r="W130" s="84">
        <v>0</v>
      </c>
      <c r="X130" s="38" t="s">
        <v>278</v>
      </c>
      <c r="Y130" s="84">
        <v>358672589</v>
      </c>
      <c r="Z130" s="38" t="s">
        <v>663</v>
      </c>
      <c r="AA130" s="108">
        <v>45589</v>
      </c>
      <c r="AB130" s="84">
        <v>35000</v>
      </c>
      <c r="AC130" s="108"/>
      <c r="AD130" s="84">
        <v>75</v>
      </c>
      <c r="AE130" s="84" t="s">
        <v>286</v>
      </c>
      <c r="AF130" s="84" t="s">
        <v>270</v>
      </c>
      <c r="AG130" s="108" t="s">
        <v>802</v>
      </c>
      <c r="AH130" s="84" t="s">
        <v>272</v>
      </c>
      <c r="AI130" s="108" t="s">
        <v>803</v>
      </c>
      <c r="AJ130" s="84">
        <v>560</v>
      </c>
      <c r="AK130" s="84">
        <v>560</v>
      </c>
      <c r="AL130" s="108" t="s">
        <v>705</v>
      </c>
      <c r="AM130" s="84">
        <v>13011.13</v>
      </c>
      <c r="AN130" s="112">
        <v>4348.87</v>
      </c>
      <c r="AO130" s="112">
        <v>17360</v>
      </c>
      <c r="AP130" s="112">
        <v>21988.87</v>
      </c>
      <c r="AQ130" s="112">
        <v>2404.13</v>
      </c>
      <c r="AR130" s="112">
        <v>24393</v>
      </c>
      <c r="AS130" s="112">
        <v>0</v>
      </c>
      <c r="AT130" s="112">
        <v>0</v>
      </c>
      <c r="AU130" s="112">
        <v>0</v>
      </c>
      <c r="AV130" s="84">
        <v>31</v>
      </c>
      <c r="AW130" s="84" t="e">
        <v>#N/A</v>
      </c>
      <c r="AX130" s="84"/>
      <c r="AY130" s="108"/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662</v>
      </c>
      <c r="BG130" s="84"/>
      <c r="BH130" s="114" t="s">
        <v>317</v>
      </c>
      <c r="BI130" s="38" t="s">
        <v>110</v>
      </c>
      <c r="BJ130" s="85">
        <v>45822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246</v>
      </c>
      <c r="BP130" s="84">
        <v>0</v>
      </c>
      <c r="BQ130" s="117"/>
      <c r="BR130" s="118" t="s">
        <v>824</v>
      </c>
    </row>
    <row r="131" spans="1:70" s="113" customFormat="1" ht="15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198218</v>
      </c>
      <c r="J131" s="38" t="s">
        <v>471</v>
      </c>
      <c r="K131" s="84">
        <v>198218</v>
      </c>
      <c r="L131" s="84" t="s">
        <v>357</v>
      </c>
      <c r="M131" s="38" t="s">
        <v>358</v>
      </c>
      <c r="N131" s="84">
        <v>429459</v>
      </c>
      <c r="O131" s="84" t="s">
        <v>542</v>
      </c>
      <c r="P131" s="84">
        <v>695668</v>
      </c>
      <c r="Q131" s="38" t="s">
        <v>565</v>
      </c>
      <c r="R131" s="38" t="s">
        <v>263</v>
      </c>
      <c r="S131" s="84" t="s">
        <v>664</v>
      </c>
      <c r="T131" s="84" t="s">
        <v>664</v>
      </c>
      <c r="U131" s="84" t="s">
        <v>277</v>
      </c>
      <c r="V131" s="84" t="s">
        <v>284</v>
      </c>
      <c r="W131" s="84">
        <v>0</v>
      </c>
      <c r="X131" s="38" t="s">
        <v>278</v>
      </c>
      <c r="Y131" s="84">
        <v>358676533</v>
      </c>
      <c r="Z131" s="38" t="s">
        <v>665</v>
      </c>
      <c r="AA131" s="108">
        <v>45591</v>
      </c>
      <c r="AB131" s="84">
        <v>35000</v>
      </c>
      <c r="AC131" s="108"/>
      <c r="AD131" s="84">
        <v>75</v>
      </c>
      <c r="AE131" s="84" t="s">
        <v>286</v>
      </c>
      <c r="AF131" s="84" t="s">
        <v>270</v>
      </c>
      <c r="AG131" s="108" t="s">
        <v>804</v>
      </c>
      <c r="AH131" s="84" t="s">
        <v>272</v>
      </c>
      <c r="AI131" s="108" t="s">
        <v>800</v>
      </c>
      <c r="AJ131" s="84">
        <v>560</v>
      </c>
      <c r="AK131" s="84">
        <v>560</v>
      </c>
      <c r="AL131" s="108" t="s">
        <v>414</v>
      </c>
      <c r="AM131" s="84">
        <v>13011.13</v>
      </c>
      <c r="AN131" s="112">
        <v>4348.87</v>
      </c>
      <c r="AO131" s="112">
        <v>17360</v>
      </c>
      <c r="AP131" s="112">
        <v>21988.87</v>
      </c>
      <c r="AQ131" s="112">
        <v>2404.13</v>
      </c>
      <c r="AR131" s="112">
        <v>24393</v>
      </c>
      <c r="AS131" s="112">
        <v>0</v>
      </c>
      <c r="AT131" s="112">
        <v>0</v>
      </c>
      <c r="AU131" s="112">
        <v>0</v>
      </c>
      <c r="AV131" s="84">
        <v>31</v>
      </c>
      <c r="AW131" s="84" t="e">
        <v>#N/A</v>
      </c>
      <c r="AX131" s="84"/>
      <c r="AY131" s="108"/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664</v>
      </c>
      <c r="BG131" s="84"/>
      <c r="BH131" s="114" t="s">
        <v>317</v>
      </c>
      <c r="BI131" s="38" t="s">
        <v>110</v>
      </c>
      <c r="BJ131" s="85">
        <v>45822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246</v>
      </c>
      <c r="BP131" s="84">
        <v>0</v>
      </c>
      <c r="BQ131" s="117"/>
      <c r="BR131" s="118" t="s">
        <v>824</v>
      </c>
    </row>
    <row r="132" spans="1:70" s="113" customFormat="1" ht="15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197336</v>
      </c>
      <c r="J132" s="38" t="s">
        <v>480</v>
      </c>
      <c r="K132" s="84">
        <v>197336</v>
      </c>
      <c r="L132" s="84" t="s">
        <v>476</v>
      </c>
      <c r="M132" s="38" t="s">
        <v>477</v>
      </c>
      <c r="N132" s="84">
        <v>493444</v>
      </c>
      <c r="O132" s="84" t="s">
        <v>657</v>
      </c>
      <c r="P132" s="84">
        <v>855830</v>
      </c>
      <c r="Q132" s="38" t="s">
        <v>666</v>
      </c>
      <c r="R132" s="38" t="s">
        <v>263</v>
      </c>
      <c r="S132" s="84" t="s">
        <v>667</v>
      </c>
      <c r="T132" s="84" t="s">
        <v>667</v>
      </c>
      <c r="U132" s="84" t="s">
        <v>265</v>
      </c>
      <c r="V132" s="84" t="s">
        <v>284</v>
      </c>
      <c r="W132" s="84">
        <v>0</v>
      </c>
      <c r="X132" s="38" t="s">
        <v>278</v>
      </c>
      <c r="Y132" s="84">
        <v>358683376</v>
      </c>
      <c r="Z132" s="38" t="s">
        <v>668</v>
      </c>
      <c r="AA132" s="108">
        <v>45601</v>
      </c>
      <c r="AB132" s="84">
        <v>40000</v>
      </c>
      <c r="AC132" s="108"/>
      <c r="AD132" s="84">
        <v>75</v>
      </c>
      <c r="AE132" s="84" t="s">
        <v>286</v>
      </c>
      <c r="AF132" s="84" t="s">
        <v>270</v>
      </c>
      <c r="AG132" s="108" t="s">
        <v>805</v>
      </c>
      <c r="AH132" s="84" t="s">
        <v>272</v>
      </c>
      <c r="AI132" s="108" t="s">
        <v>797</v>
      </c>
      <c r="AJ132" s="84">
        <v>640</v>
      </c>
      <c r="AK132" s="84">
        <v>640</v>
      </c>
      <c r="AL132" s="108" t="s">
        <v>806</v>
      </c>
      <c r="AM132" s="84">
        <v>13353.23</v>
      </c>
      <c r="AN132" s="112">
        <v>4566.7700000000004</v>
      </c>
      <c r="AO132" s="112">
        <v>17920</v>
      </c>
      <c r="AP132" s="112">
        <v>26646.77</v>
      </c>
      <c r="AQ132" s="112">
        <v>3112.23</v>
      </c>
      <c r="AR132" s="112">
        <v>29759</v>
      </c>
      <c r="AS132" s="112">
        <v>1029.48</v>
      </c>
      <c r="AT132" s="112">
        <v>250.52</v>
      </c>
      <c r="AU132" s="112">
        <v>1280</v>
      </c>
      <c r="AV132" s="84">
        <v>30</v>
      </c>
      <c r="AW132" s="84">
        <v>15</v>
      </c>
      <c r="AX132" s="84"/>
      <c r="AY132" s="108"/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667</v>
      </c>
      <c r="BG132" s="84"/>
      <c r="BH132" s="114" t="s">
        <v>317</v>
      </c>
      <c r="BI132" s="38" t="s">
        <v>110</v>
      </c>
      <c r="BJ132" s="85">
        <v>45822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>
        <v>0</v>
      </c>
      <c r="BQ132" s="117"/>
      <c r="BR132" s="118" t="s">
        <v>823</v>
      </c>
    </row>
    <row r="133" spans="1:70" s="113" customFormat="1" ht="15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207203</v>
      </c>
      <c r="J133" s="38" t="s">
        <v>463</v>
      </c>
      <c r="K133" s="84">
        <v>207203</v>
      </c>
      <c r="L133" s="84" t="s">
        <v>357</v>
      </c>
      <c r="M133" s="38" t="s">
        <v>358</v>
      </c>
      <c r="N133" s="84">
        <v>468052</v>
      </c>
      <c r="O133" s="84" t="s">
        <v>495</v>
      </c>
      <c r="P133" s="84">
        <v>854179</v>
      </c>
      <c r="Q133" s="38" t="s">
        <v>523</v>
      </c>
      <c r="R133" s="38" t="s">
        <v>300</v>
      </c>
      <c r="S133" s="84" t="s">
        <v>669</v>
      </c>
      <c r="T133" s="84" t="s">
        <v>669</v>
      </c>
      <c r="U133" s="84" t="s">
        <v>277</v>
      </c>
      <c r="V133" s="84" t="s">
        <v>284</v>
      </c>
      <c r="W133" s="84">
        <v>0</v>
      </c>
      <c r="X133" s="38" t="s">
        <v>278</v>
      </c>
      <c r="Y133" s="84">
        <v>358726826</v>
      </c>
      <c r="Z133" s="38" t="s">
        <v>670</v>
      </c>
      <c r="AA133" s="108">
        <v>45601</v>
      </c>
      <c r="AB133" s="84">
        <v>25000</v>
      </c>
      <c r="AC133" s="108"/>
      <c r="AD133" s="84">
        <v>75</v>
      </c>
      <c r="AE133" s="84" t="s">
        <v>301</v>
      </c>
      <c r="AF133" s="84" t="s">
        <v>344</v>
      </c>
      <c r="AG133" s="108" t="s">
        <v>807</v>
      </c>
      <c r="AH133" s="84" t="s">
        <v>272</v>
      </c>
      <c r="AI133" s="108" t="s">
        <v>808</v>
      </c>
      <c r="AJ133" s="84">
        <v>400</v>
      </c>
      <c r="AK133" s="84">
        <v>400</v>
      </c>
      <c r="AL133" s="108" t="s">
        <v>705</v>
      </c>
      <c r="AM133" s="84">
        <v>8608.65</v>
      </c>
      <c r="AN133" s="112">
        <v>2991.35</v>
      </c>
      <c r="AO133" s="112">
        <v>11600</v>
      </c>
      <c r="AP133" s="112">
        <v>16391.349999999999</v>
      </c>
      <c r="AQ133" s="112">
        <v>1880.65</v>
      </c>
      <c r="AR133" s="112">
        <v>18272</v>
      </c>
      <c r="AS133" s="112">
        <v>0</v>
      </c>
      <c r="AT133" s="112">
        <v>0</v>
      </c>
      <c r="AU133" s="112">
        <v>0</v>
      </c>
      <c r="AV133" s="84">
        <v>29</v>
      </c>
      <c r="AW133" s="84" t="e">
        <v>#N/A</v>
      </c>
      <c r="AX133" s="84"/>
      <c r="AY133" s="108"/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669</v>
      </c>
      <c r="BG133" s="84"/>
      <c r="BH133" s="114" t="s">
        <v>317</v>
      </c>
      <c r="BI133" s="38" t="s">
        <v>110</v>
      </c>
      <c r="BJ133" s="85">
        <v>45822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246</v>
      </c>
      <c r="BP133" s="84">
        <v>0</v>
      </c>
      <c r="BQ133" s="117"/>
      <c r="BR133" s="118" t="s">
        <v>824</v>
      </c>
    </row>
    <row r="134" spans="1:70" s="113" customFormat="1" ht="15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207203</v>
      </c>
      <c r="J134" s="38" t="s">
        <v>463</v>
      </c>
      <c r="K134" s="84">
        <v>207203</v>
      </c>
      <c r="L134" s="84" t="s">
        <v>357</v>
      </c>
      <c r="M134" s="38" t="s">
        <v>358</v>
      </c>
      <c r="N134" s="84">
        <v>468052</v>
      </c>
      <c r="O134" s="84" t="s">
        <v>495</v>
      </c>
      <c r="P134" s="84">
        <v>723118</v>
      </c>
      <c r="Q134" s="38" t="s">
        <v>581</v>
      </c>
      <c r="R134" s="38" t="s">
        <v>300</v>
      </c>
      <c r="S134" s="84" t="s">
        <v>671</v>
      </c>
      <c r="T134" s="84" t="s">
        <v>671</v>
      </c>
      <c r="U134" s="84" t="s">
        <v>277</v>
      </c>
      <c r="V134" s="84" t="s">
        <v>284</v>
      </c>
      <c r="W134" s="84">
        <v>0</v>
      </c>
      <c r="X134" s="38" t="s">
        <v>278</v>
      </c>
      <c r="Y134" s="84">
        <v>358729079</v>
      </c>
      <c r="Z134" s="38" t="s">
        <v>672</v>
      </c>
      <c r="AA134" s="108">
        <v>45603</v>
      </c>
      <c r="AB134" s="84">
        <v>30000</v>
      </c>
      <c r="AC134" s="108"/>
      <c r="AD134" s="84">
        <v>75</v>
      </c>
      <c r="AE134" s="84" t="s">
        <v>301</v>
      </c>
      <c r="AF134" s="84" t="s">
        <v>344</v>
      </c>
      <c r="AG134" s="108" t="s">
        <v>809</v>
      </c>
      <c r="AH134" s="84" t="s">
        <v>272</v>
      </c>
      <c r="AI134" s="108" t="s">
        <v>808</v>
      </c>
      <c r="AJ134" s="84">
        <v>480</v>
      </c>
      <c r="AK134" s="84">
        <v>480</v>
      </c>
      <c r="AL134" s="108" t="s">
        <v>705</v>
      </c>
      <c r="AM134" s="84">
        <v>10376.86</v>
      </c>
      <c r="AN134" s="112">
        <v>3543.14</v>
      </c>
      <c r="AO134" s="112">
        <v>13920</v>
      </c>
      <c r="AP134" s="112">
        <v>19623.14</v>
      </c>
      <c r="AQ134" s="112">
        <v>2244.86</v>
      </c>
      <c r="AR134" s="112">
        <v>21868</v>
      </c>
      <c r="AS134" s="112">
        <v>0</v>
      </c>
      <c r="AT134" s="112">
        <v>0</v>
      </c>
      <c r="AU134" s="112">
        <v>0</v>
      </c>
      <c r="AV134" s="84">
        <v>29</v>
      </c>
      <c r="AW134" s="84" t="e">
        <v>#N/A</v>
      </c>
      <c r="AX134" s="84"/>
      <c r="AY134" s="108"/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671</v>
      </c>
      <c r="BG134" s="84"/>
      <c r="BH134" s="114" t="s">
        <v>317</v>
      </c>
      <c r="BI134" s="38" t="s">
        <v>110</v>
      </c>
      <c r="BJ134" s="85">
        <v>45822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246</v>
      </c>
      <c r="BP134" s="84">
        <v>0</v>
      </c>
      <c r="BQ134" s="117"/>
      <c r="BR134" s="118" t="s">
        <v>824</v>
      </c>
    </row>
    <row r="135" spans="1:70" s="113" customFormat="1" ht="15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196726</v>
      </c>
      <c r="J135" s="38" t="s">
        <v>460</v>
      </c>
      <c r="K135" s="84">
        <v>196726</v>
      </c>
      <c r="L135" s="84" t="s">
        <v>357</v>
      </c>
      <c r="M135" s="38" t="s">
        <v>358</v>
      </c>
      <c r="N135" s="84">
        <v>425407</v>
      </c>
      <c r="O135" s="84" t="s">
        <v>481</v>
      </c>
      <c r="P135" s="84">
        <v>819984</v>
      </c>
      <c r="Q135" s="38" t="s">
        <v>562</v>
      </c>
      <c r="R135" s="38" t="s">
        <v>263</v>
      </c>
      <c r="S135" s="84" t="s">
        <v>673</v>
      </c>
      <c r="T135" s="84" t="s">
        <v>673</v>
      </c>
      <c r="U135" s="84" t="s">
        <v>277</v>
      </c>
      <c r="V135" s="84" t="s">
        <v>284</v>
      </c>
      <c r="W135" s="84">
        <v>0</v>
      </c>
      <c r="X135" s="38" t="s">
        <v>278</v>
      </c>
      <c r="Y135" s="84">
        <v>358891114</v>
      </c>
      <c r="Z135" s="38" t="s">
        <v>674</v>
      </c>
      <c r="AA135" s="108">
        <v>45612</v>
      </c>
      <c r="AB135" s="84">
        <v>14000</v>
      </c>
      <c r="AC135" s="108"/>
      <c r="AD135" s="84">
        <v>50</v>
      </c>
      <c r="AE135" s="84" t="s">
        <v>424</v>
      </c>
      <c r="AF135" s="84" t="s">
        <v>344</v>
      </c>
      <c r="AG135" s="108" t="s">
        <v>350</v>
      </c>
      <c r="AH135" s="84" t="s">
        <v>272</v>
      </c>
      <c r="AI135" s="108" t="s">
        <v>810</v>
      </c>
      <c r="AJ135" s="84">
        <v>320</v>
      </c>
      <c r="AK135" s="84">
        <v>320</v>
      </c>
      <c r="AL135" s="108" t="s">
        <v>810</v>
      </c>
      <c r="AM135" s="84">
        <v>234.56</v>
      </c>
      <c r="AN135" s="112">
        <v>85.44</v>
      </c>
      <c r="AO135" s="112">
        <v>320</v>
      </c>
      <c r="AP135" s="112">
        <v>13765.44</v>
      </c>
      <c r="AQ135" s="112">
        <v>1668.56</v>
      </c>
      <c r="AR135" s="112">
        <v>15434</v>
      </c>
      <c r="AS135" s="112">
        <v>7317.4</v>
      </c>
      <c r="AT135" s="112">
        <v>1322.6</v>
      </c>
      <c r="AU135" s="112">
        <v>8640</v>
      </c>
      <c r="AV135" s="84">
        <v>28</v>
      </c>
      <c r="AW135" s="84">
        <v>194</v>
      </c>
      <c r="AX135" s="84"/>
      <c r="AY135" s="108"/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673</v>
      </c>
      <c r="BG135" s="84"/>
      <c r="BH135" s="114" t="s">
        <v>317</v>
      </c>
      <c r="BI135" s="38" t="s">
        <v>110</v>
      </c>
      <c r="BJ135" s="85">
        <v>45822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246</v>
      </c>
      <c r="BP135" s="84">
        <v>0</v>
      </c>
      <c r="BQ135" s="117"/>
      <c r="BR135" s="118" t="s">
        <v>824</v>
      </c>
    </row>
    <row r="136" spans="1:70" s="113" customFormat="1" ht="15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198218</v>
      </c>
      <c r="J136" s="38" t="s">
        <v>471</v>
      </c>
      <c r="K136" s="84">
        <v>198218</v>
      </c>
      <c r="L136" s="84" t="s">
        <v>357</v>
      </c>
      <c r="M136" s="38" t="s">
        <v>358</v>
      </c>
      <c r="N136" s="84">
        <v>429459</v>
      </c>
      <c r="O136" s="84" t="s">
        <v>542</v>
      </c>
      <c r="P136" s="84">
        <v>670059</v>
      </c>
      <c r="Q136" s="38" t="s">
        <v>625</v>
      </c>
      <c r="R136" s="38" t="s">
        <v>263</v>
      </c>
      <c r="S136" s="84" t="s">
        <v>675</v>
      </c>
      <c r="T136" s="84" t="s">
        <v>675</v>
      </c>
      <c r="U136" s="84" t="s">
        <v>277</v>
      </c>
      <c r="V136" s="84" t="s">
        <v>284</v>
      </c>
      <c r="W136" s="84">
        <v>0</v>
      </c>
      <c r="X136" s="38" t="s">
        <v>278</v>
      </c>
      <c r="Y136" s="84">
        <v>358891121</v>
      </c>
      <c r="Z136" s="38" t="s">
        <v>676</v>
      </c>
      <c r="AA136" s="108">
        <v>45616</v>
      </c>
      <c r="AB136" s="84">
        <v>18000</v>
      </c>
      <c r="AC136" s="108"/>
      <c r="AD136" s="84">
        <v>75</v>
      </c>
      <c r="AE136" s="84" t="s">
        <v>424</v>
      </c>
      <c r="AF136" s="84" t="s">
        <v>344</v>
      </c>
      <c r="AG136" s="108" t="s">
        <v>811</v>
      </c>
      <c r="AH136" s="84" t="s">
        <v>272</v>
      </c>
      <c r="AI136" s="108" t="s">
        <v>812</v>
      </c>
      <c r="AJ136" s="84">
        <v>290</v>
      </c>
      <c r="AK136" s="84">
        <v>290</v>
      </c>
      <c r="AL136" s="108" t="s">
        <v>813</v>
      </c>
      <c r="AM136" s="84">
        <v>616.6</v>
      </c>
      <c r="AN136" s="112">
        <v>253.4</v>
      </c>
      <c r="AO136" s="112">
        <v>870</v>
      </c>
      <c r="AP136" s="112">
        <v>17383.400000000001</v>
      </c>
      <c r="AQ136" s="112">
        <v>3121.6</v>
      </c>
      <c r="AR136" s="112">
        <v>20505</v>
      </c>
      <c r="AS136" s="112">
        <v>5493.69</v>
      </c>
      <c r="AT136" s="112">
        <v>1756.31</v>
      </c>
      <c r="AU136" s="112">
        <v>7250</v>
      </c>
      <c r="AV136" s="84">
        <v>28</v>
      </c>
      <c r="AW136" s="84">
        <v>178</v>
      </c>
      <c r="AX136" s="84"/>
      <c r="AY136" s="108"/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675</v>
      </c>
      <c r="BG136" s="84"/>
      <c r="BH136" s="114" t="s">
        <v>317</v>
      </c>
      <c r="BI136" s="38" t="s">
        <v>110</v>
      </c>
      <c r="BJ136" s="85">
        <v>45822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246</v>
      </c>
      <c r="BP136" s="84">
        <v>0</v>
      </c>
      <c r="BQ136" s="117"/>
      <c r="BR136" s="118" t="s">
        <v>824</v>
      </c>
    </row>
    <row r="137" spans="1:70" s="113" customFormat="1" ht="15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202756</v>
      </c>
      <c r="J137" s="38" t="s">
        <v>478</v>
      </c>
      <c r="K137" s="84">
        <v>202756</v>
      </c>
      <c r="L137" s="84" t="s">
        <v>357</v>
      </c>
      <c r="M137" s="38" t="s">
        <v>358</v>
      </c>
      <c r="N137" s="84">
        <v>483014</v>
      </c>
      <c r="O137" s="84" t="s">
        <v>677</v>
      </c>
      <c r="P137" s="84">
        <v>762642</v>
      </c>
      <c r="Q137" s="38" t="s">
        <v>678</v>
      </c>
      <c r="R137" s="38" t="s">
        <v>263</v>
      </c>
      <c r="S137" s="84" t="s">
        <v>679</v>
      </c>
      <c r="T137" s="84" t="s">
        <v>679</v>
      </c>
      <c r="U137" s="84" t="s">
        <v>265</v>
      </c>
      <c r="V137" s="84" t="s">
        <v>284</v>
      </c>
      <c r="W137" s="84">
        <v>0</v>
      </c>
      <c r="X137" s="38" t="s">
        <v>278</v>
      </c>
      <c r="Y137" s="84">
        <v>358891132</v>
      </c>
      <c r="Z137" s="38" t="s">
        <v>680</v>
      </c>
      <c r="AA137" s="108">
        <v>45625</v>
      </c>
      <c r="AB137" s="84">
        <v>30000</v>
      </c>
      <c r="AC137" s="108"/>
      <c r="AD137" s="84">
        <v>75</v>
      </c>
      <c r="AE137" s="84" t="s">
        <v>424</v>
      </c>
      <c r="AF137" s="84" t="s">
        <v>344</v>
      </c>
      <c r="AG137" s="108" t="s">
        <v>814</v>
      </c>
      <c r="AH137" s="84" t="s">
        <v>272</v>
      </c>
      <c r="AI137" s="108" t="s">
        <v>815</v>
      </c>
      <c r="AJ137" s="84">
        <v>480</v>
      </c>
      <c r="AK137" s="84">
        <v>480</v>
      </c>
      <c r="AL137" s="108" t="s">
        <v>815</v>
      </c>
      <c r="AM137" s="84">
        <v>276.58</v>
      </c>
      <c r="AN137" s="112">
        <v>203.42</v>
      </c>
      <c r="AO137" s="112">
        <v>480</v>
      </c>
      <c r="AP137" s="112">
        <v>29723.42</v>
      </c>
      <c r="AQ137" s="112">
        <v>5555.58</v>
      </c>
      <c r="AR137" s="112">
        <v>35279</v>
      </c>
      <c r="AS137" s="112">
        <v>8973.52</v>
      </c>
      <c r="AT137" s="112">
        <v>3026.48</v>
      </c>
      <c r="AU137" s="112">
        <v>12000</v>
      </c>
      <c r="AV137" s="84">
        <v>26</v>
      </c>
      <c r="AW137" s="84">
        <v>180</v>
      </c>
      <c r="AX137" s="84"/>
      <c r="AY137" s="108"/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679</v>
      </c>
      <c r="BG137" s="84"/>
      <c r="BH137" s="114" t="s">
        <v>317</v>
      </c>
      <c r="BI137" s="38" t="s">
        <v>110</v>
      </c>
      <c r="BJ137" s="85">
        <v>45822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246</v>
      </c>
      <c r="BP137" s="84">
        <v>0</v>
      </c>
      <c r="BQ137" s="117"/>
      <c r="BR137" s="118" t="s">
        <v>824</v>
      </c>
    </row>
    <row r="138" spans="1:70" s="113" customFormat="1" ht="15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198218</v>
      </c>
      <c r="J138" s="38" t="s">
        <v>471</v>
      </c>
      <c r="K138" s="84">
        <v>198218</v>
      </c>
      <c r="L138" s="84" t="s">
        <v>357</v>
      </c>
      <c r="M138" s="38" t="s">
        <v>358</v>
      </c>
      <c r="N138" s="84">
        <v>429459</v>
      </c>
      <c r="O138" s="84" t="s">
        <v>542</v>
      </c>
      <c r="P138" s="84">
        <v>671288</v>
      </c>
      <c r="Q138" s="38" t="s">
        <v>630</v>
      </c>
      <c r="R138" s="38" t="s">
        <v>263</v>
      </c>
      <c r="S138" s="84" t="s">
        <v>681</v>
      </c>
      <c r="T138" s="84" t="s">
        <v>681</v>
      </c>
      <c r="U138" s="84" t="s">
        <v>277</v>
      </c>
      <c r="V138" s="84" t="s">
        <v>284</v>
      </c>
      <c r="W138" s="84">
        <v>0</v>
      </c>
      <c r="X138" s="38" t="s">
        <v>278</v>
      </c>
      <c r="Y138" s="84">
        <v>358981797</v>
      </c>
      <c r="Z138" s="38" t="s">
        <v>682</v>
      </c>
      <c r="AA138" s="108">
        <v>45623</v>
      </c>
      <c r="AB138" s="84">
        <v>65000</v>
      </c>
      <c r="AC138" s="108"/>
      <c r="AD138" s="84">
        <v>102</v>
      </c>
      <c r="AE138" s="84" t="s">
        <v>432</v>
      </c>
      <c r="AF138" s="84" t="s">
        <v>344</v>
      </c>
      <c r="AG138" s="108" t="s">
        <v>788</v>
      </c>
      <c r="AH138" s="84" t="s">
        <v>272</v>
      </c>
      <c r="AI138" s="108" t="s">
        <v>816</v>
      </c>
      <c r="AJ138" s="84">
        <v>810</v>
      </c>
      <c r="AK138" s="84">
        <v>810</v>
      </c>
      <c r="AL138" s="108" t="s">
        <v>414</v>
      </c>
      <c r="AM138" s="84">
        <v>14409.21</v>
      </c>
      <c r="AN138" s="112">
        <v>7460.79</v>
      </c>
      <c r="AO138" s="112">
        <v>21870</v>
      </c>
      <c r="AP138" s="112">
        <v>50590.79</v>
      </c>
      <c r="AQ138" s="112">
        <v>9558.2099999999991</v>
      </c>
      <c r="AR138" s="112">
        <v>60149</v>
      </c>
      <c r="AS138" s="112">
        <v>0</v>
      </c>
      <c r="AT138" s="112">
        <v>0</v>
      </c>
      <c r="AU138" s="112">
        <v>0</v>
      </c>
      <c r="AV138" s="84">
        <v>27</v>
      </c>
      <c r="AW138" s="84" t="e">
        <v>#N/A</v>
      </c>
      <c r="AX138" s="84"/>
      <c r="AY138" s="108"/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681</v>
      </c>
      <c r="BG138" s="84"/>
      <c r="BH138" s="114" t="s">
        <v>317</v>
      </c>
      <c r="BI138" s="38" t="s">
        <v>110</v>
      </c>
      <c r="BJ138" s="85">
        <v>45822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246</v>
      </c>
      <c r="BP138" s="84">
        <v>0</v>
      </c>
      <c r="BQ138" s="117"/>
      <c r="BR138" s="118" t="s">
        <v>824</v>
      </c>
    </row>
    <row r="139" spans="1:70" s="113" customFormat="1" ht="15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200580</v>
      </c>
      <c r="J139" s="38" t="s">
        <v>475</v>
      </c>
      <c r="K139" s="84">
        <v>200580</v>
      </c>
      <c r="L139" s="84" t="s">
        <v>476</v>
      </c>
      <c r="M139" s="38" t="s">
        <v>477</v>
      </c>
      <c r="N139" s="84">
        <v>439847</v>
      </c>
      <c r="O139" s="84" t="s">
        <v>584</v>
      </c>
      <c r="P139" s="84">
        <v>754613</v>
      </c>
      <c r="Q139" s="38" t="s">
        <v>683</v>
      </c>
      <c r="R139" s="38" t="s">
        <v>263</v>
      </c>
      <c r="S139" s="84" t="s">
        <v>684</v>
      </c>
      <c r="T139" s="84" t="s">
        <v>684</v>
      </c>
      <c r="U139" s="84" t="s">
        <v>265</v>
      </c>
      <c r="V139" s="84" t="s">
        <v>284</v>
      </c>
      <c r="W139" s="84">
        <v>0</v>
      </c>
      <c r="X139" s="38" t="s">
        <v>278</v>
      </c>
      <c r="Y139" s="84">
        <v>359022910</v>
      </c>
      <c r="Z139" s="38" t="s">
        <v>685</v>
      </c>
      <c r="AA139" s="108">
        <v>45632</v>
      </c>
      <c r="AB139" s="84">
        <v>40000</v>
      </c>
      <c r="AC139" s="108"/>
      <c r="AD139" s="84">
        <v>75</v>
      </c>
      <c r="AE139" s="84" t="s">
        <v>286</v>
      </c>
      <c r="AF139" s="84" t="s">
        <v>270</v>
      </c>
      <c r="AG139" s="108" t="s">
        <v>817</v>
      </c>
      <c r="AH139" s="84" t="s">
        <v>272</v>
      </c>
      <c r="AI139" s="108" t="s">
        <v>818</v>
      </c>
      <c r="AJ139" s="84">
        <v>640</v>
      </c>
      <c r="AK139" s="84">
        <v>640</v>
      </c>
      <c r="AL139" s="108" t="s">
        <v>274</v>
      </c>
      <c r="AM139" s="84">
        <v>12425.07</v>
      </c>
      <c r="AN139" s="112">
        <v>4214.93</v>
      </c>
      <c r="AO139" s="112">
        <v>16640</v>
      </c>
      <c r="AP139" s="112">
        <v>27574.93</v>
      </c>
      <c r="AQ139" s="112">
        <v>3349.07</v>
      </c>
      <c r="AR139" s="112">
        <v>30924</v>
      </c>
      <c r="AS139" s="112">
        <v>0</v>
      </c>
      <c r="AT139" s="112">
        <v>0</v>
      </c>
      <c r="AU139" s="112">
        <v>0</v>
      </c>
      <c r="AV139" s="84">
        <v>26</v>
      </c>
      <c r="AW139" s="84" t="e">
        <v>#N/A</v>
      </c>
      <c r="AX139" s="84"/>
      <c r="AY139" s="108"/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684</v>
      </c>
      <c r="BG139" s="84"/>
      <c r="BH139" s="114" t="s">
        <v>317</v>
      </c>
      <c r="BI139" s="38" t="s">
        <v>110</v>
      </c>
      <c r="BJ139" s="85">
        <v>45822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246</v>
      </c>
      <c r="BP139" s="84">
        <v>0</v>
      </c>
      <c r="BQ139" s="117"/>
      <c r="BR139" s="118" t="s">
        <v>824</v>
      </c>
    </row>
    <row r="140" spans="1:70" s="113" customFormat="1" ht="15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198218</v>
      </c>
      <c r="J140" s="38" t="s">
        <v>471</v>
      </c>
      <c r="K140" s="84">
        <v>198218</v>
      </c>
      <c r="L140" s="84" t="s">
        <v>357</v>
      </c>
      <c r="M140" s="38" t="s">
        <v>358</v>
      </c>
      <c r="N140" s="84">
        <v>429459</v>
      </c>
      <c r="O140" s="84" t="s">
        <v>542</v>
      </c>
      <c r="P140" s="84">
        <v>695668</v>
      </c>
      <c r="Q140" s="38" t="s">
        <v>565</v>
      </c>
      <c r="R140" s="38" t="s">
        <v>263</v>
      </c>
      <c r="S140" s="84" t="s">
        <v>686</v>
      </c>
      <c r="T140" s="84" t="s">
        <v>686</v>
      </c>
      <c r="U140" s="84" t="s">
        <v>277</v>
      </c>
      <c r="V140" s="84" t="s">
        <v>284</v>
      </c>
      <c r="W140" s="84">
        <v>0</v>
      </c>
      <c r="X140" s="38" t="s">
        <v>278</v>
      </c>
      <c r="Y140" s="84">
        <v>359141388</v>
      </c>
      <c r="Z140" s="38" t="s">
        <v>687</v>
      </c>
      <c r="AA140" s="108" t="s">
        <v>819</v>
      </c>
      <c r="AB140" s="84">
        <v>51000</v>
      </c>
      <c r="AC140" s="108"/>
      <c r="AD140" s="84">
        <v>102</v>
      </c>
      <c r="AE140" s="84" t="s">
        <v>432</v>
      </c>
      <c r="AF140" s="84" t="s">
        <v>344</v>
      </c>
      <c r="AG140" s="108" t="s">
        <v>744</v>
      </c>
      <c r="AH140" s="84" t="s">
        <v>272</v>
      </c>
      <c r="AI140" s="108" t="s">
        <v>820</v>
      </c>
      <c r="AJ140" s="84">
        <v>630</v>
      </c>
      <c r="AK140" s="84">
        <v>630</v>
      </c>
      <c r="AL140" s="108" t="s">
        <v>414</v>
      </c>
      <c r="AM140" s="84">
        <v>8042.82</v>
      </c>
      <c r="AN140" s="112">
        <v>4557.18</v>
      </c>
      <c r="AO140" s="112">
        <v>12600</v>
      </c>
      <c r="AP140" s="112">
        <v>42957.18</v>
      </c>
      <c r="AQ140" s="112">
        <v>9067.82</v>
      </c>
      <c r="AR140" s="112">
        <v>52025</v>
      </c>
      <c r="AS140" s="112">
        <v>0</v>
      </c>
      <c r="AT140" s="112">
        <v>0</v>
      </c>
      <c r="AU140" s="112">
        <v>0</v>
      </c>
      <c r="AV140" s="84">
        <v>20</v>
      </c>
      <c r="AW140" s="84" t="e">
        <v>#N/A</v>
      </c>
      <c r="AX140" s="84"/>
      <c r="AY140" s="108"/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686</v>
      </c>
      <c r="BG140" s="84"/>
      <c r="BH140" s="114" t="s">
        <v>317</v>
      </c>
      <c r="BI140" s="38" t="s">
        <v>110</v>
      </c>
      <c r="BJ140" s="85">
        <v>45822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246</v>
      </c>
      <c r="BP140" s="84">
        <v>0</v>
      </c>
      <c r="BQ140" s="117"/>
      <c r="BR140" s="118" t="s">
        <v>824</v>
      </c>
    </row>
    <row r="141" spans="1:70" s="113" customFormat="1" ht="15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198218</v>
      </c>
      <c r="J141" s="38" t="s">
        <v>471</v>
      </c>
      <c r="K141" s="84">
        <v>198218</v>
      </c>
      <c r="L141" s="84" t="s">
        <v>357</v>
      </c>
      <c r="M141" s="38" t="s">
        <v>358</v>
      </c>
      <c r="N141" s="84">
        <v>429459</v>
      </c>
      <c r="O141" s="84" t="s">
        <v>542</v>
      </c>
      <c r="P141" s="84">
        <v>671609</v>
      </c>
      <c r="Q141" s="38" t="s">
        <v>543</v>
      </c>
      <c r="R141" s="38" t="s">
        <v>263</v>
      </c>
      <c r="S141" s="84" t="s">
        <v>688</v>
      </c>
      <c r="T141" s="84" t="s">
        <v>688</v>
      </c>
      <c r="U141" s="84" t="s">
        <v>277</v>
      </c>
      <c r="V141" s="84" t="s">
        <v>284</v>
      </c>
      <c r="W141" s="84">
        <v>0</v>
      </c>
      <c r="X141" s="38" t="s">
        <v>278</v>
      </c>
      <c r="Y141" s="84">
        <v>359236032</v>
      </c>
      <c r="Z141" s="38" t="s">
        <v>335</v>
      </c>
      <c r="AA141" s="108" t="s">
        <v>821</v>
      </c>
      <c r="AB141" s="84">
        <v>42000</v>
      </c>
      <c r="AC141" s="108"/>
      <c r="AD141" s="84">
        <v>102</v>
      </c>
      <c r="AE141" s="84" t="s">
        <v>432</v>
      </c>
      <c r="AF141" s="84" t="s">
        <v>344</v>
      </c>
      <c r="AG141" s="108" t="s">
        <v>744</v>
      </c>
      <c r="AH141" s="84" t="s">
        <v>272</v>
      </c>
      <c r="AI141" s="108" t="s">
        <v>822</v>
      </c>
      <c r="AJ141" s="84">
        <v>520</v>
      </c>
      <c r="AK141" s="84">
        <v>520</v>
      </c>
      <c r="AL141" s="108" t="s">
        <v>414</v>
      </c>
      <c r="AM141" s="84">
        <v>5825.25</v>
      </c>
      <c r="AN141" s="112">
        <v>3534.75</v>
      </c>
      <c r="AO141" s="112">
        <v>9360</v>
      </c>
      <c r="AP141" s="112">
        <v>36174.75</v>
      </c>
      <c r="AQ141" s="112">
        <v>7835.25</v>
      </c>
      <c r="AR141" s="112">
        <v>44010</v>
      </c>
      <c r="AS141" s="112">
        <v>0</v>
      </c>
      <c r="AT141" s="112">
        <v>0</v>
      </c>
      <c r="AU141" s="112">
        <v>0</v>
      </c>
      <c r="AV141" s="84">
        <v>18</v>
      </c>
      <c r="AW141" s="84" t="e">
        <v>#N/A</v>
      </c>
      <c r="AX141" s="84"/>
      <c r="AY141" s="108"/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688</v>
      </c>
      <c r="BG141" s="84"/>
      <c r="BH141" s="114" t="s">
        <v>317</v>
      </c>
      <c r="BI141" s="38" t="s">
        <v>110</v>
      </c>
      <c r="BJ141" s="85">
        <v>45822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246</v>
      </c>
      <c r="BP141" s="84">
        <v>0</v>
      </c>
      <c r="BQ141" s="117"/>
      <c r="BR141" s="118" t="s">
        <v>824</v>
      </c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2025-06-15T07:22:43Z</dcterms:modified>
</cp:coreProperties>
</file>