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717D1B0-E3D1-47B4-AAD8-077AD593BC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20" l="1"/>
  <c r="G22" i="20"/>
  <c r="F22" i="20"/>
  <c r="D22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6" i="20" s="1"/>
  <c r="F6" i="20"/>
  <c r="D15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5" i="20" l="1"/>
  <c r="B23" i="20"/>
  <c r="C18" i="20"/>
  <c r="C10" i="20"/>
  <c r="C26" i="20"/>
  <c r="C19" i="20"/>
  <c r="B15" i="20"/>
  <c r="B19" i="20"/>
  <c r="B13" i="20"/>
  <c r="C16" i="20"/>
  <c r="C15" i="20"/>
  <c r="B12" i="20"/>
  <c r="B11" i="20"/>
  <c r="B27" i="20"/>
  <c r="B26" i="20"/>
  <c r="C27" i="20"/>
  <c r="B24" i="20"/>
  <c r="C24" i="20"/>
  <c r="B21" i="20"/>
  <c r="B20" i="20"/>
  <c r="C23" i="20"/>
  <c r="C21" i="20"/>
  <c r="B18" i="20"/>
  <c r="B17" i="20"/>
  <c r="B28" i="20"/>
  <c r="C22" i="20"/>
  <c r="C25" i="20"/>
  <c r="C17" i="20"/>
  <c r="C11" i="20"/>
  <c r="C13" i="20"/>
  <c r="C28" i="20"/>
  <c r="C2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<sst xmlns="http://schemas.openxmlformats.org/spreadsheetml/2006/main" count="3919" uniqueCount="897">
  <si>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</si>
  <si>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</si>
  <si>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</si>
  <si>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</si>
  <si>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</si>
  <si>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</si>
  <si>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</si>
  <si>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</si>
  <si>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</si>
  <si>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</si>
  <si>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</si>
  <si>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</si>
  <si>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</si>
  <si>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</si>
  <si>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</si>
  <si>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</si>
  <si>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</si>
  <si>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</si>
  <si>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</si>
  <si>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</si>
  <si>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</si>
  <si>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</si>
  <si>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</si>
  <si>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</si>
  <si>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</si>
  <si>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</si>
  <si>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</si>
  <si>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</si>
  <si>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</si>
  <si>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</si>
  <si>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</si>
  <si>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</si>
  <si>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</si>
  <si>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</si>
  <si>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</si>
  <si>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</si>
  <si>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</si>
  <si>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</si>
  <si>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</si>
  <si>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</si>
  <si>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</si>
  <si>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</si>
  <si>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</si>
  <si>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</si>
  <si>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</si>
  <si>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</si>
  <si>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</si>
  <si>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</si>
  <si>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</si>
  <si>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</si>
  <si>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</si>
  <si>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</si>
  <si>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</si>
  <si>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</si>
  <si>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</si>
  <si>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</si>
  <si>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</si>
  <si>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</si>
  <si>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</si>
  <si>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</si>
  <si>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</si>
  <si>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</si>
  <si>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</si>
  <si>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</si>
  <si>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</si>
  <si>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</si>
  <si>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</si>
  <si>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</si>
  <si>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</si>
  <si>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</si>
  <si>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</si>
  <si>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</si>
  <si>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</si>
  <si>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</si>
  <si>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</si>
  <si>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</si>
  <si>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</si>
  <si>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</si>
  <si>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</si>
  <si>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</si>
  <si>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</si>
  <si>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</si>
  <si>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</si>
  <si>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</si>
  <si>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</si>
  <si>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</si>
  <si>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</si>
  <si>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</si>
  <si>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</si>
  <si>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</si>
  <si>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</si>
  <si>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</si>
  <si>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</si>
  <si>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</si>
  <si>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</si>
  <si>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</si>
  <si>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</si>
  <si>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</si>
  <si>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</si>
  <si>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</si>
  <si>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</si>
  <si>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</si>
  <si>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</si>
  <si>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</si>
  <si>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</si>
  <si>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</si>
  <si>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</si>
  <si>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</si>
  <si>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</si>
  <si>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</si>
  <si>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</si>
  <si>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</si>
  <si>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</si>
  <si>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</si>
  <si>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</si>
  <si>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</si>
  <si>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</si>
  <si>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</si>
  <si>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</si>
  <si>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</si>
  <si>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</si>
  <si>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</si>
  <si>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</si>
  <si>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</si>
  <si>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</si>
  <si>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</si>
  <si>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</si>
  <si>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</si>
  <si>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</si>
  <si>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</si>
  <si>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</si>
  <si>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</si>
  <si>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</si>
  <si>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</si>
  <si>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</si>
  <si>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</si>
  <si>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</si>
  <si>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</si>
  <si>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</si>
  <si>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</si>
  <si>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</si>
  <si>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</si>
  <si>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</si>
  <si>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</si>
  <si>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</si>
  <si>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</si>
  <si>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</si>
  <si>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</si>
  <si>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</si>
  <si>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</si>
  <si>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</si>
  <si>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</si>
  <si>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</si>
  <si>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</si>
  <si>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</si>
  <si>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</si>
  <si>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</si>
  <si>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</si>
  <si>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</si>
  <si>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</si>
  <si>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</si>
  <si>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</si>
  <si>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</si>
  <si>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</si>
  <si>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</si>
  <si>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</si>
  <si>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</si>
  <si>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</si>
  <si>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</si>
  <si>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</si>
  <si>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</si>
  <si>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</si>
  <si>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</si>
  <si>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</si>
  <si>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</si>
  <si>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</si>
  <si>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</si>
  <si>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</si>
  <si>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</si>
  <si>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</si>
  <si>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</si>
  <si>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</si>
  <si>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</si>
  <si>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</si>
  <si>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</si>
  <si>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</si>
  <si>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</si>
  <si>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</si>
  <si>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</si>
  <si>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</si>
  <si>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</si>
  <si>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</si>
  <si>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</si>
  <si>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</si>
  <si>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</si>
  <si>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</si>
  <si>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</si>
  <si>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</si>
  <si>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</si>
  <si>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</si>
  <si>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</si>
  <si>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</si>
  <si>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</si>
  <si>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</si>
  <si>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</si>
  <si>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</si>
  <si>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</si>
  <si>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</si>
  <si>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</si>
  <si>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</si>
  <si>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</si>
  <si>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</si>
  <si>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</si>
  <si>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</si>
  <si>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</si>
  <si>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</si>
  <si>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</si>
  <si>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</si>
  <si>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</si>
  <si>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</si>
  <si>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</si>
  <si>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</si>
  <si>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</si>
  <si>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</si>
  <si>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</si>
  <si>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</si>
  <si>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</si>
  <si>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</si>
  <si>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</si>
  <si>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</si>
  <si>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</si>
  <si>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</si>
  <si>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</si>
  <si>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</si>
  <si>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</si>
  <si>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</si>
  <si>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</si>
  <si>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</si>
  <si>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</si>
  <si>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</si>
  <si>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</si>
  <si>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</si>
  <si>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</si>
  <si>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</si>
  <si>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</si>
  <si>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</si>
  <si>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</si>
  <si>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</si>
  <si>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</si>
  <si>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</si>
  <si>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</si>
  <si>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</si>
  <si>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BH2933</t>
  </si>
  <si>
    <t>Kaithe</t>
  </si>
  <si>
    <t>SF0095066</t>
  </si>
  <si>
    <t>Amar Panday</t>
  </si>
  <si>
    <t>606577</t>
  </si>
  <si>
    <t>kunti 606577 G2</t>
  </si>
  <si>
    <t>Chetana</t>
  </si>
  <si>
    <t>SID951376163439</t>
  </si>
  <si>
    <t>OBC</t>
  </si>
  <si>
    <t>HINDU</t>
  </si>
  <si>
    <t>Agriculture &amp; Farming</t>
  </si>
  <si>
    <t>ANITA DEVI</t>
  </si>
  <si>
    <t>8084854304</t>
  </si>
  <si>
    <t>20-Dec-2023</t>
  </si>
  <si>
    <t>10</t>
  </si>
  <si>
    <t>2</t>
  </si>
  <si>
    <t>3 Yrs</t>
  </si>
  <si>
    <t>21 Sep 2021</t>
  </si>
  <si>
    <t>&gt; 2 to 4 Years</t>
  </si>
  <si>
    <t>10-Feb-2024</t>
  </si>
  <si>
    <t>10-Jun-2025</t>
  </si>
  <si>
    <t>Open</t>
  </si>
  <si>
    <t>Tetrar</t>
  </si>
  <si>
    <t>638179</t>
  </si>
  <si>
    <t>1116228</t>
  </si>
  <si>
    <t>SSF2493031</t>
  </si>
  <si>
    <t>AUTOMOBILE SHOP</t>
  </si>
  <si>
    <t>8936066498</t>
  </si>
  <si>
    <t>16-Aug-2023</t>
  </si>
  <si>
    <t>1</t>
  </si>
  <si>
    <t>1 Yrs</t>
  </si>
  <si>
    <t>16 Aug 2023</t>
  </si>
  <si>
    <t>&lt;= 2 Years</t>
  </si>
  <si>
    <t>10-Oct-2023</t>
  </si>
  <si>
    <t>SID951375198592</t>
  </si>
  <si>
    <t>8271746611</t>
  </si>
  <si>
    <t>25-Aug-2023</t>
  </si>
  <si>
    <t>3</t>
  </si>
  <si>
    <t>5 Yrs</t>
  </si>
  <si>
    <t>07 Aug 2019</t>
  </si>
  <si>
    <t>&gt; 4 to 6 Years</t>
  </si>
  <si>
    <t>28-Mar-2025</t>
  </si>
  <si>
    <t>Amri</t>
  </si>
  <si>
    <t>537177</t>
  </si>
  <si>
    <t>537177 Jyoti1</t>
  </si>
  <si>
    <t>Unnati</t>
  </si>
  <si>
    <t>SSF3408935</t>
  </si>
  <si>
    <t>ANJALI KUMARI</t>
  </si>
  <si>
    <t>8789708644</t>
  </si>
  <si>
    <t>06-Mar-2024</t>
  </si>
  <si>
    <t>07</t>
  </si>
  <si>
    <t>0</t>
  </si>
  <si>
    <t>2 Yrs</t>
  </si>
  <si>
    <t>22 Feb 2023</t>
  </si>
  <si>
    <t>07-Apr-2024</t>
  </si>
  <si>
    <t>07-Jul-2025</t>
  </si>
  <si>
    <t>PUNAM</t>
  </si>
  <si>
    <t>SSF4558375</t>
  </si>
  <si>
    <t>MUSLIM</t>
  </si>
  <si>
    <t>APASANA KHATOON</t>
  </si>
  <si>
    <t>9430449395</t>
  </si>
  <si>
    <t>19-Sep-2023</t>
  </si>
  <si>
    <t>19 Sep 2023</t>
  </si>
  <si>
    <t>07-Nov-2023</t>
  </si>
  <si>
    <t>Chhatho Devi 537177 G3</t>
  </si>
  <si>
    <t>SSF3367897</t>
  </si>
  <si>
    <t>BC</t>
  </si>
  <si>
    <t>BABITA DEVI</t>
  </si>
  <si>
    <t>9973919008</t>
  </si>
  <si>
    <t>15-Jul-2024</t>
  </si>
  <si>
    <t>GL-2</t>
  </si>
  <si>
    <t>15 Feb 2023</t>
  </si>
  <si>
    <t>07-Aug-2024</t>
  </si>
  <si>
    <t>606577 Bela1</t>
  </si>
  <si>
    <t>SSF4041138</t>
  </si>
  <si>
    <t>BARTI DEVI</t>
  </si>
  <si>
    <t>6200695977</t>
  </si>
  <si>
    <t>26-Jun-2023</t>
  </si>
  <si>
    <t>26 Jun 2023</t>
  </si>
  <si>
    <t>10-Aug-2023</t>
  </si>
  <si>
    <t>Close</t>
  </si>
  <si>
    <t>Laxkariganj</t>
  </si>
  <si>
    <t>559226</t>
  </si>
  <si>
    <t>jannat</t>
  </si>
  <si>
    <t>SSF4380707</t>
  </si>
  <si>
    <t>BEBI FARIDA</t>
  </si>
  <si>
    <t>7857848418</t>
  </si>
  <si>
    <t>24-Aug-2023</t>
  </si>
  <si>
    <t>24 Aug 2023</t>
  </si>
  <si>
    <t>07-Oct-2023</t>
  </si>
  <si>
    <t>07-Apr-2025</t>
  </si>
  <si>
    <t>606577 Kaithi1</t>
  </si>
  <si>
    <t>SSF2504772</t>
  </si>
  <si>
    <t>BINDA DEVI</t>
  </si>
  <si>
    <t>8873346377</t>
  </si>
  <si>
    <t>14-Dec-2023</t>
  </si>
  <si>
    <t>14 Mar 2022</t>
  </si>
  <si>
    <t>10-Jan-2024</t>
  </si>
  <si>
    <t>11-Jun-2025</t>
  </si>
  <si>
    <t>SSF5969073</t>
  </si>
  <si>
    <t>CHANDI DEVI</t>
  </si>
  <si>
    <t>8541974016</t>
  </si>
  <si>
    <t>16-Apr-2024</t>
  </si>
  <si>
    <t>0 Yrs</t>
  </si>
  <si>
    <t>16 Apr 2024</t>
  </si>
  <si>
    <t>07-Jun-2024</t>
  </si>
  <si>
    <t>HUM</t>
  </si>
  <si>
    <t>SID951375252366</t>
  </si>
  <si>
    <t>SC</t>
  </si>
  <si>
    <t>CHINTA DEVI</t>
  </si>
  <si>
    <t>7209245540</t>
  </si>
  <si>
    <t>01-Aug-2024</t>
  </si>
  <si>
    <t>GL-3</t>
  </si>
  <si>
    <t>10 Sep 2019</t>
  </si>
  <si>
    <t>10-Sep-2024</t>
  </si>
  <si>
    <t>11-Apr-2025</t>
  </si>
  <si>
    <t>Amri-02 537177 G2</t>
  </si>
  <si>
    <t>SSF4170623</t>
  </si>
  <si>
    <t>9204763756</t>
  </si>
  <si>
    <t>20 Jul 2023</t>
  </si>
  <si>
    <t>07-Aug-2025</t>
  </si>
  <si>
    <t>SSF4341669</t>
  </si>
  <si>
    <t>CHOTI PARAVEEN</t>
  </si>
  <si>
    <t>9507676395</t>
  </si>
  <si>
    <t>17-Aug-2023</t>
  </si>
  <si>
    <t>17 Aug 2023</t>
  </si>
  <si>
    <t>SSF4380815</t>
  </si>
  <si>
    <t>DILRUBA</t>
  </si>
  <si>
    <t>8102707374</t>
  </si>
  <si>
    <t>18-Mar-2025</t>
  </si>
  <si>
    <t>Jaipur</t>
  </si>
  <si>
    <t>637330</t>
  </si>
  <si>
    <t>JAY</t>
  </si>
  <si>
    <t>SSF3213638</t>
  </si>
  <si>
    <t>FULKUMARI DEVI</t>
  </si>
  <si>
    <t>7652989741</t>
  </si>
  <si>
    <t>04-Jun-2024</t>
  </si>
  <si>
    <t>05</t>
  </si>
  <si>
    <t>19 Jan 2023</t>
  </si>
  <si>
    <t>05-Jul-2024</t>
  </si>
  <si>
    <t>05-May-2025</t>
  </si>
  <si>
    <t>Sumbha</t>
  </si>
  <si>
    <t>574947</t>
  </si>
  <si>
    <t>gopal2</t>
  </si>
  <si>
    <t>SID951375992409</t>
  </si>
  <si>
    <t>9153991625</t>
  </si>
  <si>
    <t>11-Sep-2023</t>
  </si>
  <si>
    <t>4 Yrs</t>
  </si>
  <si>
    <t>18 Nov 2020</t>
  </si>
  <si>
    <t>05-Oct-2023</t>
  </si>
  <si>
    <t>03-Feb-2025</t>
  </si>
  <si>
    <t>SID951374425205</t>
  </si>
  <si>
    <t>GEETA DEVI</t>
  </si>
  <si>
    <t>8603788199</t>
  </si>
  <si>
    <t>15-Oct-2023</t>
  </si>
  <si>
    <t>04 Mar 2021</t>
  </si>
  <si>
    <t>SSF3304373</t>
  </si>
  <si>
    <t>GUDIYA DEVI</t>
  </si>
  <si>
    <t>9905748114</t>
  </si>
  <si>
    <t>10-Jun-2024</t>
  </si>
  <si>
    <t>31 Jan 2023</t>
  </si>
  <si>
    <t>07-Jul-2024</t>
  </si>
  <si>
    <t>SSF3144465</t>
  </si>
  <si>
    <t>KALAWATI KUMARI</t>
  </si>
  <si>
    <t>9546240859</t>
  </si>
  <si>
    <t>28-Jun-2024</t>
  </si>
  <si>
    <t>29 Dec 2022</t>
  </si>
  <si>
    <t>10-Aug-2024</t>
  </si>
  <si>
    <t>17-Mar-2025</t>
  </si>
  <si>
    <t>SID951374941670</t>
  </si>
  <si>
    <t>KANTI DEVI</t>
  </si>
  <si>
    <t>8521043481</t>
  </si>
  <si>
    <t>20-Mar-2024</t>
  </si>
  <si>
    <t>4</t>
  </si>
  <si>
    <t>23 Jan 2021</t>
  </si>
  <si>
    <t>10-May-2024</t>
  </si>
  <si>
    <t>17-Apr-2025</t>
  </si>
  <si>
    <t>SSF4567218</t>
  </si>
  <si>
    <t>KHUSHBOO DEVI</t>
  </si>
  <si>
    <t>8294365286</t>
  </si>
  <si>
    <t>20-Sep-2023</t>
  </si>
  <si>
    <t>20 Sep 2023</t>
  </si>
  <si>
    <t>Gobardhanpur</t>
  </si>
  <si>
    <t>589316</t>
  </si>
  <si>
    <t>gopal</t>
  </si>
  <si>
    <t>SSF2395998</t>
  </si>
  <si>
    <t>KUSUM DEVI</t>
  </si>
  <si>
    <t>8603002214</t>
  </si>
  <si>
    <t>06</t>
  </si>
  <si>
    <t>26 Feb 2022</t>
  </si>
  <si>
    <t>06-Oct-2023</t>
  </si>
  <si>
    <t>06-Mar-2025</t>
  </si>
  <si>
    <t>SSF4547362</t>
  </si>
  <si>
    <t>MAHAJABIN BEGAM</t>
  </si>
  <si>
    <t>7294002771</t>
  </si>
  <si>
    <t>18-Sep-2023</t>
  </si>
  <si>
    <t>18 Sep 2023</t>
  </si>
  <si>
    <t>SID951374771082</t>
  </si>
  <si>
    <t>MANJU DEVI</t>
  </si>
  <si>
    <t>8002330752</t>
  </si>
  <si>
    <t>05-Sep-2023</t>
  </si>
  <si>
    <t>6 Yrs</t>
  </si>
  <si>
    <t>05-Jul-2025</t>
  </si>
  <si>
    <t>Gobardhanpur 589316 G2</t>
  </si>
  <si>
    <t>SID951374868409</t>
  </si>
  <si>
    <t>9801670518</t>
  </si>
  <si>
    <t>12-Aug-2023</t>
  </si>
  <si>
    <t>29 Aug 2020</t>
  </si>
  <si>
    <t>06-Sep-2023</t>
  </si>
  <si>
    <t>06-May-2025</t>
  </si>
  <si>
    <t>SID951374872134</t>
  </si>
  <si>
    <t>9153277547</t>
  </si>
  <si>
    <t>09-Feb-2024</t>
  </si>
  <si>
    <t>08-Mar-2024</t>
  </si>
  <si>
    <t>06-Apr-2024</t>
  </si>
  <si>
    <t>18-Feb-2025</t>
  </si>
  <si>
    <t>zinnat</t>
  </si>
  <si>
    <t>SSF4232924</t>
  </si>
  <si>
    <t>NAGAMA</t>
  </si>
  <si>
    <t>9341189524</t>
  </si>
  <si>
    <t>28-Jul-2023</t>
  </si>
  <si>
    <t>28 Jul 2023</t>
  </si>
  <si>
    <t>07-Sep-2023</t>
  </si>
  <si>
    <t>05-Feb-2025</t>
  </si>
  <si>
    <t>SSF4376046</t>
  </si>
  <si>
    <t>ST</t>
  </si>
  <si>
    <t>NASIMA BEGAM</t>
  </si>
  <si>
    <t>8789355863</t>
  </si>
  <si>
    <t>Santoshi Devi 606577 G3</t>
  </si>
  <si>
    <t>SSF5134810</t>
  </si>
  <si>
    <t>NEHA KUMARI</t>
  </si>
  <si>
    <t>8252720546</t>
  </si>
  <si>
    <t>22-Dec-2023</t>
  </si>
  <si>
    <t>22 Dec 2023</t>
  </si>
  <si>
    <t>kasi</t>
  </si>
  <si>
    <t>SSF5135695</t>
  </si>
  <si>
    <t>NILAM DEVI</t>
  </si>
  <si>
    <t>9234640827</t>
  </si>
  <si>
    <t>20 Dec 2023</t>
  </si>
  <si>
    <t>SSF4547479</t>
  </si>
  <si>
    <t>NUSRAT KHATOON</t>
  </si>
  <si>
    <t>9801622318</t>
  </si>
  <si>
    <t>SID951376163604</t>
  </si>
  <si>
    <t>PARWATI DEVI</t>
  </si>
  <si>
    <t>7970532394</t>
  </si>
  <si>
    <t>13-Nov-2023</t>
  </si>
  <si>
    <t>10-Dec-2023</t>
  </si>
  <si>
    <t>SSF5083187</t>
  </si>
  <si>
    <t>PRABHA DEVI</t>
  </si>
  <si>
    <t>9304823708</t>
  </si>
  <si>
    <t>14 Dec 2023</t>
  </si>
  <si>
    <t>SID951375181513</t>
  </si>
  <si>
    <t>PRABHAVATI DEVI</t>
  </si>
  <si>
    <t>9060178713</t>
  </si>
  <si>
    <t>09-May-2024</t>
  </si>
  <si>
    <t>03 Aug 2019</t>
  </si>
  <si>
    <t>05-Jun-2024</t>
  </si>
  <si>
    <t>GOPI</t>
  </si>
  <si>
    <t>SSF4310758</t>
  </si>
  <si>
    <t>PRAVATI DEVI</t>
  </si>
  <si>
    <t>7091242605</t>
  </si>
  <si>
    <t>12 Aug 2023</t>
  </si>
  <si>
    <t>22-May-2025</t>
  </si>
  <si>
    <t>SSF3408821</t>
  </si>
  <si>
    <t>PRIYA KUMARI</t>
  </si>
  <si>
    <t>9162328491</t>
  </si>
  <si>
    <t>SSF3127090</t>
  </si>
  <si>
    <t>PRIYANKA KUMARI</t>
  </si>
  <si>
    <t>6204229164</t>
  </si>
  <si>
    <t>28 Dec 2022</t>
  </si>
  <si>
    <t>SSF2395994</t>
  </si>
  <si>
    <t>RINA DEVI</t>
  </si>
  <si>
    <t>9135714386</t>
  </si>
  <si>
    <t>25 Feb 2022</t>
  </si>
  <si>
    <t>06-Jul-2025</t>
  </si>
  <si>
    <t>637330 Jaipur1</t>
  </si>
  <si>
    <t>SSF6105273</t>
  </si>
  <si>
    <t>RINKI MISHRA</t>
  </si>
  <si>
    <t>8540085841</t>
  </si>
  <si>
    <t>08-May-2024</t>
  </si>
  <si>
    <t>08 May 2024</t>
  </si>
  <si>
    <t>SSF4884504</t>
  </si>
  <si>
    <t>RINKU DEVI</t>
  </si>
  <si>
    <t>9142831491</t>
  </si>
  <si>
    <t>16-Nov-2023</t>
  </si>
  <si>
    <t>16 Nov 2023</t>
  </si>
  <si>
    <t>07-Jan-2024</t>
  </si>
  <si>
    <t>SSF3561050</t>
  </si>
  <si>
    <t>9523270675</t>
  </si>
  <si>
    <t>15 Mar 2023</t>
  </si>
  <si>
    <t>SSF4170580</t>
  </si>
  <si>
    <t>RUBI DEVI</t>
  </si>
  <si>
    <t>8809839487</t>
  </si>
  <si>
    <t>24-Jul-2023</t>
  </si>
  <si>
    <t>24 Jul 2023</t>
  </si>
  <si>
    <t>SSF2788475</t>
  </si>
  <si>
    <t>GENERAL</t>
  </si>
  <si>
    <t>SAROJ DEVI</t>
  </si>
  <si>
    <t>8102874996</t>
  </si>
  <si>
    <t>23 Sep 2022</t>
  </si>
  <si>
    <t>05-May-2024</t>
  </si>
  <si>
    <t>SID951374965758</t>
  </si>
  <si>
    <t>SARSVATI DEVI</t>
  </si>
  <si>
    <t>8271615469</t>
  </si>
  <si>
    <t>11 Sep 2020</t>
  </si>
  <si>
    <t>06-May-2024</t>
  </si>
  <si>
    <t>Gobardhanpur C1</t>
  </si>
  <si>
    <t>Gobardhanpur C1 Gopi21</t>
  </si>
  <si>
    <t>SSF2493379</t>
  </si>
  <si>
    <t>SAVITA DEVI</t>
  </si>
  <si>
    <t>9113426632</t>
  </si>
  <si>
    <t>17-Nov-2023</t>
  </si>
  <si>
    <t>06-Jan-2024</t>
  </si>
  <si>
    <t>SSF4551131</t>
  </si>
  <si>
    <t>SEYARA BANO</t>
  </si>
  <si>
    <t>8709524189</t>
  </si>
  <si>
    <t>SSF5364320</t>
  </si>
  <si>
    <t>SHARDA DEVI</t>
  </si>
  <si>
    <t>7079286746</t>
  </si>
  <si>
    <t>29-Jan-2024</t>
  </si>
  <si>
    <t>29 Jan 2024</t>
  </si>
  <si>
    <t>10-Mar-2024</t>
  </si>
  <si>
    <t>SSF4582851</t>
  </si>
  <si>
    <t>SHASHI BALA KUMARI</t>
  </si>
  <si>
    <t>9128591825</t>
  </si>
  <si>
    <t>22-Sep-2023</t>
  </si>
  <si>
    <t>22 Sep 2023</t>
  </si>
  <si>
    <t>SSF2786919</t>
  </si>
  <si>
    <t>SHOBHA DEVI</t>
  </si>
  <si>
    <t>8002326121</t>
  </si>
  <si>
    <t>SSF3426765</t>
  </si>
  <si>
    <t>SHUBHAVATI DEVI</t>
  </si>
  <si>
    <t>7700864610</t>
  </si>
  <si>
    <t>22-Feb-2023</t>
  </si>
  <si>
    <t>06-Apr-2023</t>
  </si>
  <si>
    <t>12-Mar-2025</t>
  </si>
  <si>
    <t>SSF4108939</t>
  </si>
  <si>
    <t>SHYAMA DEVI</t>
  </si>
  <si>
    <t>7870037549</t>
  </si>
  <si>
    <t>12-Jul-2023</t>
  </si>
  <si>
    <t>12 Jul 2023</t>
  </si>
  <si>
    <t>SSF4302930</t>
  </si>
  <si>
    <t>SIMA DEVI</t>
  </si>
  <si>
    <t>9798093847</t>
  </si>
  <si>
    <t>11-Aug-2023</t>
  </si>
  <si>
    <t>11 Aug 2023</t>
  </si>
  <si>
    <t>10-Sep-2023</t>
  </si>
  <si>
    <t>10-May-2025</t>
  </si>
  <si>
    <t>SSF2447125</t>
  </si>
  <si>
    <t>SOBHA DEVI</t>
  </si>
  <si>
    <t>9334429553</t>
  </si>
  <si>
    <t>SSF5135693</t>
  </si>
  <si>
    <t>SUNITA DEVI</t>
  </si>
  <si>
    <t>8789971908</t>
  </si>
  <si>
    <t>SSF3094033</t>
  </si>
  <si>
    <t>9905802335</t>
  </si>
  <si>
    <t>19-Jan-2024</t>
  </si>
  <si>
    <t>22 Dec 2022</t>
  </si>
  <si>
    <t>Koupadih</t>
  </si>
  <si>
    <t>1115235</t>
  </si>
  <si>
    <t>SID951375180772</t>
  </si>
  <si>
    <t>URMILA DEVI</t>
  </si>
  <si>
    <t>9341906519</t>
  </si>
  <si>
    <t>10-Jul-2023</t>
  </si>
  <si>
    <t>SSF4416988</t>
  </si>
  <si>
    <t>USHA DEVI</t>
  </si>
  <si>
    <t>6206301142</t>
  </si>
  <si>
    <t>28-Aug-2023</t>
  </si>
  <si>
    <t>28 Aug 2023</t>
  </si>
  <si>
    <t>22-Jan-2025</t>
  </si>
  <si>
    <t>POOJA</t>
  </si>
  <si>
    <t>SID951374426104</t>
  </si>
  <si>
    <t>VARAMATI DEVI</t>
  </si>
  <si>
    <t>8409502564</t>
  </si>
  <si>
    <t>26 Sep 2020</t>
  </si>
  <si>
    <t>07-Mar-2024</t>
  </si>
  <si>
    <t>SID951374781395</t>
  </si>
  <si>
    <t>VIJANTA DEVI</t>
  </si>
  <si>
    <t>9162401331</t>
  </si>
  <si>
    <t>SSF4300608</t>
  </si>
  <si>
    <t>VIJANTI DEVI</t>
  </si>
  <si>
    <t>9973002073</t>
  </si>
  <si>
    <t>SSF4186556</t>
  </si>
  <si>
    <t>VINDHACHALA DEVI</t>
  </si>
  <si>
    <t>6201552104</t>
  </si>
  <si>
    <t>Amra</t>
  </si>
  <si>
    <t>549424</t>
  </si>
  <si>
    <t xml:space="preserve">radha </t>
  </si>
  <si>
    <t>SID951374554082</t>
  </si>
  <si>
    <t>KIRAN DEVI</t>
  </si>
  <si>
    <t>8521478521</t>
  </si>
  <si>
    <t>30-Mar-2023</t>
  </si>
  <si>
    <t>25 Feb 2020</t>
  </si>
  <si>
    <t>06-May-2023</t>
  </si>
  <si>
    <t>04-Feb-2025</t>
  </si>
  <si>
    <t>SSF2738142</t>
  </si>
  <si>
    <t xml:space="preserve">RANJANA KUMARI </t>
  </si>
  <si>
    <t>8521020801</t>
  </si>
  <si>
    <t>16 Sep 2022</t>
  </si>
  <si>
    <t>06-Jun-2024</t>
  </si>
  <si>
    <t>karpurwa</t>
  </si>
  <si>
    <t>SF0079377</t>
  </si>
  <si>
    <t>Abhishek  Kumar</t>
  </si>
  <si>
    <t>661417</t>
  </si>
  <si>
    <t>bharti</t>
  </si>
  <si>
    <t>SSF4265256</t>
  </si>
  <si>
    <t>FULA DEVI</t>
  </si>
  <si>
    <t>8292502185</t>
  </si>
  <si>
    <t>05-Aug-2023</t>
  </si>
  <si>
    <t>04</t>
  </si>
  <si>
    <t>05 Aug 2023</t>
  </si>
  <si>
    <t>04-Sep-2023</t>
  </si>
  <si>
    <t>02-Feb-2025</t>
  </si>
  <si>
    <t>SSF5302319</t>
  </si>
  <si>
    <t>SARSWATI KUNWAR</t>
  </si>
  <si>
    <t>7870694835</t>
  </si>
  <si>
    <t>19 Jan 2024</t>
  </si>
  <si>
    <t>04-Mar-2024</t>
  </si>
  <si>
    <t>02-Jun-2025</t>
  </si>
  <si>
    <t>SSF5315507</t>
  </si>
  <si>
    <t>7643934220</t>
  </si>
  <si>
    <t>04-Sep-2024</t>
  </si>
  <si>
    <t>Binay Shaw/SF0042314</t>
  </si>
  <si>
    <t>No Issue</t>
  </si>
  <si>
    <t>Chadi</t>
  </si>
  <si>
    <t>613748</t>
  </si>
  <si>
    <t>SAMBAL</t>
  </si>
  <si>
    <t>SID951375915180</t>
  </si>
  <si>
    <t>BEBI DEVI</t>
  </si>
  <si>
    <t>08-Sep-2023</t>
  </si>
  <si>
    <t>22 Sep 2020</t>
  </si>
  <si>
    <t>05-Nov-2023</t>
  </si>
  <si>
    <t>09-May-2025</t>
  </si>
  <si>
    <t>7352861295</t>
  </si>
  <si>
    <t>Akorhi</t>
  </si>
  <si>
    <t>623982</t>
  </si>
  <si>
    <t>akash</t>
  </si>
  <si>
    <t>SID951375275870</t>
  </si>
  <si>
    <t>AFSANA KHATOON</t>
  </si>
  <si>
    <t>05 Mar 2021</t>
  </si>
  <si>
    <t>7294942370</t>
  </si>
  <si>
    <t>Staff collected the preclosed amount Rs.21000/- on dated :- 25-05-25  but only amount paid Rs.7800 month of July'25 &amp; rest amount Rs.13200/- still pending.</t>
  </si>
  <si>
    <t>Karwandia</t>
  </si>
  <si>
    <t>SF0094877</t>
  </si>
  <si>
    <t>Tappu choubey</t>
  </si>
  <si>
    <t>581882</t>
  </si>
  <si>
    <t>581882 Basa1</t>
  </si>
  <si>
    <t>SSF2855179</t>
  </si>
  <si>
    <t>FULAMATIYA DEVI</t>
  </si>
  <si>
    <t>komal</t>
  </si>
  <si>
    <t>SID951376167551</t>
  </si>
  <si>
    <t>FULVANTI DEVI</t>
  </si>
  <si>
    <t>1052575</t>
  </si>
  <si>
    <t>SID951374812497</t>
  </si>
  <si>
    <t>DHANVANTI DEVI</t>
  </si>
  <si>
    <t>SSF2855202</t>
  </si>
  <si>
    <t>GURIYA DEVI</t>
  </si>
  <si>
    <t>SID951376167565</t>
  </si>
  <si>
    <t>LAXAMINA DEVI</t>
  </si>
  <si>
    <t>SID951374813070</t>
  </si>
  <si>
    <t>PINKI DEVI</t>
  </si>
  <si>
    <t>SSF5446852</t>
  </si>
  <si>
    <t>JAINAV KHATOON</t>
  </si>
  <si>
    <t>SSF3031130</t>
  </si>
  <si>
    <t>DURGA KUMARI</t>
  </si>
  <si>
    <t>549424 Amra1</t>
  </si>
  <si>
    <t>SSF3095705</t>
  </si>
  <si>
    <t>CHANCHAL DEVI</t>
  </si>
  <si>
    <t>SID951375005174</t>
  </si>
  <si>
    <t>REENA DEVI</t>
  </si>
  <si>
    <t>SID951374870295</t>
  </si>
  <si>
    <t>KAMALA DEVI</t>
  </si>
  <si>
    <t>Admapur</t>
  </si>
  <si>
    <t>SF0078709</t>
  </si>
  <si>
    <t>Mintu  Kumar</t>
  </si>
  <si>
    <t>574168</t>
  </si>
  <si>
    <t>1042679</t>
  </si>
  <si>
    <t>SSF3863403</t>
  </si>
  <si>
    <t>LALMUNI DEVI</t>
  </si>
  <si>
    <t>SID951375006286</t>
  </si>
  <si>
    <t>SUKUMARO DEVI</t>
  </si>
  <si>
    <t>Chandwa</t>
  </si>
  <si>
    <t>635422</t>
  </si>
  <si>
    <t>635422 Kaithi1</t>
  </si>
  <si>
    <t>SSF3371102</t>
  </si>
  <si>
    <t>NEETU KUMARI</t>
  </si>
  <si>
    <t>SID951374960655</t>
  </si>
  <si>
    <t>SHAILA DEVI</t>
  </si>
  <si>
    <t>Kochar</t>
  </si>
  <si>
    <t>552140</t>
  </si>
  <si>
    <t>Kochar 552140 G2</t>
  </si>
  <si>
    <t>SSF5221872</t>
  </si>
  <si>
    <t>KUMARI HEMLATA</t>
  </si>
  <si>
    <t>552140 Dalmiya Nagar1</t>
  </si>
  <si>
    <t>SSF5464634</t>
  </si>
  <si>
    <t>SSF3445476</t>
  </si>
  <si>
    <t>SUGIYA DEVI</t>
  </si>
  <si>
    <t>KALI</t>
  </si>
  <si>
    <t>SSF2435049</t>
  </si>
  <si>
    <t>MALTI DEVI</t>
  </si>
  <si>
    <t>SID951374985810</t>
  </si>
  <si>
    <t>SSF6089583</t>
  </si>
  <si>
    <t>malawar</t>
  </si>
  <si>
    <t>612011</t>
  </si>
  <si>
    <t>manu</t>
  </si>
  <si>
    <t>SSF2665277</t>
  </si>
  <si>
    <t>SSF2891042</t>
  </si>
  <si>
    <t>15-Oct-2022</t>
  </si>
  <si>
    <t>02</t>
  </si>
  <si>
    <t>15 Oct 2022</t>
  </si>
  <si>
    <t>01-Dec-2022</t>
  </si>
  <si>
    <t>02-Sep-2024</t>
  </si>
  <si>
    <t>23-Jun-2023</t>
  </si>
  <si>
    <t>22 Sep 2021</t>
  </si>
  <si>
    <t>02-Aug-2023</t>
  </si>
  <si>
    <t>02-Jul-2025</t>
  </si>
  <si>
    <t>08-Jul-2023</t>
  </si>
  <si>
    <t>03 Apr 2019</t>
  </si>
  <si>
    <t>02-Sep-2023</t>
  </si>
  <si>
    <t>03-Nov-2023</t>
  </si>
  <si>
    <t>02-Dec-2023</t>
  </si>
  <si>
    <t>03-Jan-2024</t>
  </si>
  <si>
    <t>02-Feb-2024</t>
  </si>
  <si>
    <t>03-Feb-2024</t>
  </si>
  <si>
    <t>03 Feb 2024</t>
  </si>
  <si>
    <t>02-Mar-2024</t>
  </si>
  <si>
    <t>12-Jun-2025</t>
  </si>
  <si>
    <t>04 Dec 2022</t>
  </si>
  <si>
    <t>02-Apr-2024</t>
  </si>
  <si>
    <t>29-Dec-2022</t>
  </si>
  <si>
    <t>06-Feb-2023</t>
  </si>
  <si>
    <t>20-Feb-2025</t>
  </si>
  <si>
    <t>19-Dec-2023</t>
  </si>
  <si>
    <t>22 Jul 2020</t>
  </si>
  <si>
    <t>06-Feb-2024</t>
  </si>
  <si>
    <t>26-May-2025</t>
  </si>
  <si>
    <t>27-Nov-2023</t>
  </si>
  <si>
    <t>23-Jun-2025</t>
  </si>
  <si>
    <t>12-May-2023</t>
  </si>
  <si>
    <t>12 May 2023</t>
  </si>
  <si>
    <t>07-Jul-2023</t>
  </si>
  <si>
    <t>07-May-2025</t>
  </si>
  <si>
    <t>25-Jun-2023</t>
  </si>
  <si>
    <t>15-Feb-2023</t>
  </si>
  <si>
    <t>02-Apr-2023</t>
  </si>
  <si>
    <t>24-May-2025</t>
  </si>
  <si>
    <t>27-Dec-2022</t>
  </si>
  <si>
    <t>16 Jan 2020</t>
  </si>
  <si>
    <t>04-Jan-2025</t>
  </si>
  <si>
    <t>12-Sep-2023</t>
  </si>
  <si>
    <t>21-Feb-2025</t>
  </si>
  <si>
    <t>04-Jan-2024</t>
  </si>
  <si>
    <t>04 Jan 2024</t>
  </si>
  <si>
    <t>05-Feb-2024</t>
  </si>
  <si>
    <t>05 Feb 2024</t>
  </si>
  <si>
    <t>11-May-2025</t>
  </si>
  <si>
    <t>04-Feb-2024</t>
  </si>
  <si>
    <t>23 Feb 2023</t>
  </si>
  <si>
    <t>02-May-2025</t>
  </si>
  <si>
    <t>15-Feb-2024</t>
  </si>
  <si>
    <t>28 Jan 2021</t>
  </si>
  <si>
    <t>08-May-2025</t>
  </si>
  <si>
    <t>07-May-2024</t>
  </si>
  <si>
    <t>07 May 2024</t>
  </si>
  <si>
    <t>02-Jun-2024</t>
  </si>
  <si>
    <t>30 Jun 2022</t>
  </si>
  <si>
    <t>20-Jun-2024</t>
  </si>
  <si>
    <t>21 Oct 2022</t>
  </si>
  <si>
    <t>02-Aug-2024</t>
  </si>
  <si>
    <t>9973434207</t>
  </si>
  <si>
    <t>7033835946</t>
  </si>
  <si>
    <t>9523179653</t>
  </si>
  <si>
    <t>7761862866</t>
  </si>
  <si>
    <t>9334420836</t>
  </si>
  <si>
    <t>8757537700</t>
  </si>
  <si>
    <t>7739786580</t>
  </si>
  <si>
    <t>9263398795</t>
  </si>
  <si>
    <t>7352338902</t>
  </si>
  <si>
    <t>7295042787</t>
  </si>
  <si>
    <t>7739551302</t>
  </si>
  <si>
    <t>8757794975</t>
  </si>
  <si>
    <t>7061964151</t>
  </si>
  <si>
    <t>9328479596</t>
  </si>
  <si>
    <t>6200047816</t>
  </si>
  <si>
    <t>6205388398</t>
  </si>
  <si>
    <t>9576973767</t>
  </si>
  <si>
    <t>7493002678</t>
  </si>
  <si>
    <t>8809249247</t>
  </si>
  <si>
    <t>7209898214</t>
  </si>
  <si>
    <t>6202849038</t>
  </si>
  <si>
    <t>9661330031</t>
  </si>
  <si>
    <t>9934957007</t>
  </si>
  <si>
    <t>Staff Ranjan kumar collected the EMI amount Rs.2240/- on dated :-02-06-25 which is not showing in FIMO account.</t>
  </si>
  <si>
    <t>Staff Ranjan Kumar collected the EMI amount Rs.3360/- on dated :- 02-06-25 which is not showing in FIMO account.</t>
  </si>
  <si>
    <t>Staff Ranjan Kumar collected the EMI amount Rs.2400/- on dated :- 02-10-24 which is not showing in FIMO account.</t>
  </si>
  <si>
    <t>Staff Ranjan Kumar collected the EMI amount Rs.3900*6= 23400/- on dated:- 06-10-24, 6-11-24, 6-12-24, 06-02-25, 06-03-25, 06-04-25 which is not showing in FIMO account.</t>
  </si>
  <si>
    <t>Staff Ranjan Kumar collected the EMI amount Rs.3470/- on dated :- 02-06-25 which is not showing in FIMO account.</t>
  </si>
  <si>
    <t>Staff Ranjan Kumar collected the EMI amount Rs.3900/- on dated :- 05-06-25 which is not showing in FIMO account.</t>
  </si>
  <si>
    <t>Staff Ranjan Kumar collected the EMI amount Rs.2240/- on dated :- 02-06-25 which is not showing in FIMO account.</t>
  </si>
  <si>
    <t>Staff Ranjan Kumar collected the EMI amount Rs.2510*2= 5020/- on dated :- 06-02-25 and 6-04-25 which is not showing in FIMO account.</t>
  </si>
  <si>
    <t>Staff Ranjan Kumar collected the EMI amount Rs.3900/- on dated :- 10-10-24 which is not showing in FIMO account.</t>
  </si>
  <si>
    <t>Staff Ranjan Kumar collected the EMI amount Rs.3900/- on dated :- 10-01-25 which is not showing in FIMO account.</t>
  </si>
  <si>
    <t>Staff Ranjan Kumar collected the EMI amount Rs.3900/- on dated :- 10-06-25 which is not showing in FIMO account.</t>
  </si>
  <si>
    <t>Staff Ranjan Kumar collected the EMI amount Rs.3900/- on dated :- 10-05-25 which is not showing in FIMO account.</t>
  </si>
  <si>
    <t>Staff Ranjan Kumar collected the EMI amount Rs.3900/- on dated :- 06-02-25 which is not showing in FIMO account.</t>
  </si>
  <si>
    <t>Staff Ranjan Kumar collected the EMI amount Rs.3900/- on dated :- 06-04-25 which is not showing in FIMO account.</t>
  </si>
  <si>
    <t>Staff Ranjan Kumar collected the EMI amount Rs.2510/- on dated :- 06-02-25 which is not showing in FIMO account.</t>
  </si>
  <si>
    <t>Staff Ranjan Kumar collected the EMI amount Rs.2510/- on dated :- 06-04-25 which is not showing in FIMO account.</t>
  </si>
  <si>
    <t>Staff collected the preclosed amount Rs.10000/- on dated :- 20-05-25 in cash mode &amp; amount Rs.8800/- also collected on same day which is not showing in FIMO account.</t>
  </si>
  <si>
    <t>Staff Ranjan Kumar collected the preclosed amount Rs.18800/- on dated :- 20-05-25 which is not showing in FIMO account.</t>
  </si>
  <si>
    <t>Staff Ranjan Kumar collected the preclosed amount Rs.21000/- on dated :- 25-05-25 but only amount Rs.7800/- paid by staff &amp; rest amount Rs.13200/- still pending which is not showing in FIMO account.</t>
  </si>
  <si>
    <t>Staff Ranjan Kumar collected the EMI amount Rs.2400*3= 7200/- on dated:- 06-10-24, 6-11-24, 6-12-24 which is not showing in FIMO account.</t>
  </si>
  <si>
    <t>Staff Ranjan Kumar collected the EMI amount Rs.2400/- on dated :- 06-10-24 which is not showing in FIMO account.</t>
  </si>
  <si>
    <t>Staff Ranjan Kumar collected the EMI amount Rs.2400/- on dated :- 06-11-24 which is not showing in FIMO account.</t>
  </si>
  <si>
    <t>Staff Ranjan Kumar collected the EMI amount Rs.2400/- on dated :- 06-12-24 which is not showing in FIMO account.</t>
  </si>
  <si>
    <t>Staff Ranjan Kumar collected the EMI amount Rs.3900/- on dated :- 06-10-24 which is not showing in FIMO account.</t>
  </si>
  <si>
    <t>Staff Ranjan Kumar collected the EMI amount Rs.3900/- on dated :- 06-11-24 which is not showing in FIMO account.</t>
  </si>
  <si>
    <t>Staff Ranjan Kumar collected the EMI amount Rs.3900/- on dated :- 06-12-24 which is not showing in FIMO account.</t>
  </si>
  <si>
    <t>Staff Ranjan Kumar collected the EMI amount Rs.3900/- on dated :- 06-03-25 which is not showing in FIMO account.</t>
  </si>
  <si>
    <t>FN25-26-00943</t>
  </si>
  <si>
    <t>Ranjan Kumar</t>
  </si>
  <si>
    <t>SF0094298</t>
  </si>
  <si>
    <t>LO</t>
  </si>
  <si>
    <t>Business</t>
  </si>
  <si>
    <t>Completed-Report Submitted</t>
  </si>
  <si>
    <t>Saurabh Upadhaya/SF0072543</t>
  </si>
  <si>
    <t>Akash Kumar/SF0031337</t>
  </si>
  <si>
    <t>Ravi Kumar Ranjan/SF0072744</t>
  </si>
  <si>
    <t>Saket Nath Thakur/SF0062081</t>
  </si>
  <si>
    <t>Absconding</t>
  </si>
  <si>
    <t>Complaint Lodged</t>
  </si>
  <si>
    <t>Available &amp; Updated</t>
  </si>
  <si>
    <t>Dual Staff</t>
  </si>
  <si>
    <t>Dipu Kumar</t>
  </si>
  <si>
    <t>SF0054540</t>
  </si>
  <si>
    <t>G1</t>
  </si>
  <si>
    <t>BM</t>
  </si>
  <si>
    <t>G2</t>
  </si>
  <si>
    <t>Raushan Kumar Singh</t>
  </si>
  <si>
    <t>SF0089360</t>
  </si>
  <si>
    <t>BQM</t>
  </si>
  <si>
    <t>Staff Ranjan Kumar collected the EMI amount Rs.3900*4=15600/- on dated :- 10-10-24, 10-01-25, 10-05-25, 10-06-25 which is not showing in FIMO account.</t>
  </si>
  <si>
    <t>She paid EMI of rs-4270 on 08-2-06-2025 but the same not accounted in fimo.</t>
  </si>
  <si>
    <t>Loan card not foud for verification.</t>
  </si>
  <si>
    <t>As per complaint it is observed that LO Ranjan Kumar/SF0094298 collected Rs. 112900/- from the 13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</si>
</sst>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45815</v>
      </c>
      <c r="H5" s="107" t="s">
        <v>875</v>
      </c>
      <c r="I5" s="61">
        <v>45817</v>
      </c>
      <c r="J5" s="74" t="str">
        <f>IF('Physical Cash at Safe'!D28="Yes",'Physical Cash at Safe'!E28,IF('Borrower Wise Details'!D5&lt;&gt;"",'Borrower Wise Details'!D5,""))</f>
        <v>FN25-26-00943</v>
      </c>
      <c r="K5" s="81">
        <v>3</v>
      </c>
      <c r="L5" s="82">
        <v>8830</v>
      </c>
      <c r="M5" s="82">
        <v>0</v>
      </c>
      <c r="N5" s="82" t="s">
        <v>877</v>
      </c>
      <c r="O5" s="82" t="s">
        <v>878</v>
      </c>
      <c r="P5" s="82" t="s">
        <v>879</v>
      </c>
      <c r="Q5" s="82" t="s">
        <v>880</v>
      </c>
      <c r="R5" s="75" t="str">
        <f>IF('Physical Cash at Safe'!$D$28="Yes", 'Physical Cash at Safe'!$A$28, IF('Borrower Wise Details'!F5&lt;&gt;"", 'Borrower Wise Details'!F5, ""))</f>
        <v>Ranjan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SF0094298</v>
      </c>
      <c r="U5" s="77" t="s">
        <v>881</v>
      </c>
      <c r="V5" s="61">
        <v>45810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876</v>
      </c>
      <c r="Z5" s="61">
        <v>45847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E5" s="126">
        <f>IF(AND(AC5="", AD5=""), "", IF(AD5="", AC5, AC5 - IF(ISNUMBER(AD5), AD5, 0)))</f>
        <v>105100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45855</v>
      </c>
      <c r="AH5" s="70" t="s">
        <v>896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Ranjan Kumar</v>
      </c>
      <c r="E5" s="68" t="str">
        <f>IF(OR('Fraud Investigation Report'!T5="", 'Fraud Investigation Report'!T5=0), "", 'Fraud Investigation Report'!T5)</f>
        <v>SF0094298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73100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112900</v>
      </c>
      <c r="O5" s="69">
        <f>IF('Fraud Investigation Report'!AD5="", "", 'Fraud Investigation Report'!AD5)</f>
        <v>7800</v>
      </c>
      <c r="P5" s="126">
        <f>IF(AND(N5="", O5=""), "", IF(O5="", N5, N5 - IF(ISNUMBER(O5), O5, 0)))</f>
        <v>105100</v>
      </c>
      <c r="Q5" s="49"/>
      <c r="R5" s="84" t="s">
        <v>882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45847</v>
      </c>
      <c r="C6" s="18">
        <v>45846</v>
      </c>
      <c r="D6" s="18">
        <v>45847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280</v>
      </c>
      <c r="C11" s="23">
        <f>B11*A11</f>
        <v>140000</v>
      </c>
      <c r="D11" s="25">
        <v>202</v>
      </c>
      <c r="E11" s="23">
        <f t="shared" ref="E11:E17" si="0">D11*A11</f>
        <v>101000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90</v>
      </c>
      <c r="E12" s="23">
        <f t="shared" si="0"/>
        <v>18000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195</v>
      </c>
      <c r="E13" s="23">
        <f t="shared" si="0"/>
        <v>19500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59</v>
      </c>
      <c r="E14" s="23">
        <f t="shared" si="0"/>
        <v>2950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23</v>
      </c>
      <c r="E15" s="23">
        <f t="shared" si="0"/>
        <v>460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42</v>
      </c>
      <c r="C18" s="23">
        <f>B18</f>
        <v>42</v>
      </c>
      <c r="D18" s="27">
        <v>82</v>
      </c>
      <c r="E18" s="28">
        <f>D18</f>
        <v>82</v>
      </c>
    </row>
    <row r="19" spans="1:5" ht="14.4" x14ac:dyDescent="0.3">
      <c r="A19" s="29"/>
      <c r="B19" s="30" t="s">
        <v>76</v>
      </c>
      <c r="C19" s="31">
        <f>SUM(C10:C18)</f>
        <v>142042</v>
      </c>
      <c r="D19" s="30" t="s">
        <v>76</v>
      </c>
      <c r="E19" s="31">
        <f>SUM(E10:E18)</f>
        <v>142042</v>
      </c>
    </row>
    <row r="20" spans="1:5" ht="30" customHeight="1" x14ac:dyDescent="0.3">
      <c r="A20" s="143" t="s">
        <v>97</v>
      </c>
      <c r="B20" s="144"/>
      <c r="C20" s="32">
        <v>142042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884</v>
      </c>
      <c r="C32" s="37" t="s">
        <v>82</v>
      </c>
      <c r="D32" s="153" t="s">
        <v>883</v>
      </c>
      <c r="E32" s="154"/>
    </row>
    <row r="33" spans="1:5" ht="18" customHeight="1" x14ac:dyDescent="0.3">
      <c r="A33" s="37" t="s">
        <v>83</v>
      </c>
      <c r="B33" s="106" t="s">
        <v>887</v>
      </c>
      <c r="C33" s="39" t="s">
        <v>84</v>
      </c>
      <c r="D33" s="147" t="s">
        <v>889</v>
      </c>
      <c r="E33" s="148"/>
    </row>
    <row r="34" spans="1:5" ht="27.6" x14ac:dyDescent="0.3">
      <c r="A34" s="39" t="s">
        <v>220</v>
      </c>
      <c r="B34" s="38" t="s">
        <v>885</v>
      </c>
      <c r="C34" s="39" t="s">
        <v>221</v>
      </c>
      <c r="D34" s="149" t="s">
        <v>890</v>
      </c>
      <c r="E34" s="150"/>
    </row>
    <row r="35" spans="1:5" ht="27.6" x14ac:dyDescent="0.3">
      <c r="A35" s="39" t="s">
        <v>222</v>
      </c>
      <c r="B35" s="38" t="s">
        <v>886</v>
      </c>
      <c r="C35" s="39" t="s">
        <v>224</v>
      </c>
      <c r="D35" s="149" t="s">
        <v>891</v>
      </c>
      <c r="E35" s="150"/>
    </row>
    <row r="36" spans="1:5" ht="25.5" customHeight="1" x14ac:dyDescent="0.3">
      <c r="A36" s="39" t="s">
        <v>223</v>
      </c>
      <c r="B36" s="38" t="s">
        <v>888</v>
      </c>
      <c r="C36" s="39" t="s">
        <v>225</v>
      </c>
      <c r="D36" s="151" t="s">
        <v>892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871</v>
      </c>
      <c r="E5" s="65">
        <v>45847</v>
      </c>
      <c r="F5" s="38" t="s">
        <v>872</v>
      </c>
      <c r="G5" s="49" t="s">
        <v>873</v>
      </c>
      <c r="H5" s="49" t="s">
        <v>874</v>
      </c>
      <c r="I5" s="120" t="s">
        <v>256</v>
      </c>
      <c r="J5" s="120" t="s">
        <v>421</v>
      </c>
      <c r="K5" s="120" t="s">
        <v>422</v>
      </c>
      <c r="L5" s="11">
        <v>355990648</v>
      </c>
      <c r="M5" s="65" t="s">
        <v>424</v>
      </c>
      <c r="N5" s="124">
        <v>73000</v>
      </c>
      <c r="O5" s="124">
        <v>3900</v>
      </c>
      <c r="P5" s="121" t="s">
        <v>139</v>
      </c>
      <c r="Q5" s="80">
        <v>45575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852</v>
      </c>
    </row>
    <row r="6" spans="1:23" ht="25.05" customHeight="1" x14ac:dyDescent="0.3">
      <c r="A6" s="64">
        <v>2</v>
      </c>
      <c r="B6" s="60" t="str">
        <f>IF(J6&lt;&gt;"", $B$5, "")</f>
        <v>BH2933</v>
      </c>
      <c r="C6" s="119" t="str">
        <f>IF(J6&lt;&gt;"", $C$5, "")</f>
        <v>Sasaram</v>
      </c>
      <c r="D6" s="41" t="str">
        <f>IF(J6&lt;&gt;"", $D$5, "")</f>
        <v>FN25-26-00943</v>
      </c>
      <c r="E6" s="65">
        <v>45847</v>
      </c>
      <c r="F6" s="38" t="str">
        <f>IF(J6&lt;&gt;"", $F$5, "")</f>
        <v>Ranjan Kumar</v>
      </c>
      <c r="G6" s="49" t="str">
        <f>IF(J6&lt;&gt;"", $G$5, "")</f>
        <v>SF0094298</v>
      </c>
      <c r="H6" s="49" t="str">
        <f>IF(J6&lt;&gt;"", $H$5, "")</f>
        <v>LO</v>
      </c>
      <c r="I6" s="120" t="s">
        <v>256</v>
      </c>
      <c r="J6" s="120" t="s">
        <v>421</v>
      </c>
      <c r="K6" s="120" t="s">
        <v>422</v>
      </c>
      <c r="L6" s="11">
        <v>355990648</v>
      </c>
      <c r="M6" s="65" t="s">
        <v>424</v>
      </c>
      <c r="N6" s="124">
        <v>73000</v>
      </c>
      <c r="O6" s="124">
        <v>3900</v>
      </c>
      <c r="P6" s="121" t="s">
        <v>139</v>
      </c>
      <c r="Q6" s="80">
        <v>45667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853</v>
      </c>
    </row>
    <row r="7" spans="1:23" ht="25.05" customHeight="1" x14ac:dyDescent="0.3">
      <c r="A7" s="64">
        <v>3</v>
      </c>
      <c r="B7" s="60" t="str">
        <f t="shared" ref="B7:B70" si="2">IF(J7&lt;&gt;"", $B$5, "")</f>
        <v>BH2933</v>
      </c>
      <c r="C7" s="119" t="str">
        <f t="shared" ref="C7:C70" si="3">IF(J7&lt;&gt;"", $C$5, "")</f>
        <v>Sasaram</v>
      </c>
      <c r="D7" s="41" t="str">
        <f t="shared" ref="D7:D70" si="4">IF(J7&lt;&gt;"", $D$5, "")</f>
        <v>FN25-26-00943</v>
      </c>
      <c r="E7" s="65">
        <v>45847</v>
      </c>
      <c r="F7" s="38" t="str">
        <f t="shared" ref="F7:F70" si="5">IF(J7&lt;&gt;"", $F$5, "")</f>
        <v>Ranjan Kumar</v>
      </c>
      <c r="G7" s="49" t="str">
        <f t="shared" ref="G7:G70" si="6">IF(J7&lt;&gt;"", $G$5, "")</f>
        <v>SF0094298</v>
      </c>
      <c r="H7" s="49" t="str">
        <f t="shared" ref="H7:H70" si="7">IF(J7&lt;&gt;"", $H$5, "")</f>
        <v>LO</v>
      </c>
      <c r="I7" s="120" t="s">
        <v>256</v>
      </c>
      <c r="J7" s="120" t="s">
        <v>421</v>
      </c>
      <c r="K7" s="120" t="s">
        <v>422</v>
      </c>
      <c r="L7" s="11">
        <v>355990648</v>
      </c>
      <c r="M7" s="65" t="s">
        <v>424</v>
      </c>
      <c r="N7" s="124">
        <v>73000</v>
      </c>
      <c r="O7" s="124">
        <v>3900</v>
      </c>
      <c r="P7" s="121" t="s">
        <v>139</v>
      </c>
      <c r="Q7" s="80">
        <v>45787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855</v>
      </c>
    </row>
    <row r="8" spans="1:23" ht="25.05" customHeight="1" x14ac:dyDescent="0.3">
      <c r="A8" s="64">
        <v>4</v>
      </c>
      <c r="B8" s="60" t="str">
        <f t="shared" si="2"/>
        <v>BH2933</v>
      </c>
      <c r="C8" s="119" t="str">
        <f t="shared" si="3"/>
        <v>Sasaram</v>
      </c>
      <c r="D8" s="41" t="str">
        <f t="shared" si="4"/>
        <v>FN25-26-00943</v>
      </c>
      <c r="E8" s="65">
        <v>45847</v>
      </c>
      <c r="F8" s="38" t="str">
        <f t="shared" si="5"/>
        <v>Ranjan Kumar</v>
      </c>
      <c r="G8" s="49" t="str">
        <f t="shared" si="6"/>
        <v>SF0094298</v>
      </c>
      <c r="H8" s="49" t="str">
        <f t="shared" si="7"/>
        <v>LO</v>
      </c>
      <c r="I8" s="120" t="s">
        <v>256</v>
      </c>
      <c r="J8" s="120" t="s">
        <v>421</v>
      </c>
      <c r="K8" s="120" t="s">
        <v>422</v>
      </c>
      <c r="L8" s="11">
        <v>355990648</v>
      </c>
      <c r="M8" s="65" t="s">
        <v>424</v>
      </c>
      <c r="N8" s="124">
        <v>73000</v>
      </c>
      <c r="O8" s="124">
        <v>3900</v>
      </c>
      <c r="P8" s="121" t="s">
        <v>139</v>
      </c>
      <c r="Q8" s="80">
        <v>45818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201</v>
      </c>
      <c r="W8" s="122" t="s">
        <v>854</v>
      </c>
    </row>
    <row r="9" spans="1:23" ht="25.05" customHeight="1" x14ac:dyDescent="0.3">
      <c r="A9" s="64">
        <v>5</v>
      </c>
      <c r="B9" s="60" t="str">
        <f t="shared" si="2"/>
        <v>BH2933</v>
      </c>
      <c r="C9" s="119" t="str">
        <f t="shared" si="3"/>
        <v>Sasaram</v>
      </c>
      <c r="D9" s="41" t="str">
        <f t="shared" si="4"/>
        <v>FN25-26-00943</v>
      </c>
      <c r="E9" s="65">
        <v>45847</v>
      </c>
      <c r="F9" s="38" t="str">
        <f t="shared" si="5"/>
        <v>Ranjan Kumar</v>
      </c>
      <c r="G9" s="49" t="str">
        <f t="shared" si="6"/>
        <v>SF0094298</v>
      </c>
      <c r="H9" s="49" t="str">
        <f t="shared" si="7"/>
        <v>LO</v>
      </c>
      <c r="I9" s="120" t="s">
        <v>435</v>
      </c>
      <c r="J9" s="120" t="s">
        <v>437</v>
      </c>
      <c r="K9" s="120" t="s">
        <v>438</v>
      </c>
      <c r="L9" s="11">
        <v>352682299</v>
      </c>
      <c r="M9" s="65" t="s">
        <v>288</v>
      </c>
      <c r="N9" s="124">
        <v>47000</v>
      </c>
      <c r="O9" s="124">
        <v>2510</v>
      </c>
      <c r="P9" s="121" t="s">
        <v>139</v>
      </c>
      <c r="Q9" s="80">
        <v>45694</v>
      </c>
      <c r="R9" s="124">
        <v>2510</v>
      </c>
      <c r="S9" s="124">
        <v>0</v>
      </c>
      <c r="T9" s="124">
        <v>0</v>
      </c>
      <c r="U9" s="125">
        <f t="shared" si="1"/>
        <v>2510</v>
      </c>
      <c r="V9" s="117" t="s">
        <v>201</v>
      </c>
      <c r="W9" s="122" t="s">
        <v>858</v>
      </c>
    </row>
    <row r="10" spans="1:23" ht="25.05" customHeight="1" x14ac:dyDescent="0.3">
      <c r="A10" s="64">
        <v>6</v>
      </c>
      <c r="B10" s="60" t="str">
        <f t="shared" si="2"/>
        <v>BH2933</v>
      </c>
      <c r="C10" s="119" t="str">
        <f t="shared" si="3"/>
        <v>Sasaram</v>
      </c>
      <c r="D10" s="41" t="str">
        <f t="shared" si="4"/>
        <v>FN25-26-00943</v>
      </c>
      <c r="E10" s="65">
        <v>45847</v>
      </c>
      <c r="F10" s="38" t="str">
        <f t="shared" si="5"/>
        <v>Ranjan Kumar</v>
      </c>
      <c r="G10" s="49" t="str">
        <f t="shared" si="6"/>
        <v>SF0094298</v>
      </c>
      <c r="H10" s="49" t="str">
        <f t="shared" si="7"/>
        <v>LO</v>
      </c>
      <c r="I10" s="120" t="s">
        <v>435</v>
      </c>
      <c r="J10" s="120" t="s">
        <v>437</v>
      </c>
      <c r="K10" s="120" t="s">
        <v>438</v>
      </c>
      <c r="L10" s="11">
        <v>352682299</v>
      </c>
      <c r="M10" s="65" t="s">
        <v>288</v>
      </c>
      <c r="N10" s="124">
        <v>47000</v>
      </c>
      <c r="O10" s="124">
        <v>2510</v>
      </c>
      <c r="P10" s="121" t="s">
        <v>139</v>
      </c>
      <c r="Q10" s="80">
        <v>45753</v>
      </c>
      <c r="R10" s="124">
        <v>2510</v>
      </c>
      <c r="S10" s="124">
        <v>0</v>
      </c>
      <c r="T10" s="124">
        <v>0</v>
      </c>
      <c r="U10" s="125">
        <f t="shared" si="1"/>
        <v>2510</v>
      </c>
      <c r="V10" s="117" t="s">
        <v>201</v>
      </c>
      <c r="W10" s="122" t="s">
        <v>859</v>
      </c>
    </row>
    <row r="11" spans="1:23" ht="25.05" customHeight="1" x14ac:dyDescent="0.3">
      <c r="A11" s="64">
        <v>7</v>
      </c>
      <c r="B11" s="60" t="str">
        <f t="shared" si="2"/>
        <v>BH2933</v>
      </c>
      <c r="C11" s="119" t="str">
        <f t="shared" si="3"/>
        <v>Sasaram</v>
      </c>
      <c r="D11" s="41" t="str">
        <f t="shared" si="4"/>
        <v>FN25-26-00943</v>
      </c>
      <c r="E11" s="65">
        <v>45848</v>
      </c>
      <c r="F11" s="38" t="str">
        <f t="shared" si="5"/>
        <v>Ranjan Kumar</v>
      </c>
      <c r="G11" s="49" t="str">
        <f t="shared" si="6"/>
        <v>SF0094298</v>
      </c>
      <c r="H11" s="49" t="str">
        <f t="shared" si="7"/>
        <v>LO</v>
      </c>
      <c r="I11" s="120" t="s">
        <v>677</v>
      </c>
      <c r="J11" s="120" t="s">
        <v>679</v>
      </c>
      <c r="K11" s="120" t="s">
        <v>680</v>
      </c>
      <c r="L11" s="11">
        <v>352893863</v>
      </c>
      <c r="M11" s="65" t="s">
        <v>681</v>
      </c>
      <c r="N11" s="124">
        <v>63000</v>
      </c>
      <c r="O11" s="124">
        <v>3360</v>
      </c>
      <c r="P11" s="121" t="s">
        <v>140</v>
      </c>
      <c r="Q11" s="80">
        <v>45797</v>
      </c>
      <c r="R11" s="124">
        <v>18800</v>
      </c>
      <c r="S11" s="124">
        <v>0</v>
      </c>
      <c r="T11" s="124">
        <v>0</v>
      </c>
      <c r="U11" s="125">
        <f t="shared" si="1"/>
        <v>18800</v>
      </c>
      <c r="V11" s="117" t="s">
        <v>201</v>
      </c>
      <c r="W11" s="122" t="s">
        <v>861</v>
      </c>
    </row>
    <row r="12" spans="1:23" ht="25.05" customHeight="1" x14ac:dyDescent="0.3">
      <c r="A12" s="64">
        <v>8</v>
      </c>
      <c r="B12" s="60" t="str">
        <f t="shared" si="2"/>
        <v>BH2933</v>
      </c>
      <c r="C12" s="119" t="str">
        <f t="shared" si="3"/>
        <v>Sasaram</v>
      </c>
      <c r="D12" s="41" t="str">
        <f t="shared" si="4"/>
        <v>FN25-26-00943</v>
      </c>
      <c r="E12" s="65">
        <v>45848</v>
      </c>
      <c r="F12" s="38" t="str">
        <f t="shared" si="5"/>
        <v>Ranjan Kumar</v>
      </c>
      <c r="G12" s="49" t="str">
        <f t="shared" si="6"/>
        <v>SF0094298</v>
      </c>
      <c r="H12" s="49" t="str">
        <f t="shared" si="7"/>
        <v>LO</v>
      </c>
      <c r="I12" s="120" t="s">
        <v>687</v>
      </c>
      <c r="J12" s="120" t="s">
        <v>689</v>
      </c>
      <c r="K12" s="120" t="s">
        <v>690</v>
      </c>
      <c r="L12" s="11">
        <v>352518695</v>
      </c>
      <c r="M12" s="65" t="s">
        <v>458</v>
      </c>
      <c r="N12" s="124">
        <v>73000</v>
      </c>
      <c r="O12" s="124">
        <v>3900</v>
      </c>
      <c r="P12" s="121" t="s">
        <v>140</v>
      </c>
      <c r="Q12" s="80">
        <v>45802</v>
      </c>
      <c r="R12" s="124">
        <v>21000</v>
      </c>
      <c r="S12" s="124">
        <v>7800</v>
      </c>
      <c r="T12" s="124">
        <v>0</v>
      </c>
      <c r="U12" s="125">
        <f t="shared" si="1"/>
        <v>13200</v>
      </c>
      <c r="V12" s="117" t="s">
        <v>201</v>
      </c>
      <c r="W12" s="122" t="s">
        <v>862</v>
      </c>
    </row>
    <row r="13" spans="1:23" ht="25.05" customHeight="1" x14ac:dyDescent="0.3">
      <c r="A13" s="64">
        <v>9</v>
      </c>
      <c r="B13" s="60" t="str">
        <f t="shared" si="2"/>
        <v>BH2933</v>
      </c>
      <c r="C13" s="119" t="str">
        <f t="shared" si="3"/>
        <v>Sasaram</v>
      </c>
      <c r="D13" s="41" t="str">
        <f t="shared" si="4"/>
        <v>FN25-26-00943</v>
      </c>
      <c r="E13" s="65">
        <v>45848</v>
      </c>
      <c r="F13" s="38" t="str">
        <f t="shared" si="5"/>
        <v>Ranjan Kumar</v>
      </c>
      <c r="G13" s="49" t="str">
        <f t="shared" si="6"/>
        <v>SF0094298</v>
      </c>
      <c r="H13" s="49" t="str">
        <f t="shared" si="7"/>
        <v>LO</v>
      </c>
      <c r="I13" s="120" t="s">
        <v>638</v>
      </c>
      <c r="J13" s="120" t="s">
        <v>718</v>
      </c>
      <c r="K13" s="120" t="s">
        <v>719</v>
      </c>
      <c r="L13" s="11">
        <v>349970125</v>
      </c>
      <c r="M13" s="65" t="s">
        <v>781</v>
      </c>
      <c r="N13" s="124">
        <v>44040</v>
      </c>
      <c r="O13" s="124">
        <v>2400</v>
      </c>
      <c r="P13" s="121" t="s">
        <v>139</v>
      </c>
      <c r="Q13" s="80">
        <v>45571</v>
      </c>
      <c r="R13" s="124">
        <v>2400</v>
      </c>
      <c r="S13" s="124">
        <v>0</v>
      </c>
      <c r="T13" s="124">
        <v>0</v>
      </c>
      <c r="U13" s="125">
        <f t="shared" si="1"/>
        <v>2400</v>
      </c>
      <c r="V13" s="117" t="s">
        <v>201</v>
      </c>
      <c r="W13" s="122" t="s">
        <v>864</v>
      </c>
    </row>
    <row r="14" spans="1:23" ht="25.05" customHeight="1" x14ac:dyDescent="0.3">
      <c r="A14" s="64">
        <v>10</v>
      </c>
      <c r="B14" s="60" t="str">
        <f t="shared" si="2"/>
        <v>BH2933</v>
      </c>
      <c r="C14" s="119" t="str">
        <f t="shared" si="3"/>
        <v>Sasaram</v>
      </c>
      <c r="D14" s="41" t="str">
        <f t="shared" si="4"/>
        <v>FN25-26-00943</v>
      </c>
      <c r="E14" s="65">
        <v>45848</v>
      </c>
      <c r="F14" s="38" t="str">
        <f t="shared" si="5"/>
        <v>Ranjan Kumar</v>
      </c>
      <c r="G14" s="49" t="str">
        <f t="shared" si="6"/>
        <v>SF0094298</v>
      </c>
      <c r="H14" s="49" t="str">
        <f t="shared" si="7"/>
        <v>LO</v>
      </c>
      <c r="I14" s="120" t="s">
        <v>638</v>
      </c>
      <c r="J14" s="120" t="s">
        <v>718</v>
      </c>
      <c r="K14" s="120" t="s">
        <v>719</v>
      </c>
      <c r="L14" s="11">
        <v>349970125</v>
      </c>
      <c r="M14" s="65" t="s">
        <v>781</v>
      </c>
      <c r="N14" s="124">
        <v>44040</v>
      </c>
      <c r="O14" s="124">
        <v>2400</v>
      </c>
      <c r="P14" s="121" t="s">
        <v>139</v>
      </c>
      <c r="Q14" s="80">
        <v>45602</v>
      </c>
      <c r="R14" s="124">
        <v>2400</v>
      </c>
      <c r="S14" s="124">
        <v>0</v>
      </c>
      <c r="T14" s="124">
        <v>0</v>
      </c>
      <c r="U14" s="125">
        <f t="shared" si="1"/>
        <v>2400</v>
      </c>
      <c r="V14" s="117" t="s">
        <v>201</v>
      </c>
      <c r="W14" s="122" t="s">
        <v>865</v>
      </c>
    </row>
    <row r="15" spans="1:23" ht="25.05" customHeight="1" x14ac:dyDescent="0.3">
      <c r="A15" s="64">
        <v>11</v>
      </c>
      <c r="B15" s="60" t="str">
        <f t="shared" si="2"/>
        <v>BH2933</v>
      </c>
      <c r="C15" s="119" t="str">
        <f t="shared" si="3"/>
        <v>Sasaram</v>
      </c>
      <c r="D15" s="41" t="str">
        <f t="shared" si="4"/>
        <v>FN25-26-00943</v>
      </c>
      <c r="E15" s="65">
        <v>45848</v>
      </c>
      <c r="F15" s="38" t="str">
        <f t="shared" si="5"/>
        <v>Ranjan Kumar</v>
      </c>
      <c r="G15" s="49" t="str">
        <f t="shared" si="6"/>
        <v>SF0094298</v>
      </c>
      <c r="H15" s="49" t="str">
        <f t="shared" si="7"/>
        <v>LO</v>
      </c>
      <c r="I15" s="120" t="s">
        <v>638</v>
      </c>
      <c r="J15" s="120" t="s">
        <v>718</v>
      </c>
      <c r="K15" s="120" t="s">
        <v>719</v>
      </c>
      <c r="L15" s="11">
        <v>349970125</v>
      </c>
      <c r="M15" s="65" t="s">
        <v>781</v>
      </c>
      <c r="N15" s="124">
        <v>44040</v>
      </c>
      <c r="O15" s="124">
        <v>2400</v>
      </c>
      <c r="P15" s="121" t="s">
        <v>139</v>
      </c>
      <c r="Q15" s="80">
        <v>45632</v>
      </c>
      <c r="R15" s="124">
        <v>2400</v>
      </c>
      <c r="S15" s="124">
        <v>0</v>
      </c>
      <c r="T15" s="124">
        <v>0</v>
      </c>
      <c r="U15" s="125">
        <f t="shared" si="1"/>
        <v>2400</v>
      </c>
      <c r="V15" s="117" t="s">
        <v>201</v>
      </c>
      <c r="W15" s="122" t="s">
        <v>866</v>
      </c>
    </row>
    <row r="16" spans="1:23" ht="25.05" customHeight="1" x14ac:dyDescent="0.3">
      <c r="A16" s="64">
        <v>12</v>
      </c>
      <c r="B16" s="60" t="str">
        <f t="shared" si="2"/>
        <v>BH2933</v>
      </c>
      <c r="C16" s="119" t="str">
        <f t="shared" si="3"/>
        <v>Sasaram</v>
      </c>
      <c r="D16" s="41" t="str">
        <f t="shared" si="4"/>
        <v>FN25-26-00943</v>
      </c>
      <c r="E16" s="65">
        <v>45848</v>
      </c>
      <c r="F16" s="38" t="str">
        <f t="shared" si="5"/>
        <v>Ranjan Kumar</v>
      </c>
      <c r="G16" s="49" t="str">
        <f t="shared" si="6"/>
        <v>SF0094298</v>
      </c>
      <c r="H16" s="49" t="str">
        <f t="shared" si="7"/>
        <v>LO</v>
      </c>
      <c r="I16" s="120" t="s">
        <v>435</v>
      </c>
      <c r="J16" s="120" t="s">
        <v>720</v>
      </c>
      <c r="K16" s="120" t="s">
        <v>721</v>
      </c>
      <c r="L16" s="11">
        <v>354095375</v>
      </c>
      <c r="M16" s="65" t="s">
        <v>784</v>
      </c>
      <c r="N16" s="124">
        <v>73000</v>
      </c>
      <c r="O16" s="124">
        <v>3900</v>
      </c>
      <c r="P16" s="121" t="s">
        <v>139</v>
      </c>
      <c r="Q16" s="80">
        <v>45571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201</v>
      </c>
      <c r="W16" s="122" t="s">
        <v>867</v>
      </c>
    </row>
    <row r="17" spans="1:23" ht="25.05" customHeight="1" x14ac:dyDescent="0.3">
      <c r="A17" s="64">
        <v>13</v>
      </c>
      <c r="B17" s="60" t="str">
        <f t="shared" si="2"/>
        <v>BH2933</v>
      </c>
      <c r="C17" s="119" t="str">
        <f t="shared" si="3"/>
        <v>Sasaram</v>
      </c>
      <c r="D17" s="41" t="str">
        <f t="shared" si="4"/>
        <v>FN25-26-00943</v>
      </c>
      <c r="E17" s="65">
        <v>45848</v>
      </c>
      <c r="F17" s="38" t="str">
        <f t="shared" si="5"/>
        <v>Ranjan Kumar</v>
      </c>
      <c r="G17" s="49" t="str">
        <f t="shared" si="6"/>
        <v>SF0094298</v>
      </c>
      <c r="H17" s="49" t="str">
        <f t="shared" si="7"/>
        <v>LO</v>
      </c>
      <c r="I17" s="120" t="s">
        <v>435</v>
      </c>
      <c r="J17" s="120" t="s">
        <v>720</v>
      </c>
      <c r="K17" s="120" t="s">
        <v>721</v>
      </c>
      <c r="L17" s="11">
        <v>354095375</v>
      </c>
      <c r="M17" s="65" t="s">
        <v>784</v>
      </c>
      <c r="N17" s="124">
        <v>73000</v>
      </c>
      <c r="O17" s="124">
        <v>3900</v>
      </c>
      <c r="P17" s="121" t="s">
        <v>139</v>
      </c>
      <c r="Q17" s="80">
        <v>45602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201</v>
      </c>
      <c r="W17" s="122" t="s">
        <v>868</v>
      </c>
    </row>
    <row r="18" spans="1:23" ht="25.05" customHeight="1" x14ac:dyDescent="0.3">
      <c r="A18" s="64">
        <v>14</v>
      </c>
      <c r="B18" s="60" t="str">
        <f t="shared" si="2"/>
        <v>BH2933</v>
      </c>
      <c r="C18" s="119" t="str">
        <f t="shared" si="3"/>
        <v>Sasaram</v>
      </c>
      <c r="D18" s="41" t="str">
        <f t="shared" si="4"/>
        <v>FN25-26-00943</v>
      </c>
      <c r="E18" s="65">
        <v>45848</v>
      </c>
      <c r="F18" s="38" t="str">
        <f t="shared" si="5"/>
        <v>Ranjan Kumar</v>
      </c>
      <c r="G18" s="49" t="str">
        <f t="shared" si="6"/>
        <v>SF0094298</v>
      </c>
      <c r="H18" s="49" t="str">
        <f t="shared" si="7"/>
        <v>LO</v>
      </c>
      <c r="I18" s="120" t="s">
        <v>435</v>
      </c>
      <c r="J18" s="120" t="s">
        <v>720</v>
      </c>
      <c r="K18" s="120" t="s">
        <v>721</v>
      </c>
      <c r="L18" s="11">
        <v>354095375</v>
      </c>
      <c r="M18" s="65" t="s">
        <v>784</v>
      </c>
      <c r="N18" s="124">
        <v>73000</v>
      </c>
      <c r="O18" s="124">
        <v>3900</v>
      </c>
      <c r="P18" s="121" t="s">
        <v>139</v>
      </c>
      <c r="Q18" s="80">
        <v>45632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201</v>
      </c>
      <c r="W18" s="122" t="s">
        <v>869</v>
      </c>
    </row>
    <row r="19" spans="1:23" ht="25.05" customHeight="1" x14ac:dyDescent="0.3">
      <c r="A19" s="64">
        <v>15</v>
      </c>
      <c r="B19" s="60" t="str">
        <f t="shared" si="2"/>
        <v>BH2933</v>
      </c>
      <c r="C19" s="119" t="str">
        <f t="shared" si="3"/>
        <v>Sasaram</v>
      </c>
      <c r="D19" s="41" t="str">
        <f t="shared" si="4"/>
        <v>FN25-26-00943</v>
      </c>
      <c r="E19" s="65">
        <v>45848</v>
      </c>
      <c r="F19" s="38" t="str">
        <f t="shared" si="5"/>
        <v>Ranjan Kumar</v>
      </c>
      <c r="G19" s="49" t="str">
        <f t="shared" si="6"/>
        <v>SF0094298</v>
      </c>
      <c r="H19" s="49" t="str">
        <f t="shared" si="7"/>
        <v>LO</v>
      </c>
      <c r="I19" s="120" t="s">
        <v>435</v>
      </c>
      <c r="J19" s="120" t="s">
        <v>720</v>
      </c>
      <c r="K19" s="120" t="s">
        <v>721</v>
      </c>
      <c r="L19" s="11">
        <v>354095375</v>
      </c>
      <c r="M19" s="65" t="s">
        <v>784</v>
      </c>
      <c r="N19" s="124">
        <v>73000</v>
      </c>
      <c r="O19" s="124">
        <v>3900</v>
      </c>
      <c r="P19" s="121" t="s">
        <v>139</v>
      </c>
      <c r="Q19" s="80">
        <v>45694</v>
      </c>
      <c r="R19" s="124">
        <v>3900</v>
      </c>
      <c r="S19" s="124">
        <v>0</v>
      </c>
      <c r="T19" s="124">
        <v>0</v>
      </c>
      <c r="U19" s="125">
        <f t="shared" si="1"/>
        <v>3900</v>
      </c>
      <c r="V19" s="117" t="s">
        <v>201</v>
      </c>
      <c r="W19" s="122" t="s">
        <v>856</v>
      </c>
    </row>
    <row r="20" spans="1:23" ht="25.05" customHeight="1" x14ac:dyDescent="0.3">
      <c r="A20" s="64">
        <v>16</v>
      </c>
      <c r="B20" s="60" t="str">
        <f t="shared" si="2"/>
        <v>BH2933</v>
      </c>
      <c r="C20" s="119" t="str">
        <f t="shared" si="3"/>
        <v>Sasaram</v>
      </c>
      <c r="D20" s="41" t="str">
        <f t="shared" si="4"/>
        <v>FN25-26-00943</v>
      </c>
      <c r="E20" s="65">
        <v>45848</v>
      </c>
      <c r="F20" s="38" t="str">
        <f t="shared" si="5"/>
        <v>Ranjan Kumar</v>
      </c>
      <c r="G20" s="49" t="str">
        <f t="shared" si="6"/>
        <v>SF0094298</v>
      </c>
      <c r="H20" s="49" t="str">
        <f t="shared" si="7"/>
        <v>LO</v>
      </c>
      <c r="I20" s="120" t="s">
        <v>435</v>
      </c>
      <c r="J20" s="120" t="s">
        <v>720</v>
      </c>
      <c r="K20" s="120" t="s">
        <v>721</v>
      </c>
      <c r="L20" s="11">
        <v>354095375</v>
      </c>
      <c r="M20" s="65" t="s">
        <v>784</v>
      </c>
      <c r="N20" s="124">
        <v>73000</v>
      </c>
      <c r="O20" s="124">
        <v>3900</v>
      </c>
      <c r="P20" s="121" t="s">
        <v>139</v>
      </c>
      <c r="Q20" s="80">
        <v>45722</v>
      </c>
      <c r="R20" s="124">
        <v>3900</v>
      </c>
      <c r="S20" s="124">
        <v>0</v>
      </c>
      <c r="T20" s="124">
        <v>0</v>
      </c>
      <c r="U20" s="125">
        <f t="shared" si="1"/>
        <v>3900</v>
      </c>
      <c r="V20" s="117" t="s">
        <v>201</v>
      </c>
      <c r="W20" s="122" t="s">
        <v>870</v>
      </c>
    </row>
    <row r="21" spans="1:23" ht="25.05" customHeight="1" x14ac:dyDescent="0.3">
      <c r="A21" s="64">
        <v>17</v>
      </c>
      <c r="B21" s="60" t="str">
        <f t="shared" si="2"/>
        <v>BH2933</v>
      </c>
      <c r="C21" s="119" t="str">
        <f t="shared" si="3"/>
        <v>Sasaram</v>
      </c>
      <c r="D21" s="41" t="str">
        <f t="shared" si="4"/>
        <v>FN25-26-00943</v>
      </c>
      <c r="E21" s="65">
        <v>45848</v>
      </c>
      <c r="F21" s="38" t="str">
        <f t="shared" si="5"/>
        <v>Ranjan Kumar</v>
      </c>
      <c r="G21" s="49" t="str">
        <f t="shared" si="6"/>
        <v>SF0094298</v>
      </c>
      <c r="H21" s="49" t="str">
        <f t="shared" si="7"/>
        <v>LO</v>
      </c>
      <c r="I21" s="120" t="s">
        <v>435</v>
      </c>
      <c r="J21" s="120" t="s">
        <v>720</v>
      </c>
      <c r="K21" s="120" t="s">
        <v>721</v>
      </c>
      <c r="L21" s="11">
        <v>354095375</v>
      </c>
      <c r="M21" s="65" t="s">
        <v>784</v>
      </c>
      <c r="N21" s="124">
        <v>73000</v>
      </c>
      <c r="O21" s="124">
        <v>3900</v>
      </c>
      <c r="P21" s="121" t="s">
        <v>139</v>
      </c>
      <c r="Q21" s="80">
        <v>45753</v>
      </c>
      <c r="R21" s="124">
        <v>3900</v>
      </c>
      <c r="S21" s="124">
        <v>0</v>
      </c>
      <c r="T21" s="124">
        <v>0</v>
      </c>
      <c r="U21" s="125">
        <f t="shared" si="1"/>
        <v>3900</v>
      </c>
      <c r="V21" s="117" t="s">
        <v>201</v>
      </c>
      <c r="W21" s="122" t="s">
        <v>857</v>
      </c>
    </row>
    <row r="22" spans="1:23" ht="25.05" customHeight="1" x14ac:dyDescent="0.3">
      <c r="A22" s="64">
        <v>18</v>
      </c>
      <c r="B22" s="60" t="str">
        <f t="shared" si="2"/>
        <v>BH2933</v>
      </c>
      <c r="C22" s="119" t="str">
        <f t="shared" si="3"/>
        <v>Sasaram</v>
      </c>
      <c r="D22" s="41" t="str">
        <f t="shared" si="4"/>
        <v>FN25-26-00943</v>
      </c>
      <c r="E22" s="65">
        <v>45849</v>
      </c>
      <c r="F22" s="38" t="str">
        <f t="shared" ref="F22" si="8">IF(J22&lt;&gt;"", $F$5, "")</f>
        <v>Ranjan Kumar</v>
      </c>
      <c r="G22" s="49" t="str">
        <f t="shared" ref="G22" si="9">IF(J22&lt;&gt;"", $G$5, "")</f>
        <v>SF0094298</v>
      </c>
      <c r="H22" s="49" t="str">
        <f t="shared" ref="H22" si="10">IF(J22&lt;&gt;"", $H$5, "")</f>
        <v>LO</v>
      </c>
      <c r="I22" s="120" t="s">
        <v>741</v>
      </c>
      <c r="J22" s="120" t="s">
        <v>752</v>
      </c>
      <c r="K22" s="120" t="s">
        <v>604</v>
      </c>
      <c r="L22" s="11">
        <v>355278685</v>
      </c>
      <c r="M22" s="65" t="s">
        <v>811</v>
      </c>
      <c r="N22" s="124">
        <v>80000</v>
      </c>
      <c r="O22" s="124">
        <v>4270</v>
      </c>
      <c r="P22" s="121" t="s">
        <v>139</v>
      </c>
      <c r="Q22" s="80">
        <v>45810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201</v>
      </c>
      <c r="W22" s="122" t="s">
        <v>894</v>
      </c>
    </row>
    <row r="23" spans="1:23" ht="25.05" customHeight="1" x14ac:dyDescent="0.3">
      <c r="A23" s="64">
        <v>19</v>
      </c>
      <c r="B23" s="60" t="str">
        <f t="shared" si="2"/>
        <v>BH2933</v>
      </c>
      <c r="C23" s="119" t="str">
        <f t="shared" si="3"/>
        <v>Sasaram</v>
      </c>
      <c r="D23" s="41" t="str">
        <f t="shared" si="4"/>
        <v>FN25-26-00943</v>
      </c>
      <c r="E23" s="65">
        <v>45848</v>
      </c>
      <c r="F23" s="38" t="str">
        <f t="shared" si="5"/>
        <v>Ranjan Kumar</v>
      </c>
      <c r="G23" s="49" t="str">
        <f t="shared" si="6"/>
        <v>SF0094298</v>
      </c>
      <c r="H23" s="49" t="str">
        <f t="shared" si="7"/>
        <v>LO</v>
      </c>
      <c r="I23" s="120" t="s">
        <v>677</v>
      </c>
      <c r="J23" s="120" t="s">
        <v>731</v>
      </c>
      <c r="K23" s="120" t="s">
        <v>732</v>
      </c>
      <c r="L23" s="11">
        <v>351950414</v>
      </c>
      <c r="M23" s="65" t="s">
        <v>794</v>
      </c>
      <c r="N23" s="124">
        <v>73000</v>
      </c>
      <c r="O23" s="124">
        <v>3900</v>
      </c>
      <c r="P23" s="121" t="s">
        <v>139</v>
      </c>
      <c r="Q23" s="80">
        <v>45813</v>
      </c>
      <c r="R23" s="124">
        <v>3900</v>
      </c>
      <c r="S23" s="124">
        <v>0</v>
      </c>
      <c r="T23" s="124">
        <v>0</v>
      </c>
      <c r="U23" s="125">
        <f t="shared" si="1"/>
        <v>3900</v>
      </c>
      <c r="V23" s="117" t="s">
        <v>201</v>
      </c>
      <c r="W23" s="122" t="s">
        <v>849</v>
      </c>
    </row>
    <row r="24" spans="1:23" ht="25.05" customHeight="1" x14ac:dyDescent="0.3">
      <c r="A24" s="64">
        <v>20</v>
      </c>
      <c r="B24" s="60" t="str">
        <f t="shared" si="2"/>
        <v>BH2933</v>
      </c>
      <c r="C24" s="119" t="str">
        <f t="shared" si="3"/>
        <v>Sasaram</v>
      </c>
      <c r="D24" s="41" t="str">
        <f t="shared" si="4"/>
        <v>FN25-26-00943</v>
      </c>
      <c r="E24" s="65">
        <v>45848</v>
      </c>
      <c r="F24" s="38" t="str">
        <f t="shared" si="5"/>
        <v>Ranjan Kumar</v>
      </c>
      <c r="G24" s="49" t="str">
        <f t="shared" si="6"/>
        <v>SF0094298</v>
      </c>
      <c r="H24" s="49" t="str">
        <f t="shared" si="7"/>
        <v>LO</v>
      </c>
      <c r="I24" s="120" t="s">
        <v>734</v>
      </c>
      <c r="J24" s="120" t="s">
        <v>736</v>
      </c>
      <c r="K24" s="120" t="s">
        <v>737</v>
      </c>
      <c r="L24" s="11">
        <v>350590558</v>
      </c>
      <c r="M24" s="65" t="s">
        <v>795</v>
      </c>
      <c r="N24" s="124">
        <v>44040</v>
      </c>
      <c r="O24" s="124">
        <v>1951</v>
      </c>
      <c r="P24" s="121" t="s">
        <v>139</v>
      </c>
      <c r="Q24" s="80">
        <v>45567</v>
      </c>
      <c r="R24" s="124">
        <v>2400</v>
      </c>
      <c r="S24" s="124">
        <v>0</v>
      </c>
      <c r="T24" s="124">
        <v>0</v>
      </c>
      <c r="U24" s="125">
        <f t="shared" si="1"/>
        <v>2400</v>
      </c>
      <c r="V24" s="117" t="s">
        <v>201</v>
      </c>
      <c r="W24" s="122" t="s">
        <v>846</v>
      </c>
    </row>
    <row r="25" spans="1:23" ht="25.05" customHeight="1" x14ac:dyDescent="0.3">
      <c r="A25" s="64">
        <v>21</v>
      </c>
      <c r="B25" s="60" t="str">
        <f t="shared" si="2"/>
        <v>BH2933</v>
      </c>
      <c r="C25" s="119" t="str">
        <f t="shared" si="3"/>
        <v>Sasaram</v>
      </c>
      <c r="D25" s="41" t="str">
        <f t="shared" si="4"/>
        <v>FN25-26-00943</v>
      </c>
      <c r="E25" s="65">
        <v>45849</v>
      </c>
      <c r="F25" s="38" t="str">
        <f t="shared" si="5"/>
        <v>Ranjan Kumar</v>
      </c>
      <c r="G25" s="49" t="str">
        <f t="shared" si="6"/>
        <v>SF0094298</v>
      </c>
      <c r="H25" s="49" t="str">
        <f t="shared" si="7"/>
        <v>LO</v>
      </c>
      <c r="I25" s="120" t="s">
        <v>741</v>
      </c>
      <c r="J25" s="120" t="s">
        <v>746</v>
      </c>
      <c r="K25" s="120" t="s">
        <v>617</v>
      </c>
      <c r="L25" s="11">
        <v>355038961</v>
      </c>
      <c r="M25" s="65" t="s">
        <v>805</v>
      </c>
      <c r="N25" s="124">
        <v>42000</v>
      </c>
      <c r="O25" s="124">
        <v>2240</v>
      </c>
      <c r="P25" s="121" t="s">
        <v>139</v>
      </c>
      <c r="Q25" s="80">
        <v>45810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201</v>
      </c>
      <c r="W25" s="122" t="s">
        <v>850</v>
      </c>
    </row>
    <row r="26" spans="1:23" ht="25.05" customHeight="1" x14ac:dyDescent="0.3">
      <c r="A26" s="64">
        <v>22</v>
      </c>
      <c r="B26" s="60" t="str">
        <f t="shared" si="2"/>
        <v>BH2933</v>
      </c>
      <c r="C26" s="119" t="str">
        <f t="shared" si="3"/>
        <v>Sasaram</v>
      </c>
      <c r="D26" s="41" t="str">
        <f t="shared" si="4"/>
        <v>FN25-26-00943</v>
      </c>
      <c r="E26" s="65">
        <v>45849</v>
      </c>
      <c r="F26" s="38" t="str">
        <f t="shared" si="5"/>
        <v>Ranjan Kumar</v>
      </c>
      <c r="G26" s="49" t="str">
        <f t="shared" si="6"/>
        <v>SF0094298</v>
      </c>
      <c r="H26" s="49" t="str">
        <f t="shared" si="7"/>
        <v>LO</v>
      </c>
      <c r="I26" s="120" t="s">
        <v>741</v>
      </c>
      <c r="J26" s="120" t="s">
        <v>750</v>
      </c>
      <c r="K26" s="120" t="s">
        <v>751</v>
      </c>
      <c r="L26" s="11">
        <v>355052713</v>
      </c>
      <c r="M26" s="65" t="s">
        <v>805</v>
      </c>
      <c r="N26" s="124">
        <v>63000</v>
      </c>
      <c r="O26" s="124">
        <v>3360</v>
      </c>
      <c r="P26" s="121" t="s">
        <v>139</v>
      </c>
      <c r="Q26" s="80">
        <v>45810</v>
      </c>
      <c r="R26" s="124">
        <v>3360</v>
      </c>
      <c r="S26" s="124">
        <v>0</v>
      </c>
      <c r="T26" s="124">
        <v>0</v>
      </c>
      <c r="U26" s="125">
        <f t="shared" si="1"/>
        <v>3360</v>
      </c>
      <c r="V26" s="117" t="s">
        <v>201</v>
      </c>
      <c r="W26" s="122" t="s">
        <v>845</v>
      </c>
    </row>
    <row r="27" spans="1:23" ht="25.05" customHeight="1" x14ac:dyDescent="0.3">
      <c r="A27" s="64">
        <v>23</v>
      </c>
      <c r="B27" s="60" t="str">
        <f t="shared" si="2"/>
        <v>BH2933</v>
      </c>
      <c r="C27" s="119" t="str">
        <f t="shared" si="3"/>
        <v>Sasaram</v>
      </c>
      <c r="D27" s="41" t="str">
        <f t="shared" si="4"/>
        <v>FN25-26-00943</v>
      </c>
      <c r="E27" s="65">
        <v>45849</v>
      </c>
      <c r="F27" s="38" t="str">
        <f t="shared" si="5"/>
        <v>Ranjan Kumar</v>
      </c>
      <c r="G27" s="49" t="str">
        <f t="shared" si="6"/>
        <v>SF0094298</v>
      </c>
      <c r="H27" s="49" t="str">
        <f t="shared" si="7"/>
        <v>LO</v>
      </c>
      <c r="I27" s="120" t="s">
        <v>741</v>
      </c>
      <c r="J27" s="120" t="s">
        <v>753</v>
      </c>
      <c r="K27" s="120" t="s">
        <v>617</v>
      </c>
      <c r="L27" s="11">
        <v>356638023</v>
      </c>
      <c r="M27" s="65" t="s">
        <v>814</v>
      </c>
      <c r="N27" s="124">
        <v>42000</v>
      </c>
      <c r="O27" s="124">
        <v>2240</v>
      </c>
      <c r="P27" s="121" t="s">
        <v>139</v>
      </c>
      <c r="Q27" s="80">
        <v>45810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844</v>
      </c>
    </row>
    <row r="28" spans="1:23" ht="25.05" customHeight="1" x14ac:dyDescent="0.3">
      <c r="A28" s="64">
        <v>24</v>
      </c>
      <c r="B28" s="60" t="str">
        <f t="shared" si="2"/>
        <v>BH2933</v>
      </c>
      <c r="C28" s="119" t="str">
        <f t="shared" si="3"/>
        <v>Sasaram</v>
      </c>
      <c r="D28" s="41" t="str">
        <f t="shared" si="4"/>
        <v>FN25-26-00943</v>
      </c>
      <c r="E28" s="65">
        <v>45849</v>
      </c>
      <c r="F28" s="38" t="str">
        <f t="shared" si="5"/>
        <v>Ranjan Kumar</v>
      </c>
      <c r="G28" s="49" t="str">
        <f t="shared" si="6"/>
        <v>SF0094298</v>
      </c>
      <c r="H28" s="49" t="str">
        <f t="shared" si="7"/>
        <v>LO</v>
      </c>
      <c r="I28" s="120" t="s">
        <v>697</v>
      </c>
      <c r="J28" s="120" t="s">
        <v>758</v>
      </c>
      <c r="K28" s="120" t="s">
        <v>721</v>
      </c>
      <c r="L28" s="11">
        <v>357352139</v>
      </c>
      <c r="M28" s="65" t="s">
        <v>818</v>
      </c>
      <c r="N28" s="124">
        <v>65000</v>
      </c>
      <c r="O28" s="124">
        <v>3470</v>
      </c>
      <c r="P28" s="121" t="s">
        <v>139</v>
      </c>
      <c r="Q28" s="80">
        <v>45810</v>
      </c>
      <c r="R28" s="124">
        <v>3470</v>
      </c>
      <c r="S28" s="124">
        <v>0</v>
      </c>
      <c r="T28" s="124">
        <v>0</v>
      </c>
      <c r="U28" s="125">
        <f t="shared" si="1"/>
        <v>3470</v>
      </c>
      <c r="V28" s="117" t="s">
        <v>201</v>
      </c>
      <c r="W28" s="122" t="s">
        <v>848</v>
      </c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20259</v>
      </c>
      <c r="J5" s="38" t="s">
        <v>253</v>
      </c>
      <c r="K5" s="84">
        <v>20259</v>
      </c>
      <c r="L5" s="84" t="s">
        <v>254</v>
      </c>
      <c r="M5" s="38" t="s">
        <v>255</v>
      </c>
      <c r="N5" s="84">
        <v>29027</v>
      </c>
      <c r="O5" s="84" t="s">
        <v>256</v>
      </c>
      <c r="P5" s="84">
        <v>821838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354268275</v>
      </c>
      <c r="Z5" s="38" t="s">
        <v>263</v>
      </c>
      <c r="AA5" s="108" t="s">
        <v>265</v>
      </c>
      <c r="AB5" s="84">
        <v>52000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2780</v>
      </c>
      <c r="AK5" s="84">
        <v>2780</v>
      </c>
      <c r="AL5" s="108" t="s">
        <v>272</v>
      </c>
      <c r="AM5" s="84">
        <v>33148.79</v>
      </c>
      <c r="AN5" s="112">
        <v>14111.21</v>
      </c>
      <c r="AO5" s="112">
        <v>47260</v>
      </c>
      <c r="AP5" s="112">
        <v>18851.21</v>
      </c>
      <c r="AQ5" s="112">
        <v>1675.79</v>
      </c>
      <c r="AR5" s="112">
        <v>20527</v>
      </c>
      <c r="AS5" s="112">
        <v>0</v>
      </c>
      <c r="AT5" s="112">
        <v>0</v>
      </c>
      <c r="AU5" s="112">
        <v>0</v>
      </c>
      <c r="AV5" s="84">
        <v>18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259</v>
      </c>
      <c r="BG5" s="84" t="s">
        <v>264</v>
      </c>
      <c r="BH5" s="114" t="s">
        <v>674</v>
      </c>
      <c r="BI5" s="38" t="s">
        <v>110</v>
      </c>
      <c r="BJ5" s="85">
        <v>45847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18" t="s">
        <v>675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20318</v>
      </c>
      <c r="J6" s="38" t="s">
        <v>274</v>
      </c>
      <c r="K6" s="84">
        <v>20318</v>
      </c>
      <c r="L6" s="84" t="s">
        <v>254</v>
      </c>
      <c r="M6" s="38" t="s">
        <v>255</v>
      </c>
      <c r="N6" s="84">
        <v>29090</v>
      </c>
      <c r="O6" s="84" t="s">
        <v>275</v>
      </c>
      <c r="P6" s="84">
        <v>45421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541</v>
      </c>
      <c r="X6" s="38" t="s">
        <v>278</v>
      </c>
      <c r="Y6" s="84">
        <v>352557775</v>
      </c>
      <c r="Z6" s="38" t="s">
        <v>263</v>
      </c>
      <c r="AA6" s="108" t="s">
        <v>280</v>
      </c>
      <c r="AB6" s="84">
        <v>42000</v>
      </c>
      <c r="AC6" s="108" t="s">
        <v>266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2240</v>
      </c>
      <c r="AK6" s="84">
        <v>2240</v>
      </c>
      <c r="AL6" s="108" t="s">
        <v>272</v>
      </c>
      <c r="AM6" s="84">
        <v>34404.86</v>
      </c>
      <c r="AN6" s="112">
        <v>12635.14</v>
      </c>
      <c r="AO6" s="112">
        <v>47040</v>
      </c>
      <c r="AP6" s="112">
        <v>7595.14</v>
      </c>
      <c r="AQ6" s="112">
        <v>345.02</v>
      </c>
      <c r="AR6" s="112">
        <v>7940.16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277</v>
      </c>
      <c r="BG6" s="84" t="s">
        <v>279</v>
      </c>
      <c r="BH6" s="114" t="s">
        <v>674</v>
      </c>
      <c r="BI6" s="38" t="s">
        <v>110</v>
      </c>
      <c r="BJ6" s="85">
        <v>45847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675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20318</v>
      </c>
      <c r="J7" s="38" t="s">
        <v>274</v>
      </c>
      <c r="K7" s="84">
        <v>20318</v>
      </c>
      <c r="L7" s="84" t="s">
        <v>254</v>
      </c>
      <c r="M7" s="38" t="s">
        <v>255</v>
      </c>
      <c r="N7" s="84">
        <v>29090</v>
      </c>
      <c r="O7" s="84" t="s">
        <v>275</v>
      </c>
      <c r="P7" s="84">
        <v>45421</v>
      </c>
      <c r="Q7" s="38" t="s">
        <v>276</v>
      </c>
      <c r="R7" s="38" t="s">
        <v>258</v>
      </c>
      <c r="S7" s="84" t="s">
        <v>286</v>
      </c>
      <c r="T7" s="84" t="s">
        <v>286</v>
      </c>
      <c r="U7" s="84" t="s">
        <v>260</v>
      </c>
      <c r="V7" s="84" t="s">
        <v>261</v>
      </c>
      <c r="W7" s="84">
        <v>541</v>
      </c>
      <c r="X7" s="38" t="s">
        <v>278</v>
      </c>
      <c r="Y7" s="84">
        <v>352668181</v>
      </c>
      <c r="Z7" s="38" t="s">
        <v>263</v>
      </c>
      <c r="AA7" s="108" t="s">
        <v>288</v>
      </c>
      <c r="AB7" s="84">
        <v>63000</v>
      </c>
      <c r="AC7" s="108" t="s">
        <v>266</v>
      </c>
      <c r="AD7" s="84">
        <v>24</v>
      </c>
      <c r="AE7" s="84" t="s">
        <v>289</v>
      </c>
      <c r="AF7" s="84" t="s">
        <v>290</v>
      </c>
      <c r="AG7" s="108" t="s">
        <v>291</v>
      </c>
      <c r="AH7" s="84" t="s">
        <v>292</v>
      </c>
      <c r="AI7" s="108" t="s">
        <v>285</v>
      </c>
      <c r="AJ7" s="84">
        <v>3360</v>
      </c>
      <c r="AK7" s="84">
        <v>3360</v>
      </c>
      <c r="AL7" s="108" t="s">
        <v>293</v>
      </c>
      <c r="AM7" s="84">
        <v>32516.97</v>
      </c>
      <c r="AN7" s="112">
        <v>15723.03</v>
      </c>
      <c r="AO7" s="112">
        <v>48240</v>
      </c>
      <c r="AP7" s="112">
        <v>30483.03</v>
      </c>
      <c r="AQ7" s="112">
        <v>3122.97</v>
      </c>
      <c r="AR7" s="112">
        <v>33606</v>
      </c>
      <c r="AS7" s="112">
        <v>19677.18</v>
      </c>
      <c r="AT7" s="112">
        <v>2642.82</v>
      </c>
      <c r="AU7" s="112">
        <v>22320</v>
      </c>
      <c r="AV7" s="84">
        <v>22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286</v>
      </c>
      <c r="BG7" s="84" t="s">
        <v>287</v>
      </c>
      <c r="BH7" s="114" t="s">
        <v>674</v>
      </c>
      <c r="BI7" s="38" t="s">
        <v>110</v>
      </c>
      <c r="BJ7" s="85">
        <v>45847</v>
      </c>
      <c r="BK7" s="84"/>
      <c r="BL7" s="38" t="s">
        <v>115</v>
      </c>
      <c r="BM7" s="115"/>
      <c r="BN7" s="116" t="s">
        <v>200</v>
      </c>
      <c r="BO7" s="84" t="s">
        <v>246</v>
      </c>
      <c r="BP7" s="84"/>
      <c r="BQ7" s="117"/>
      <c r="BR7" s="118" t="s">
        <v>895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20293</v>
      </c>
      <c r="J8" s="38" t="s">
        <v>294</v>
      </c>
      <c r="K8" s="84">
        <v>20293</v>
      </c>
      <c r="L8" s="84" t="s">
        <v>254</v>
      </c>
      <c r="M8" s="38" t="s">
        <v>255</v>
      </c>
      <c r="N8" s="84">
        <v>29071</v>
      </c>
      <c r="O8" s="84" t="s">
        <v>295</v>
      </c>
      <c r="P8" s="84">
        <v>573105</v>
      </c>
      <c r="Q8" s="38" t="s">
        <v>296</v>
      </c>
      <c r="R8" s="38" t="s">
        <v>297</v>
      </c>
      <c r="S8" s="84" t="s">
        <v>298</v>
      </c>
      <c r="T8" s="84" t="s">
        <v>298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355450697</v>
      </c>
      <c r="Z8" s="38" t="s">
        <v>299</v>
      </c>
      <c r="AA8" s="108" t="s">
        <v>301</v>
      </c>
      <c r="AB8" s="84">
        <v>40000</v>
      </c>
      <c r="AC8" s="108" t="s">
        <v>302</v>
      </c>
      <c r="AD8" s="84">
        <v>18</v>
      </c>
      <c r="AE8" s="84" t="s">
        <v>303</v>
      </c>
      <c r="AF8" s="84" t="s">
        <v>304</v>
      </c>
      <c r="AG8" s="108" t="s">
        <v>305</v>
      </c>
      <c r="AH8" s="84" t="s">
        <v>284</v>
      </c>
      <c r="AI8" s="108" t="s">
        <v>306</v>
      </c>
      <c r="AJ8" s="84">
        <v>2690</v>
      </c>
      <c r="AK8" s="84">
        <v>2690</v>
      </c>
      <c r="AL8" s="108" t="s">
        <v>307</v>
      </c>
      <c r="AM8" s="84">
        <v>34763.07</v>
      </c>
      <c r="AN8" s="112">
        <v>8276.93</v>
      </c>
      <c r="AO8" s="112">
        <v>43040</v>
      </c>
      <c r="AP8" s="112">
        <v>5236.93</v>
      </c>
      <c r="AQ8" s="112">
        <v>168.07</v>
      </c>
      <c r="AR8" s="112">
        <v>5405</v>
      </c>
      <c r="AS8" s="112">
        <v>0</v>
      </c>
      <c r="AT8" s="112">
        <v>0</v>
      </c>
      <c r="AU8" s="112">
        <v>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298</v>
      </c>
      <c r="BG8" s="84" t="s">
        <v>300</v>
      </c>
      <c r="BH8" s="114" t="s">
        <v>674</v>
      </c>
      <c r="BI8" s="38" t="s">
        <v>110</v>
      </c>
      <c r="BJ8" s="85">
        <v>45847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675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20293</v>
      </c>
      <c r="J9" s="38" t="s">
        <v>294</v>
      </c>
      <c r="K9" s="84">
        <v>20293</v>
      </c>
      <c r="L9" s="84" t="s">
        <v>254</v>
      </c>
      <c r="M9" s="38" t="s">
        <v>255</v>
      </c>
      <c r="N9" s="84">
        <v>29071</v>
      </c>
      <c r="O9" s="84" t="s">
        <v>295</v>
      </c>
      <c r="P9" s="84">
        <v>45566</v>
      </c>
      <c r="Q9" s="38" t="s">
        <v>308</v>
      </c>
      <c r="R9" s="38" t="s">
        <v>258</v>
      </c>
      <c r="S9" s="84" t="s">
        <v>309</v>
      </c>
      <c r="T9" s="84" t="s">
        <v>309</v>
      </c>
      <c r="U9" s="84" t="s">
        <v>260</v>
      </c>
      <c r="V9" s="84" t="s">
        <v>310</v>
      </c>
      <c r="W9" s="84">
        <v>541</v>
      </c>
      <c r="X9" s="38" t="s">
        <v>262</v>
      </c>
      <c r="Y9" s="84">
        <v>353061862</v>
      </c>
      <c r="Z9" s="38" t="s">
        <v>311</v>
      </c>
      <c r="AA9" s="108" t="s">
        <v>313</v>
      </c>
      <c r="AB9" s="84">
        <v>42000</v>
      </c>
      <c r="AC9" s="108" t="s">
        <v>302</v>
      </c>
      <c r="AD9" s="84">
        <v>24</v>
      </c>
      <c r="AE9" s="84" t="s">
        <v>281</v>
      </c>
      <c r="AF9" s="84" t="s">
        <v>282</v>
      </c>
      <c r="AG9" s="108" t="s">
        <v>314</v>
      </c>
      <c r="AH9" s="84" t="s">
        <v>284</v>
      </c>
      <c r="AI9" s="108" t="s">
        <v>315</v>
      </c>
      <c r="AJ9" s="84">
        <v>2240</v>
      </c>
      <c r="AK9" s="84">
        <v>2240</v>
      </c>
      <c r="AL9" s="108" t="s">
        <v>307</v>
      </c>
      <c r="AM9" s="84">
        <v>34692.449999999997</v>
      </c>
      <c r="AN9" s="112">
        <v>12347.55</v>
      </c>
      <c r="AO9" s="112">
        <v>47040</v>
      </c>
      <c r="AP9" s="112">
        <v>7307.55</v>
      </c>
      <c r="AQ9" s="112">
        <v>329.62</v>
      </c>
      <c r="AR9" s="112">
        <v>7637.17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309</v>
      </c>
      <c r="BG9" s="84" t="s">
        <v>312</v>
      </c>
      <c r="BH9" s="114" t="s">
        <v>674</v>
      </c>
      <c r="BI9" s="38" t="s">
        <v>110</v>
      </c>
      <c r="BJ9" s="85">
        <v>45847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675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20293</v>
      </c>
      <c r="J10" s="38" t="s">
        <v>294</v>
      </c>
      <c r="K10" s="84">
        <v>20293</v>
      </c>
      <c r="L10" s="84" t="s">
        <v>254</v>
      </c>
      <c r="M10" s="38" t="s">
        <v>255</v>
      </c>
      <c r="N10" s="84">
        <v>29071</v>
      </c>
      <c r="O10" s="84" t="s">
        <v>295</v>
      </c>
      <c r="P10" s="84">
        <v>832527</v>
      </c>
      <c r="Q10" s="38" t="s">
        <v>316</v>
      </c>
      <c r="R10" s="38" t="s">
        <v>258</v>
      </c>
      <c r="S10" s="84" t="s">
        <v>317</v>
      </c>
      <c r="T10" s="84" t="s">
        <v>317</v>
      </c>
      <c r="U10" s="84" t="s">
        <v>318</v>
      </c>
      <c r="V10" s="84" t="s">
        <v>261</v>
      </c>
      <c r="W10" s="84">
        <v>0</v>
      </c>
      <c r="X10" s="38" t="s">
        <v>262</v>
      </c>
      <c r="Y10" s="84">
        <v>357628900</v>
      </c>
      <c r="Z10" s="38" t="s">
        <v>319</v>
      </c>
      <c r="AA10" s="108" t="s">
        <v>321</v>
      </c>
      <c r="AB10" s="84">
        <v>65000</v>
      </c>
      <c r="AC10" s="108" t="s">
        <v>302</v>
      </c>
      <c r="AD10" s="84">
        <v>24</v>
      </c>
      <c r="AE10" s="84" t="s">
        <v>322</v>
      </c>
      <c r="AF10" s="84" t="s">
        <v>304</v>
      </c>
      <c r="AG10" s="108" t="s">
        <v>323</v>
      </c>
      <c r="AH10" s="84" t="s">
        <v>284</v>
      </c>
      <c r="AI10" s="108" t="s">
        <v>324</v>
      </c>
      <c r="AJ10" s="84">
        <v>3470</v>
      </c>
      <c r="AK10" s="84">
        <v>3470</v>
      </c>
      <c r="AL10" s="108" t="s">
        <v>307</v>
      </c>
      <c r="AM10" s="84">
        <v>28934.92</v>
      </c>
      <c r="AN10" s="112">
        <v>12705.08</v>
      </c>
      <c r="AO10" s="112">
        <v>41640</v>
      </c>
      <c r="AP10" s="112">
        <v>36065.08</v>
      </c>
      <c r="AQ10" s="112">
        <v>5028.92</v>
      </c>
      <c r="AR10" s="112">
        <v>41094</v>
      </c>
      <c r="AS10" s="112">
        <v>0</v>
      </c>
      <c r="AT10" s="112">
        <v>0</v>
      </c>
      <c r="AU10" s="112">
        <v>0</v>
      </c>
      <c r="AV10" s="84">
        <v>12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317</v>
      </c>
      <c r="BG10" s="84" t="s">
        <v>320</v>
      </c>
      <c r="BH10" s="114" t="s">
        <v>674</v>
      </c>
      <c r="BI10" s="38" t="s">
        <v>110</v>
      </c>
      <c r="BJ10" s="85">
        <v>45847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675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20259</v>
      </c>
      <c r="J11" s="38" t="s">
        <v>253</v>
      </c>
      <c r="K11" s="84">
        <v>20259</v>
      </c>
      <c r="L11" s="84" t="s">
        <v>254</v>
      </c>
      <c r="M11" s="38" t="s">
        <v>255</v>
      </c>
      <c r="N11" s="84">
        <v>29027</v>
      </c>
      <c r="O11" s="84" t="s">
        <v>256</v>
      </c>
      <c r="P11" s="84">
        <v>439043</v>
      </c>
      <c r="Q11" s="38" t="s">
        <v>325</v>
      </c>
      <c r="R11" s="38" t="s">
        <v>258</v>
      </c>
      <c r="S11" s="84" t="s">
        <v>326</v>
      </c>
      <c r="T11" s="84" t="s">
        <v>326</v>
      </c>
      <c r="U11" s="84" t="s">
        <v>260</v>
      </c>
      <c r="V11" s="84" t="s">
        <v>261</v>
      </c>
      <c r="W11" s="84">
        <v>541</v>
      </c>
      <c r="X11" s="38" t="s">
        <v>278</v>
      </c>
      <c r="Y11" s="84">
        <v>351949505</v>
      </c>
      <c r="Z11" s="38" t="s">
        <v>327</v>
      </c>
      <c r="AA11" s="108" t="s">
        <v>329</v>
      </c>
      <c r="AB11" s="84">
        <v>42000</v>
      </c>
      <c r="AC11" s="108" t="s">
        <v>266</v>
      </c>
      <c r="AD11" s="84">
        <v>24</v>
      </c>
      <c r="AE11" s="84" t="s">
        <v>281</v>
      </c>
      <c r="AF11" s="84" t="s">
        <v>282</v>
      </c>
      <c r="AG11" s="108" t="s">
        <v>330</v>
      </c>
      <c r="AH11" s="84" t="s">
        <v>284</v>
      </c>
      <c r="AI11" s="108" t="s">
        <v>331</v>
      </c>
      <c r="AJ11" s="84">
        <v>2240</v>
      </c>
      <c r="AK11" s="84">
        <v>2240</v>
      </c>
      <c r="AL11" s="108" t="s">
        <v>272</v>
      </c>
      <c r="AM11" s="84">
        <v>39059.760000000002</v>
      </c>
      <c r="AN11" s="112">
        <v>12460.24</v>
      </c>
      <c r="AO11" s="112">
        <v>51520</v>
      </c>
      <c r="AP11" s="112">
        <v>2940.24</v>
      </c>
      <c r="AQ11" s="112">
        <v>60.76</v>
      </c>
      <c r="AR11" s="112">
        <v>3001</v>
      </c>
      <c r="AS11" s="112">
        <v>0</v>
      </c>
      <c r="AT11" s="112">
        <v>0</v>
      </c>
      <c r="AU11" s="112">
        <v>0</v>
      </c>
      <c r="AV11" s="84">
        <v>25</v>
      </c>
      <c r="AW11" s="84"/>
      <c r="AX11" s="84"/>
      <c r="AY11" s="108"/>
      <c r="AZ11" s="84"/>
      <c r="BA11" s="84"/>
      <c r="BB11" s="84" t="s">
        <v>332</v>
      </c>
      <c r="BC11" s="84"/>
      <c r="BD11" s="108"/>
      <c r="BE11" s="84">
        <v>0</v>
      </c>
      <c r="BF11" s="38" t="s">
        <v>326</v>
      </c>
      <c r="BG11" s="84" t="s">
        <v>328</v>
      </c>
      <c r="BH11" s="114" t="s">
        <v>674</v>
      </c>
      <c r="BI11" s="38" t="s">
        <v>110</v>
      </c>
      <c r="BJ11" s="85">
        <v>45847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675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20160</v>
      </c>
      <c r="J12" s="38" t="s">
        <v>333</v>
      </c>
      <c r="K12" s="84">
        <v>20160</v>
      </c>
      <c r="L12" s="84" t="s">
        <v>254</v>
      </c>
      <c r="M12" s="38" t="s">
        <v>255</v>
      </c>
      <c r="N12" s="84">
        <v>29020</v>
      </c>
      <c r="O12" s="84" t="s">
        <v>334</v>
      </c>
      <c r="P12" s="84">
        <v>45336</v>
      </c>
      <c r="Q12" s="38" t="s">
        <v>335</v>
      </c>
      <c r="R12" s="38" t="s">
        <v>258</v>
      </c>
      <c r="S12" s="84" t="s">
        <v>336</v>
      </c>
      <c r="T12" s="84" t="s">
        <v>336</v>
      </c>
      <c r="U12" s="84" t="s">
        <v>260</v>
      </c>
      <c r="V12" s="84" t="s">
        <v>310</v>
      </c>
      <c r="W12" s="84">
        <v>541</v>
      </c>
      <c r="X12" s="38" t="s">
        <v>278</v>
      </c>
      <c r="Y12" s="84">
        <v>352656831</v>
      </c>
      <c r="Z12" s="38" t="s">
        <v>337</v>
      </c>
      <c r="AA12" s="108" t="s">
        <v>339</v>
      </c>
      <c r="AB12" s="84">
        <v>42000</v>
      </c>
      <c r="AC12" s="108" t="s">
        <v>302</v>
      </c>
      <c r="AD12" s="84">
        <v>24</v>
      </c>
      <c r="AE12" s="84" t="s">
        <v>281</v>
      </c>
      <c r="AF12" s="84" t="s">
        <v>282</v>
      </c>
      <c r="AG12" s="108" t="s">
        <v>340</v>
      </c>
      <c r="AH12" s="84" t="s">
        <v>284</v>
      </c>
      <c r="AI12" s="108" t="s">
        <v>341</v>
      </c>
      <c r="AJ12" s="84">
        <v>2240</v>
      </c>
      <c r="AK12" s="84">
        <v>2240</v>
      </c>
      <c r="AL12" s="108" t="s">
        <v>342</v>
      </c>
      <c r="AM12" s="84">
        <v>25035.53</v>
      </c>
      <c r="AN12" s="112">
        <v>10804.47</v>
      </c>
      <c r="AO12" s="112">
        <v>35840</v>
      </c>
      <c r="AP12" s="112">
        <v>16964.47</v>
      </c>
      <c r="AQ12" s="112">
        <v>1667.53</v>
      </c>
      <c r="AR12" s="112">
        <v>18632</v>
      </c>
      <c r="AS12" s="112">
        <v>11941.27</v>
      </c>
      <c r="AT12" s="112">
        <v>1498.73</v>
      </c>
      <c r="AU12" s="112">
        <v>13440</v>
      </c>
      <c r="AV12" s="84">
        <v>22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336</v>
      </c>
      <c r="BG12" s="84" t="s">
        <v>338</v>
      </c>
      <c r="BH12" s="114" t="s">
        <v>674</v>
      </c>
      <c r="BI12" s="38" t="s">
        <v>110</v>
      </c>
      <c r="BJ12" s="85">
        <v>45847</v>
      </c>
      <c r="BK12" s="84"/>
      <c r="BL12" s="38" t="s">
        <v>115</v>
      </c>
      <c r="BM12" s="115"/>
      <c r="BN12" s="116" t="s">
        <v>200</v>
      </c>
      <c r="BO12" s="84" t="s">
        <v>246</v>
      </c>
      <c r="BP12" s="84"/>
      <c r="BQ12" s="117"/>
      <c r="BR12" s="118" t="s">
        <v>895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20259</v>
      </c>
      <c r="J13" s="38" t="s">
        <v>253</v>
      </c>
      <c r="K13" s="84">
        <v>20259</v>
      </c>
      <c r="L13" s="84" t="s">
        <v>254</v>
      </c>
      <c r="M13" s="38" t="s">
        <v>255</v>
      </c>
      <c r="N13" s="84">
        <v>29027</v>
      </c>
      <c r="O13" s="84" t="s">
        <v>256</v>
      </c>
      <c r="P13" s="84">
        <v>438967</v>
      </c>
      <c r="Q13" s="38" t="s">
        <v>343</v>
      </c>
      <c r="R13" s="38" t="s">
        <v>258</v>
      </c>
      <c r="S13" s="84" t="s">
        <v>344</v>
      </c>
      <c r="T13" s="84" t="s">
        <v>344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354126220</v>
      </c>
      <c r="Z13" s="38" t="s">
        <v>345</v>
      </c>
      <c r="AA13" s="108" t="s">
        <v>347</v>
      </c>
      <c r="AB13" s="84">
        <v>52000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348</v>
      </c>
      <c r="AH13" s="84" t="s">
        <v>270</v>
      </c>
      <c r="AI13" s="108" t="s">
        <v>349</v>
      </c>
      <c r="AJ13" s="84">
        <v>2780</v>
      </c>
      <c r="AK13" s="84">
        <v>2780</v>
      </c>
      <c r="AL13" s="108" t="s">
        <v>350</v>
      </c>
      <c r="AM13" s="84">
        <v>36770.19</v>
      </c>
      <c r="AN13" s="112">
        <v>13269.81</v>
      </c>
      <c r="AO13" s="112">
        <v>50040</v>
      </c>
      <c r="AP13" s="112">
        <v>15229.81</v>
      </c>
      <c r="AQ13" s="112">
        <v>1117.19</v>
      </c>
      <c r="AR13" s="112">
        <v>16347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344</v>
      </c>
      <c r="BG13" s="84" t="s">
        <v>346</v>
      </c>
      <c r="BH13" s="114" t="s">
        <v>674</v>
      </c>
      <c r="BI13" s="38" t="s">
        <v>110</v>
      </c>
      <c r="BJ13" s="85">
        <v>45847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675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20293</v>
      </c>
      <c r="J14" s="38" t="s">
        <v>294</v>
      </c>
      <c r="K14" s="84">
        <v>20293</v>
      </c>
      <c r="L14" s="84" t="s">
        <v>254</v>
      </c>
      <c r="M14" s="38" t="s">
        <v>255</v>
      </c>
      <c r="N14" s="84">
        <v>29071</v>
      </c>
      <c r="O14" s="84" t="s">
        <v>295</v>
      </c>
      <c r="P14" s="84">
        <v>832527</v>
      </c>
      <c r="Q14" s="38" t="s">
        <v>316</v>
      </c>
      <c r="R14" s="38" t="s">
        <v>258</v>
      </c>
      <c r="S14" s="84" t="s">
        <v>351</v>
      </c>
      <c r="T14" s="84" t="s">
        <v>351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356322214</v>
      </c>
      <c r="Z14" s="38" t="s">
        <v>352</v>
      </c>
      <c r="AA14" s="108" t="s">
        <v>354</v>
      </c>
      <c r="AB14" s="84">
        <v>42000</v>
      </c>
      <c r="AC14" s="108" t="s">
        <v>302</v>
      </c>
      <c r="AD14" s="84">
        <v>24</v>
      </c>
      <c r="AE14" s="84" t="s">
        <v>281</v>
      </c>
      <c r="AF14" s="84" t="s">
        <v>355</v>
      </c>
      <c r="AG14" s="108" t="s">
        <v>356</v>
      </c>
      <c r="AH14" s="84" t="s">
        <v>284</v>
      </c>
      <c r="AI14" s="108" t="s">
        <v>357</v>
      </c>
      <c r="AJ14" s="84">
        <v>2240</v>
      </c>
      <c r="AK14" s="84">
        <v>2240</v>
      </c>
      <c r="AL14" s="108" t="s">
        <v>307</v>
      </c>
      <c r="AM14" s="84">
        <v>21114.91</v>
      </c>
      <c r="AN14" s="112">
        <v>10245.09</v>
      </c>
      <c r="AO14" s="112">
        <v>31360</v>
      </c>
      <c r="AP14" s="112">
        <v>20885.09</v>
      </c>
      <c r="AQ14" s="112">
        <v>2574.91</v>
      </c>
      <c r="AR14" s="112">
        <v>23460</v>
      </c>
      <c r="AS14" s="112">
        <v>0</v>
      </c>
      <c r="AT14" s="112">
        <v>0</v>
      </c>
      <c r="AU14" s="112">
        <v>0</v>
      </c>
      <c r="AV14" s="84">
        <v>14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351</v>
      </c>
      <c r="BG14" s="84" t="s">
        <v>353</v>
      </c>
      <c r="BH14" s="114" t="s">
        <v>674</v>
      </c>
      <c r="BI14" s="38" t="s">
        <v>110</v>
      </c>
      <c r="BJ14" s="85">
        <v>45847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675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20339</v>
      </c>
      <c r="J15" s="38" t="s">
        <v>274</v>
      </c>
      <c r="K15" s="84">
        <v>20339</v>
      </c>
      <c r="L15" s="84" t="s">
        <v>254</v>
      </c>
      <c r="M15" s="38" t="s">
        <v>255</v>
      </c>
      <c r="N15" s="84">
        <v>29117</v>
      </c>
      <c r="O15" s="84" t="s">
        <v>275</v>
      </c>
      <c r="P15" s="84">
        <v>45453</v>
      </c>
      <c r="Q15" s="38" t="s">
        <v>358</v>
      </c>
      <c r="R15" s="38" t="s">
        <v>258</v>
      </c>
      <c r="S15" s="84" t="s">
        <v>359</v>
      </c>
      <c r="T15" s="84" t="s">
        <v>359</v>
      </c>
      <c r="U15" s="84" t="s">
        <v>360</v>
      </c>
      <c r="V15" s="84" t="s">
        <v>261</v>
      </c>
      <c r="W15" s="84">
        <v>0</v>
      </c>
      <c r="X15" s="38" t="s">
        <v>262</v>
      </c>
      <c r="Y15" s="84">
        <v>357953976</v>
      </c>
      <c r="Z15" s="38" t="s">
        <v>361</v>
      </c>
      <c r="AA15" s="108" t="s">
        <v>363</v>
      </c>
      <c r="AB15" s="84">
        <v>58000</v>
      </c>
      <c r="AC15" s="108" t="s">
        <v>266</v>
      </c>
      <c r="AD15" s="84">
        <v>24</v>
      </c>
      <c r="AE15" s="84" t="s">
        <v>364</v>
      </c>
      <c r="AF15" s="84" t="s">
        <v>290</v>
      </c>
      <c r="AG15" s="108" t="s">
        <v>365</v>
      </c>
      <c r="AH15" s="84" t="s">
        <v>292</v>
      </c>
      <c r="AI15" s="108" t="s">
        <v>366</v>
      </c>
      <c r="AJ15" s="84">
        <v>3100</v>
      </c>
      <c r="AK15" s="84">
        <v>3100</v>
      </c>
      <c r="AL15" s="108" t="s">
        <v>367</v>
      </c>
      <c r="AM15" s="84">
        <v>7410.99</v>
      </c>
      <c r="AN15" s="112">
        <v>4989.01</v>
      </c>
      <c r="AO15" s="112">
        <v>12400</v>
      </c>
      <c r="AP15" s="112">
        <v>50589.01</v>
      </c>
      <c r="AQ15" s="112">
        <v>11857.99</v>
      </c>
      <c r="AR15" s="112">
        <v>62447</v>
      </c>
      <c r="AS15" s="112">
        <v>12950.09</v>
      </c>
      <c r="AT15" s="112">
        <v>5649.91</v>
      </c>
      <c r="AU15" s="112">
        <v>18600</v>
      </c>
      <c r="AV15" s="84">
        <v>11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359</v>
      </c>
      <c r="BG15" s="84" t="s">
        <v>362</v>
      </c>
      <c r="BH15" s="114" t="s">
        <v>674</v>
      </c>
      <c r="BI15" s="38" t="s">
        <v>110</v>
      </c>
      <c r="BJ15" s="85">
        <v>45847</v>
      </c>
      <c r="BK15" s="84"/>
      <c r="BL15" s="38" t="s">
        <v>115</v>
      </c>
      <c r="BM15" s="115"/>
      <c r="BN15" s="116" t="s">
        <v>200</v>
      </c>
      <c r="BO15" s="84" t="s">
        <v>246</v>
      </c>
      <c r="BP15" s="84"/>
      <c r="BQ15" s="117"/>
      <c r="BR15" s="118" t="s">
        <v>895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20293</v>
      </c>
      <c r="J16" s="38" t="s">
        <v>294</v>
      </c>
      <c r="K16" s="84">
        <v>20293</v>
      </c>
      <c r="L16" s="84" t="s">
        <v>254</v>
      </c>
      <c r="M16" s="38" t="s">
        <v>255</v>
      </c>
      <c r="N16" s="84">
        <v>29071</v>
      </c>
      <c r="O16" s="84" t="s">
        <v>295</v>
      </c>
      <c r="P16" s="84">
        <v>640531</v>
      </c>
      <c r="Q16" s="38" t="s">
        <v>368</v>
      </c>
      <c r="R16" s="38" t="s">
        <v>258</v>
      </c>
      <c r="S16" s="84" t="s">
        <v>369</v>
      </c>
      <c r="T16" s="84" t="s">
        <v>369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359440539</v>
      </c>
      <c r="Z16" s="38" t="s">
        <v>361</v>
      </c>
      <c r="AA16" s="108" t="s">
        <v>307</v>
      </c>
      <c r="AB16" s="84">
        <v>65000</v>
      </c>
      <c r="AC16" s="108" t="s">
        <v>302</v>
      </c>
      <c r="AD16" s="84">
        <v>24</v>
      </c>
      <c r="AE16" s="84" t="s">
        <v>322</v>
      </c>
      <c r="AF16" s="84" t="s">
        <v>304</v>
      </c>
      <c r="AG16" s="108" t="s">
        <v>371</v>
      </c>
      <c r="AH16" s="84" t="s">
        <v>284</v>
      </c>
      <c r="AI16" s="108" t="s">
        <v>372</v>
      </c>
      <c r="AJ16" s="84">
        <v>3460</v>
      </c>
      <c r="AK16" s="84">
        <v>3460</v>
      </c>
      <c r="AL16" s="108"/>
      <c r="AM16" s="84">
        <v>0</v>
      </c>
      <c r="AN16" s="112">
        <v>0</v>
      </c>
      <c r="AO16" s="112">
        <v>0</v>
      </c>
      <c r="AP16" s="112">
        <v>65000</v>
      </c>
      <c r="AQ16" s="112">
        <v>18123</v>
      </c>
      <c r="AR16" s="112">
        <v>83123</v>
      </c>
      <c r="AS16" s="112">
        <v>0</v>
      </c>
      <c r="AT16" s="112">
        <v>0</v>
      </c>
      <c r="AU16" s="112">
        <v>0</v>
      </c>
      <c r="AV16" s="84"/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369</v>
      </c>
      <c r="BG16" s="84" t="s">
        <v>370</v>
      </c>
      <c r="BH16" s="114" t="s">
        <v>674</v>
      </c>
      <c r="BI16" s="38" t="s">
        <v>110</v>
      </c>
      <c r="BJ16" s="85">
        <v>45847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675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20160</v>
      </c>
      <c r="J17" s="38" t="s">
        <v>333</v>
      </c>
      <c r="K17" s="84">
        <v>20160</v>
      </c>
      <c r="L17" s="84" t="s">
        <v>254</v>
      </c>
      <c r="M17" s="38" t="s">
        <v>255</v>
      </c>
      <c r="N17" s="84">
        <v>29020</v>
      </c>
      <c r="O17" s="84" t="s">
        <v>334</v>
      </c>
      <c r="P17" s="84">
        <v>45336</v>
      </c>
      <c r="Q17" s="38" t="s">
        <v>335</v>
      </c>
      <c r="R17" s="38" t="s">
        <v>258</v>
      </c>
      <c r="S17" s="84" t="s">
        <v>373</v>
      </c>
      <c r="T17" s="84" t="s">
        <v>373</v>
      </c>
      <c r="U17" s="84" t="s">
        <v>260</v>
      </c>
      <c r="V17" s="84" t="s">
        <v>310</v>
      </c>
      <c r="W17" s="84">
        <v>541</v>
      </c>
      <c r="X17" s="38" t="s">
        <v>278</v>
      </c>
      <c r="Y17" s="84">
        <v>352576599</v>
      </c>
      <c r="Z17" s="38" t="s">
        <v>374</v>
      </c>
      <c r="AA17" s="108" t="s">
        <v>376</v>
      </c>
      <c r="AB17" s="84">
        <v>42000</v>
      </c>
      <c r="AC17" s="108" t="s">
        <v>302</v>
      </c>
      <c r="AD17" s="84">
        <v>24</v>
      </c>
      <c r="AE17" s="84" t="s">
        <v>281</v>
      </c>
      <c r="AF17" s="84" t="s">
        <v>282</v>
      </c>
      <c r="AG17" s="108" t="s">
        <v>377</v>
      </c>
      <c r="AH17" s="84" t="s">
        <v>284</v>
      </c>
      <c r="AI17" s="108" t="s">
        <v>341</v>
      </c>
      <c r="AJ17" s="84">
        <v>2240</v>
      </c>
      <c r="AK17" s="84">
        <v>2240</v>
      </c>
      <c r="AL17" s="108" t="s">
        <v>307</v>
      </c>
      <c r="AM17" s="84">
        <v>36666.29</v>
      </c>
      <c r="AN17" s="112">
        <v>12613.71</v>
      </c>
      <c r="AO17" s="112">
        <v>49280</v>
      </c>
      <c r="AP17" s="112">
        <v>5333.71</v>
      </c>
      <c r="AQ17" s="112">
        <v>181.34</v>
      </c>
      <c r="AR17" s="112">
        <v>5515.05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373</v>
      </c>
      <c r="BG17" s="84" t="s">
        <v>375</v>
      </c>
      <c r="BH17" s="114" t="s">
        <v>674</v>
      </c>
      <c r="BI17" s="38" t="s">
        <v>110</v>
      </c>
      <c r="BJ17" s="85">
        <v>45847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675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20160</v>
      </c>
      <c r="J18" s="38" t="s">
        <v>333</v>
      </c>
      <c r="K18" s="84">
        <v>20160</v>
      </c>
      <c r="L18" s="84" t="s">
        <v>254</v>
      </c>
      <c r="M18" s="38" t="s">
        <v>255</v>
      </c>
      <c r="N18" s="84">
        <v>29020</v>
      </c>
      <c r="O18" s="84" t="s">
        <v>334</v>
      </c>
      <c r="P18" s="84">
        <v>45336</v>
      </c>
      <c r="Q18" s="38" t="s">
        <v>335</v>
      </c>
      <c r="R18" s="38" t="s">
        <v>258</v>
      </c>
      <c r="S18" s="84" t="s">
        <v>378</v>
      </c>
      <c r="T18" s="84" t="s">
        <v>378</v>
      </c>
      <c r="U18" s="84" t="s">
        <v>260</v>
      </c>
      <c r="V18" s="84" t="s">
        <v>310</v>
      </c>
      <c r="W18" s="84">
        <v>541</v>
      </c>
      <c r="X18" s="38" t="s">
        <v>278</v>
      </c>
      <c r="Y18" s="84">
        <v>352657021</v>
      </c>
      <c r="Z18" s="38" t="s">
        <v>379</v>
      </c>
      <c r="AA18" s="108" t="s">
        <v>339</v>
      </c>
      <c r="AB18" s="84">
        <v>42000</v>
      </c>
      <c r="AC18" s="108" t="s">
        <v>302</v>
      </c>
      <c r="AD18" s="84">
        <v>24</v>
      </c>
      <c r="AE18" s="84" t="s">
        <v>281</v>
      </c>
      <c r="AF18" s="84" t="s">
        <v>282</v>
      </c>
      <c r="AG18" s="108" t="s">
        <v>340</v>
      </c>
      <c r="AH18" s="84" t="s">
        <v>284</v>
      </c>
      <c r="AI18" s="108" t="s">
        <v>341</v>
      </c>
      <c r="AJ18" s="84">
        <v>2240</v>
      </c>
      <c r="AK18" s="84">
        <v>2240</v>
      </c>
      <c r="AL18" s="108" t="s">
        <v>381</v>
      </c>
      <c r="AM18" s="84">
        <v>21378.55</v>
      </c>
      <c r="AN18" s="112">
        <v>9981.4500000000007</v>
      </c>
      <c r="AO18" s="112">
        <v>31360</v>
      </c>
      <c r="AP18" s="112">
        <v>20621.45</v>
      </c>
      <c r="AQ18" s="112">
        <v>2490.5500000000002</v>
      </c>
      <c r="AR18" s="112">
        <v>23112</v>
      </c>
      <c r="AS18" s="112">
        <v>15598.25</v>
      </c>
      <c r="AT18" s="112">
        <v>2321.75</v>
      </c>
      <c r="AU18" s="112">
        <v>17920</v>
      </c>
      <c r="AV18" s="84">
        <v>22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378</v>
      </c>
      <c r="BG18" s="84" t="s">
        <v>380</v>
      </c>
      <c r="BH18" s="114" t="s">
        <v>674</v>
      </c>
      <c r="BI18" s="38" t="s">
        <v>110</v>
      </c>
      <c r="BJ18" s="85">
        <v>45847</v>
      </c>
      <c r="BK18" s="84"/>
      <c r="BL18" s="38" t="s">
        <v>115</v>
      </c>
      <c r="BM18" s="115"/>
      <c r="BN18" s="116" t="s">
        <v>200</v>
      </c>
      <c r="BO18" s="84" t="s">
        <v>246</v>
      </c>
      <c r="BP18" s="84"/>
      <c r="BQ18" s="117"/>
      <c r="BR18" s="118" t="s">
        <v>895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20316</v>
      </c>
      <c r="J19" s="38" t="s">
        <v>382</v>
      </c>
      <c r="K19" s="84">
        <v>20316</v>
      </c>
      <c r="L19" s="84" t="s">
        <v>254</v>
      </c>
      <c r="M19" s="38" t="s">
        <v>255</v>
      </c>
      <c r="N19" s="84">
        <v>29088</v>
      </c>
      <c r="O19" s="84" t="s">
        <v>383</v>
      </c>
      <c r="P19" s="84">
        <v>45419</v>
      </c>
      <c r="Q19" s="38" t="s">
        <v>384</v>
      </c>
      <c r="R19" s="38" t="s">
        <v>258</v>
      </c>
      <c r="S19" s="84" t="s">
        <v>385</v>
      </c>
      <c r="T19" s="84" t="s">
        <v>385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357170714</v>
      </c>
      <c r="Z19" s="38" t="s">
        <v>386</v>
      </c>
      <c r="AA19" s="108" t="s">
        <v>388</v>
      </c>
      <c r="AB19" s="84">
        <v>63000</v>
      </c>
      <c r="AC19" s="108" t="s">
        <v>389</v>
      </c>
      <c r="AD19" s="84">
        <v>24</v>
      </c>
      <c r="AE19" s="84" t="s">
        <v>322</v>
      </c>
      <c r="AF19" s="84" t="s">
        <v>304</v>
      </c>
      <c r="AG19" s="108" t="s">
        <v>390</v>
      </c>
      <c r="AH19" s="84" t="s">
        <v>284</v>
      </c>
      <c r="AI19" s="108" t="s">
        <v>391</v>
      </c>
      <c r="AJ19" s="84">
        <v>3360</v>
      </c>
      <c r="AK19" s="84">
        <v>3360</v>
      </c>
      <c r="AL19" s="108" t="s">
        <v>392</v>
      </c>
      <c r="AM19" s="84">
        <v>15168.73</v>
      </c>
      <c r="AN19" s="112">
        <v>8351.27</v>
      </c>
      <c r="AO19" s="112">
        <v>23520</v>
      </c>
      <c r="AP19" s="112">
        <v>47831.27</v>
      </c>
      <c r="AQ19" s="112">
        <v>9452.73</v>
      </c>
      <c r="AR19" s="112">
        <v>57284</v>
      </c>
      <c r="AS19" s="112">
        <v>14989.51</v>
      </c>
      <c r="AT19" s="112">
        <v>5170.49</v>
      </c>
      <c r="AU19" s="112">
        <v>20160</v>
      </c>
      <c r="AV19" s="84">
        <v>13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385</v>
      </c>
      <c r="BG19" s="84" t="s">
        <v>387</v>
      </c>
      <c r="BH19" s="114" t="s">
        <v>674</v>
      </c>
      <c r="BI19" s="38" t="s">
        <v>110</v>
      </c>
      <c r="BJ19" s="85">
        <v>45847</v>
      </c>
      <c r="BK19" s="84"/>
      <c r="BL19" s="38" t="s">
        <v>115</v>
      </c>
      <c r="BM19" s="115"/>
      <c r="BN19" s="116" t="s">
        <v>200</v>
      </c>
      <c r="BO19" s="84" t="s">
        <v>246</v>
      </c>
      <c r="BP19" s="84"/>
      <c r="BQ19" s="117"/>
      <c r="BR19" s="118" t="s">
        <v>895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20346</v>
      </c>
      <c r="J20" s="38" t="s">
        <v>393</v>
      </c>
      <c r="K20" s="84">
        <v>20346</v>
      </c>
      <c r="L20" s="84" t="s">
        <v>254</v>
      </c>
      <c r="M20" s="38" t="s">
        <v>255</v>
      </c>
      <c r="N20" s="84">
        <v>29218</v>
      </c>
      <c r="O20" s="84" t="s">
        <v>394</v>
      </c>
      <c r="P20" s="84">
        <v>45574</v>
      </c>
      <c r="Q20" s="38" t="s">
        <v>395</v>
      </c>
      <c r="R20" s="38" t="s">
        <v>258</v>
      </c>
      <c r="S20" s="84" t="s">
        <v>396</v>
      </c>
      <c r="T20" s="84" t="s">
        <v>396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352928974</v>
      </c>
      <c r="Z20" s="38" t="s">
        <v>386</v>
      </c>
      <c r="AA20" s="108" t="s">
        <v>398</v>
      </c>
      <c r="AB20" s="84">
        <v>63000</v>
      </c>
      <c r="AC20" s="108" t="s">
        <v>389</v>
      </c>
      <c r="AD20" s="84">
        <v>24</v>
      </c>
      <c r="AE20" s="84" t="s">
        <v>289</v>
      </c>
      <c r="AF20" s="84" t="s">
        <v>399</v>
      </c>
      <c r="AG20" s="108" t="s">
        <v>400</v>
      </c>
      <c r="AH20" s="84" t="s">
        <v>270</v>
      </c>
      <c r="AI20" s="108" t="s">
        <v>401</v>
      </c>
      <c r="AJ20" s="84">
        <v>3360</v>
      </c>
      <c r="AK20" s="84">
        <v>3360</v>
      </c>
      <c r="AL20" s="108" t="s">
        <v>402</v>
      </c>
      <c r="AM20" s="84">
        <v>33197.339999999997</v>
      </c>
      <c r="AN20" s="112">
        <v>13842.66</v>
      </c>
      <c r="AO20" s="112">
        <v>47040</v>
      </c>
      <c r="AP20" s="112">
        <v>29802.66</v>
      </c>
      <c r="AQ20" s="112">
        <v>3476.34</v>
      </c>
      <c r="AR20" s="112">
        <v>33279</v>
      </c>
      <c r="AS20" s="112">
        <v>23598.75</v>
      </c>
      <c r="AT20" s="112">
        <v>3281.25</v>
      </c>
      <c r="AU20" s="112">
        <v>26880</v>
      </c>
      <c r="AV20" s="84">
        <v>22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396</v>
      </c>
      <c r="BG20" s="84" t="s">
        <v>397</v>
      </c>
      <c r="BH20" s="114" t="s">
        <v>674</v>
      </c>
      <c r="BI20" s="38" t="s">
        <v>110</v>
      </c>
      <c r="BJ20" s="85">
        <v>45847</v>
      </c>
      <c r="BK20" s="84"/>
      <c r="BL20" s="38" t="s">
        <v>115</v>
      </c>
      <c r="BM20" s="115"/>
      <c r="BN20" s="116" t="s">
        <v>200</v>
      </c>
      <c r="BO20" s="84" t="s">
        <v>246</v>
      </c>
      <c r="BP20" s="84"/>
      <c r="BQ20" s="117"/>
      <c r="BR20" s="118" t="s">
        <v>895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20293</v>
      </c>
      <c r="J21" s="38" t="s">
        <v>294</v>
      </c>
      <c r="K21" s="84">
        <v>20293</v>
      </c>
      <c r="L21" s="84" t="s">
        <v>254</v>
      </c>
      <c r="M21" s="38" t="s">
        <v>255</v>
      </c>
      <c r="N21" s="84">
        <v>29071</v>
      </c>
      <c r="O21" s="84" t="s">
        <v>295</v>
      </c>
      <c r="P21" s="84">
        <v>832527</v>
      </c>
      <c r="Q21" s="38" t="s">
        <v>316</v>
      </c>
      <c r="R21" s="38" t="s">
        <v>258</v>
      </c>
      <c r="S21" s="84" t="s">
        <v>403</v>
      </c>
      <c r="T21" s="84" t="s">
        <v>403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353336472</v>
      </c>
      <c r="Z21" s="38" t="s">
        <v>404</v>
      </c>
      <c r="AA21" s="108" t="s">
        <v>406</v>
      </c>
      <c r="AB21" s="84">
        <v>52000</v>
      </c>
      <c r="AC21" s="108" t="s">
        <v>302</v>
      </c>
      <c r="AD21" s="84">
        <v>24</v>
      </c>
      <c r="AE21" s="84" t="s">
        <v>289</v>
      </c>
      <c r="AF21" s="84" t="s">
        <v>282</v>
      </c>
      <c r="AG21" s="108" t="s">
        <v>407</v>
      </c>
      <c r="AH21" s="84" t="s">
        <v>284</v>
      </c>
      <c r="AI21" s="108" t="s">
        <v>315</v>
      </c>
      <c r="AJ21" s="84">
        <v>2780</v>
      </c>
      <c r="AK21" s="84">
        <v>2780</v>
      </c>
      <c r="AL21" s="108" t="s">
        <v>307</v>
      </c>
      <c r="AM21" s="84">
        <v>44524.26</v>
      </c>
      <c r="AN21" s="112">
        <v>13855.74</v>
      </c>
      <c r="AO21" s="112">
        <v>58380</v>
      </c>
      <c r="AP21" s="112">
        <v>7475.74</v>
      </c>
      <c r="AQ21" s="112">
        <v>307.26</v>
      </c>
      <c r="AR21" s="112">
        <v>7783</v>
      </c>
      <c r="AS21" s="112">
        <v>0</v>
      </c>
      <c r="AT21" s="112">
        <v>0</v>
      </c>
      <c r="AU21" s="112">
        <v>0</v>
      </c>
      <c r="AV21" s="84">
        <v>21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403</v>
      </c>
      <c r="BG21" s="84" t="s">
        <v>405</v>
      </c>
      <c r="BH21" s="114" t="s">
        <v>674</v>
      </c>
      <c r="BI21" s="38" t="s">
        <v>110</v>
      </c>
      <c r="BJ21" s="85">
        <v>45847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675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20293</v>
      </c>
      <c r="J22" s="38" t="s">
        <v>294</v>
      </c>
      <c r="K22" s="84">
        <v>20293</v>
      </c>
      <c r="L22" s="84" t="s">
        <v>254</v>
      </c>
      <c r="M22" s="38" t="s">
        <v>255</v>
      </c>
      <c r="N22" s="84">
        <v>29071</v>
      </c>
      <c r="O22" s="84" t="s">
        <v>295</v>
      </c>
      <c r="P22" s="84">
        <v>640531</v>
      </c>
      <c r="Q22" s="38" t="s">
        <v>368</v>
      </c>
      <c r="R22" s="38" t="s">
        <v>258</v>
      </c>
      <c r="S22" s="84" t="s">
        <v>408</v>
      </c>
      <c r="T22" s="84" t="s">
        <v>408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357227697</v>
      </c>
      <c r="Z22" s="38" t="s">
        <v>409</v>
      </c>
      <c r="AA22" s="108" t="s">
        <v>411</v>
      </c>
      <c r="AB22" s="84">
        <v>65000</v>
      </c>
      <c r="AC22" s="108" t="s">
        <v>302</v>
      </c>
      <c r="AD22" s="84">
        <v>24</v>
      </c>
      <c r="AE22" s="84" t="s">
        <v>322</v>
      </c>
      <c r="AF22" s="84" t="s">
        <v>304</v>
      </c>
      <c r="AG22" s="108" t="s">
        <v>412</v>
      </c>
      <c r="AH22" s="84" t="s">
        <v>284</v>
      </c>
      <c r="AI22" s="108" t="s">
        <v>413</v>
      </c>
      <c r="AJ22" s="84">
        <v>3470</v>
      </c>
      <c r="AK22" s="84">
        <v>3470</v>
      </c>
      <c r="AL22" s="108" t="s">
        <v>307</v>
      </c>
      <c r="AM22" s="84">
        <v>31392.880000000001</v>
      </c>
      <c r="AN22" s="112">
        <v>13717.12</v>
      </c>
      <c r="AO22" s="112">
        <v>45110</v>
      </c>
      <c r="AP22" s="112">
        <v>33607.120000000003</v>
      </c>
      <c r="AQ22" s="112">
        <v>4343.88</v>
      </c>
      <c r="AR22" s="112">
        <v>37951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408</v>
      </c>
      <c r="BG22" s="84" t="s">
        <v>410</v>
      </c>
      <c r="BH22" s="114" t="s">
        <v>674</v>
      </c>
      <c r="BI22" s="38" t="s">
        <v>110</v>
      </c>
      <c r="BJ22" s="85">
        <v>45847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675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20259</v>
      </c>
      <c r="J23" s="38" t="s">
        <v>253</v>
      </c>
      <c r="K23" s="84">
        <v>20259</v>
      </c>
      <c r="L23" s="84" t="s">
        <v>254</v>
      </c>
      <c r="M23" s="38" t="s">
        <v>255</v>
      </c>
      <c r="N23" s="84">
        <v>29027</v>
      </c>
      <c r="O23" s="84" t="s">
        <v>256</v>
      </c>
      <c r="P23" s="84">
        <v>439043</v>
      </c>
      <c r="Q23" s="38" t="s">
        <v>325</v>
      </c>
      <c r="R23" s="38" t="s">
        <v>258</v>
      </c>
      <c r="S23" s="84" t="s">
        <v>414</v>
      </c>
      <c r="T23" s="84" t="s">
        <v>414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357239399</v>
      </c>
      <c r="Z23" s="38" t="s">
        <v>415</v>
      </c>
      <c r="AA23" s="108" t="s">
        <v>417</v>
      </c>
      <c r="AB23" s="84">
        <v>65000</v>
      </c>
      <c r="AC23" s="108" t="s">
        <v>266</v>
      </c>
      <c r="AD23" s="84">
        <v>24</v>
      </c>
      <c r="AE23" s="84" t="s">
        <v>322</v>
      </c>
      <c r="AF23" s="84" t="s">
        <v>304</v>
      </c>
      <c r="AG23" s="108" t="s">
        <v>418</v>
      </c>
      <c r="AH23" s="84" t="s">
        <v>284</v>
      </c>
      <c r="AI23" s="108" t="s">
        <v>419</v>
      </c>
      <c r="AJ23" s="84">
        <v>3470</v>
      </c>
      <c r="AK23" s="84">
        <v>3470</v>
      </c>
      <c r="AL23" s="108" t="s">
        <v>420</v>
      </c>
      <c r="AM23" s="84">
        <v>6873.37</v>
      </c>
      <c r="AN23" s="112">
        <v>5776.63</v>
      </c>
      <c r="AO23" s="112">
        <v>12650</v>
      </c>
      <c r="AP23" s="112">
        <v>58126.63</v>
      </c>
      <c r="AQ23" s="112">
        <v>13388.37</v>
      </c>
      <c r="AR23" s="112">
        <v>71515</v>
      </c>
      <c r="AS23" s="112">
        <v>18293.37</v>
      </c>
      <c r="AT23" s="112">
        <v>7226.63</v>
      </c>
      <c r="AU23" s="112">
        <v>25520</v>
      </c>
      <c r="AV23" s="84">
        <v>12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414</v>
      </c>
      <c r="BG23" s="84" t="s">
        <v>416</v>
      </c>
      <c r="BH23" s="114" t="s">
        <v>674</v>
      </c>
      <c r="BI23" s="38" t="s">
        <v>110</v>
      </c>
      <c r="BJ23" s="85">
        <v>45847</v>
      </c>
      <c r="BK23" s="84"/>
      <c r="BL23" s="38" t="s">
        <v>115</v>
      </c>
      <c r="BM23" s="115"/>
      <c r="BN23" s="116" t="s">
        <v>200</v>
      </c>
      <c r="BO23" s="84" t="s">
        <v>246</v>
      </c>
      <c r="BP23" s="84"/>
      <c r="BQ23" s="117"/>
      <c r="BR23" s="118" t="s">
        <v>895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20259</v>
      </c>
      <c r="J24" s="38" t="s">
        <v>253</v>
      </c>
      <c r="K24" s="84">
        <v>20259</v>
      </c>
      <c r="L24" s="84" t="s">
        <v>254</v>
      </c>
      <c r="M24" s="38" t="s">
        <v>255</v>
      </c>
      <c r="N24" s="84">
        <v>29027</v>
      </c>
      <c r="O24" s="84" t="s">
        <v>256</v>
      </c>
      <c r="P24" s="84">
        <v>821838</v>
      </c>
      <c r="Q24" s="38" t="s">
        <v>257</v>
      </c>
      <c r="R24" s="38" t="s">
        <v>258</v>
      </c>
      <c r="S24" s="84" t="s">
        <v>421</v>
      </c>
      <c r="T24" s="84" t="s">
        <v>421</v>
      </c>
      <c r="U24" s="84" t="s">
        <v>360</v>
      </c>
      <c r="V24" s="84" t="s">
        <v>261</v>
      </c>
      <c r="W24" s="84">
        <v>0</v>
      </c>
      <c r="X24" s="38" t="s">
        <v>262</v>
      </c>
      <c r="Y24" s="84">
        <v>355990648</v>
      </c>
      <c r="Z24" s="38" t="s">
        <v>422</v>
      </c>
      <c r="AA24" s="108" t="s">
        <v>424</v>
      </c>
      <c r="AB24" s="84">
        <v>73000</v>
      </c>
      <c r="AC24" s="108" t="s">
        <v>266</v>
      </c>
      <c r="AD24" s="84">
        <v>24</v>
      </c>
      <c r="AE24" s="84" t="s">
        <v>425</v>
      </c>
      <c r="AF24" s="84" t="s">
        <v>290</v>
      </c>
      <c r="AG24" s="108" t="s">
        <v>426</v>
      </c>
      <c r="AH24" s="84" t="s">
        <v>292</v>
      </c>
      <c r="AI24" s="108" t="s">
        <v>427</v>
      </c>
      <c r="AJ24" s="84">
        <v>3900</v>
      </c>
      <c r="AK24" s="84">
        <v>3900</v>
      </c>
      <c r="AL24" s="108" t="s">
        <v>428</v>
      </c>
      <c r="AM24" s="84">
        <v>24810.560000000001</v>
      </c>
      <c r="AN24" s="112">
        <v>14189.44</v>
      </c>
      <c r="AO24" s="112">
        <v>39000</v>
      </c>
      <c r="AP24" s="112">
        <v>48189.440000000002</v>
      </c>
      <c r="AQ24" s="112">
        <v>8014.56</v>
      </c>
      <c r="AR24" s="112">
        <v>56204</v>
      </c>
      <c r="AS24" s="112">
        <v>12013.93</v>
      </c>
      <c r="AT24" s="112">
        <v>3586.07</v>
      </c>
      <c r="AU24" s="112">
        <v>15600</v>
      </c>
      <c r="AV24" s="84">
        <v>15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421</v>
      </c>
      <c r="BG24" s="84" t="s">
        <v>423</v>
      </c>
      <c r="BH24" s="114" t="s">
        <v>674</v>
      </c>
      <c r="BI24" s="38" t="s">
        <v>110</v>
      </c>
      <c r="BJ24" s="85">
        <v>45847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15600</v>
      </c>
      <c r="BQ24" s="117" t="s">
        <v>201</v>
      </c>
      <c r="BR24" s="118" t="s">
        <v>893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20293</v>
      </c>
      <c r="J25" s="38" t="s">
        <v>294</v>
      </c>
      <c r="K25" s="84">
        <v>20293</v>
      </c>
      <c r="L25" s="84" t="s">
        <v>254</v>
      </c>
      <c r="M25" s="38" t="s">
        <v>255</v>
      </c>
      <c r="N25" s="84">
        <v>29071</v>
      </c>
      <c r="O25" s="84" t="s">
        <v>295</v>
      </c>
      <c r="P25" s="84">
        <v>45566</v>
      </c>
      <c r="Q25" s="38" t="s">
        <v>308</v>
      </c>
      <c r="R25" s="38" t="s">
        <v>258</v>
      </c>
      <c r="S25" s="84" t="s">
        <v>429</v>
      </c>
      <c r="T25" s="84" t="s">
        <v>429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353078106</v>
      </c>
      <c r="Z25" s="38" t="s">
        <v>430</v>
      </c>
      <c r="AA25" s="108" t="s">
        <v>432</v>
      </c>
      <c r="AB25" s="84">
        <v>42000</v>
      </c>
      <c r="AC25" s="108" t="s">
        <v>302</v>
      </c>
      <c r="AD25" s="84">
        <v>24</v>
      </c>
      <c r="AE25" s="84" t="s">
        <v>281</v>
      </c>
      <c r="AF25" s="84" t="s">
        <v>282</v>
      </c>
      <c r="AG25" s="108" t="s">
        <v>433</v>
      </c>
      <c r="AH25" s="84" t="s">
        <v>284</v>
      </c>
      <c r="AI25" s="108" t="s">
        <v>315</v>
      </c>
      <c r="AJ25" s="84">
        <v>2240</v>
      </c>
      <c r="AK25" s="84">
        <v>2240</v>
      </c>
      <c r="AL25" s="108" t="s">
        <v>307</v>
      </c>
      <c r="AM25" s="84">
        <v>34735.879999999997</v>
      </c>
      <c r="AN25" s="112">
        <v>12304.12</v>
      </c>
      <c r="AO25" s="112">
        <v>47040</v>
      </c>
      <c r="AP25" s="112">
        <v>7264.12</v>
      </c>
      <c r="AQ25" s="112">
        <v>326.83</v>
      </c>
      <c r="AR25" s="112">
        <v>7590.95</v>
      </c>
      <c r="AS25" s="112">
        <v>0</v>
      </c>
      <c r="AT25" s="112">
        <v>0</v>
      </c>
      <c r="AU25" s="112">
        <v>0</v>
      </c>
      <c r="AV25" s="84">
        <v>21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429</v>
      </c>
      <c r="BG25" s="84" t="s">
        <v>431</v>
      </c>
      <c r="BH25" s="114" t="s">
        <v>674</v>
      </c>
      <c r="BI25" s="38" t="s">
        <v>110</v>
      </c>
      <c r="BJ25" s="85">
        <v>45847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675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20370</v>
      </c>
      <c r="J26" s="38" t="s">
        <v>434</v>
      </c>
      <c r="K26" s="84">
        <v>20370</v>
      </c>
      <c r="L26" s="84" t="s">
        <v>254</v>
      </c>
      <c r="M26" s="38" t="s">
        <v>255</v>
      </c>
      <c r="N26" s="84">
        <v>29172</v>
      </c>
      <c r="O26" s="84" t="s">
        <v>435</v>
      </c>
      <c r="P26" s="84">
        <v>45516</v>
      </c>
      <c r="Q26" s="38" t="s">
        <v>436</v>
      </c>
      <c r="R26" s="38" t="s">
        <v>258</v>
      </c>
      <c r="S26" s="84" t="s">
        <v>437</v>
      </c>
      <c r="T26" s="84" t="s">
        <v>437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352682299</v>
      </c>
      <c r="Z26" s="38" t="s">
        <v>438</v>
      </c>
      <c r="AA26" s="108" t="s">
        <v>288</v>
      </c>
      <c r="AB26" s="84">
        <v>47000</v>
      </c>
      <c r="AC26" s="108" t="s">
        <v>440</v>
      </c>
      <c r="AD26" s="84">
        <v>24</v>
      </c>
      <c r="AE26" s="84" t="s">
        <v>267</v>
      </c>
      <c r="AF26" s="84" t="s">
        <v>268</v>
      </c>
      <c r="AG26" s="108" t="s">
        <v>441</v>
      </c>
      <c r="AH26" s="84" t="s">
        <v>270</v>
      </c>
      <c r="AI26" s="108" t="s">
        <v>442</v>
      </c>
      <c r="AJ26" s="84">
        <v>2510</v>
      </c>
      <c r="AK26" s="84">
        <v>2510</v>
      </c>
      <c r="AL26" s="108" t="s">
        <v>443</v>
      </c>
      <c r="AM26" s="84">
        <v>24061.46</v>
      </c>
      <c r="AN26" s="112">
        <v>11078.54</v>
      </c>
      <c r="AO26" s="112">
        <v>35140</v>
      </c>
      <c r="AP26" s="112">
        <v>22938.54</v>
      </c>
      <c r="AQ26" s="112">
        <v>2751.46</v>
      </c>
      <c r="AR26" s="112">
        <v>25690</v>
      </c>
      <c r="AS26" s="112">
        <v>17508.45</v>
      </c>
      <c r="AT26" s="112">
        <v>2571.5500000000002</v>
      </c>
      <c r="AU26" s="112">
        <v>20080</v>
      </c>
      <c r="AV26" s="84">
        <v>22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437</v>
      </c>
      <c r="BG26" s="84" t="s">
        <v>439</v>
      </c>
      <c r="BH26" s="114" t="s">
        <v>674</v>
      </c>
      <c r="BI26" s="38" t="s">
        <v>110</v>
      </c>
      <c r="BJ26" s="85">
        <v>45847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5020</v>
      </c>
      <c r="BQ26" s="117" t="s">
        <v>201</v>
      </c>
      <c r="BR26" s="118" t="s">
        <v>851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20293</v>
      </c>
      <c r="J27" s="38" t="s">
        <v>294</v>
      </c>
      <c r="K27" s="84">
        <v>20293</v>
      </c>
      <c r="L27" s="84" t="s">
        <v>254</v>
      </c>
      <c r="M27" s="38" t="s">
        <v>255</v>
      </c>
      <c r="N27" s="84">
        <v>29071</v>
      </c>
      <c r="O27" s="84" t="s">
        <v>295</v>
      </c>
      <c r="P27" s="84">
        <v>45566</v>
      </c>
      <c r="Q27" s="38" t="s">
        <v>308</v>
      </c>
      <c r="R27" s="38" t="s">
        <v>258</v>
      </c>
      <c r="S27" s="84" t="s">
        <v>444</v>
      </c>
      <c r="T27" s="84" t="s">
        <v>444</v>
      </c>
      <c r="U27" s="84" t="s">
        <v>260</v>
      </c>
      <c r="V27" s="84" t="s">
        <v>310</v>
      </c>
      <c r="W27" s="84">
        <v>541</v>
      </c>
      <c r="X27" s="38" t="s">
        <v>262</v>
      </c>
      <c r="Y27" s="84">
        <v>353038253</v>
      </c>
      <c r="Z27" s="38" t="s">
        <v>445</v>
      </c>
      <c r="AA27" s="108" t="s">
        <v>447</v>
      </c>
      <c r="AB27" s="84">
        <v>42000</v>
      </c>
      <c r="AC27" s="108" t="s">
        <v>302</v>
      </c>
      <c r="AD27" s="84">
        <v>24</v>
      </c>
      <c r="AE27" s="84" t="s">
        <v>281</v>
      </c>
      <c r="AF27" s="84" t="s">
        <v>282</v>
      </c>
      <c r="AG27" s="108" t="s">
        <v>448</v>
      </c>
      <c r="AH27" s="84" t="s">
        <v>284</v>
      </c>
      <c r="AI27" s="108" t="s">
        <v>315</v>
      </c>
      <c r="AJ27" s="84">
        <v>2240</v>
      </c>
      <c r="AK27" s="84">
        <v>2240</v>
      </c>
      <c r="AL27" s="108" t="s">
        <v>307</v>
      </c>
      <c r="AM27" s="84">
        <v>34648.99</v>
      </c>
      <c r="AN27" s="112">
        <v>12391.01</v>
      </c>
      <c r="AO27" s="112">
        <v>47040</v>
      </c>
      <c r="AP27" s="112">
        <v>7351.01</v>
      </c>
      <c r="AQ27" s="112">
        <v>332.42</v>
      </c>
      <c r="AR27" s="112">
        <v>7683.43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444</v>
      </c>
      <c r="BG27" s="84" t="s">
        <v>446</v>
      </c>
      <c r="BH27" s="114" t="s">
        <v>674</v>
      </c>
      <c r="BI27" s="38" t="s">
        <v>110</v>
      </c>
      <c r="BJ27" s="85">
        <v>45847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675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20346</v>
      </c>
      <c r="J28" s="38" t="s">
        <v>393</v>
      </c>
      <c r="K28" s="84">
        <v>20346</v>
      </c>
      <c r="L28" s="84" t="s">
        <v>254</v>
      </c>
      <c r="M28" s="38" t="s">
        <v>255</v>
      </c>
      <c r="N28" s="84">
        <v>29218</v>
      </c>
      <c r="O28" s="84" t="s">
        <v>394</v>
      </c>
      <c r="P28" s="84">
        <v>45574</v>
      </c>
      <c r="Q28" s="38" t="s">
        <v>395</v>
      </c>
      <c r="R28" s="38" t="s">
        <v>258</v>
      </c>
      <c r="S28" s="84" t="s">
        <v>449</v>
      </c>
      <c r="T28" s="84" t="s">
        <v>449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352829714</v>
      </c>
      <c r="Z28" s="38" t="s">
        <v>450</v>
      </c>
      <c r="AA28" s="108" t="s">
        <v>452</v>
      </c>
      <c r="AB28" s="84">
        <v>73000</v>
      </c>
      <c r="AC28" s="108" t="s">
        <v>389</v>
      </c>
      <c r="AD28" s="84">
        <v>24</v>
      </c>
      <c r="AE28" s="84" t="s">
        <v>425</v>
      </c>
      <c r="AF28" s="84" t="s">
        <v>453</v>
      </c>
      <c r="AG28" s="108" t="s">
        <v>400</v>
      </c>
      <c r="AH28" s="84" t="s">
        <v>292</v>
      </c>
      <c r="AI28" s="108" t="s">
        <v>401</v>
      </c>
      <c r="AJ28" s="84">
        <v>3900</v>
      </c>
      <c r="AK28" s="84">
        <v>3900</v>
      </c>
      <c r="AL28" s="108" t="s">
        <v>454</v>
      </c>
      <c r="AM28" s="84">
        <v>65532.32</v>
      </c>
      <c r="AN28" s="112">
        <v>20267.68</v>
      </c>
      <c r="AO28" s="112">
        <v>85800</v>
      </c>
      <c r="AP28" s="112">
        <v>7467.68</v>
      </c>
      <c r="AQ28" s="112">
        <v>238.32</v>
      </c>
      <c r="AR28" s="112">
        <v>7706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449</v>
      </c>
      <c r="BG28" s="84" t="s">
        <v>451</v>
      </c>
      <c r="BH28" s="114" t="s">
        <v>674</v>
      </c>
      <c r="BI28" s="38" t="s">
        <v>110</v>
      </c>
      <c r="BJ28" s="85">
        <v>45847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675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20370</v>
      </c>
      <c r="J29" s="38" t="s">
        <v>434</v>
      </c>
      <c r="K29" s="84">
        <v>20370</v>
      </c>
      <c r="L29" s="84" t="s">
        <v>254</v>
      </c>
      <c r="M29" s="38" t="s">
        <v>255</v>
      </c>
      <c r="N29" s="84">
        <v>29172</v>
      </c>
      <c r="O29" s="84" t="s">
        <v>435</v>
      </c>
      <c r="P29" s="84">
        <v>807576</v>
      </c>
      <c r="Q29" s="38" t="s">
        <v>455</v>
      </c>
      <c r="R29" s="38" t="s">
        <v>258</v>
      </c>
      <c r="S29" s="84" t="s">
        <v>456</v>
      </c>
      <c r="T29" s="84" t="s">
        <v>456</v>
      </c>
      <c r="U29" s="84" t="s">
        <v>260</v>
      </c>
      <c r="V29" s="84" t="s">
        <v>261</v>
      </c>
      <c r="W29" s="84">
        <v>541</v>
      </c>
      <c r="X29" s="38" t="s">
        <v>278</v>
      </c>
      <c r="Y29" s="84">
        <v>352507924</v>
      </c>
      <c r="Z29" s="38" t="s">
        <v>450</v>
      </c>
      <c r="AA29" s="108" t="s">
        <v>458</v>
      </c>
      <c r="AB29" s="84">
        <v>73000</v>
      </c>
      <c r="AC29" s="108" t="s">
        <v>440</v>
      </c>
      <c r="AD29" s="84">
        <v>24</v>
      </c>
      <c r="AE29" s="84" t="s">
        <v>425</v>
      </c>
      <c r="AF29" s="84" t="s">
        <v>453</v>
      </c>
      <c r="AG29" s="108" t="s">
        <v>459</v>
      </c>
      <c r="AH29" s="84" t="s">
        <v>292</v>
      </c>
      <c r="AI29" s="108" t="s">
        <v>460</v>
      </c>
      <c r="AJ29" s="84">
        <v>3900</v>
      </c>
      <c r="AK29" s="84">
        <v>3900</v>
      </c>
      <c r="AL29" s="108" t="s">
        <v>461</v>
      </c>
      <c r="AM29" s="84">
        <v>44978.15</v>
      </c>
      <c r="AN29" s="112">
        <v>17421.849999999999</v>
      </c>
      <c r="AO29" s="112">
        <v>62400</v>
      </c>
      <c r="AP29" s="112">
        <v>28021.85</v>
      </c>
      <c r="AQ29" s="112">
        <v>2646.15</v>
      </c>
      <c r="AR29" s="112">
        <v>30668</v>
      </c>
      <c r="AS29" s="112">
        <v>24724.82</v>
      </c>
      <c r="AT29" s="112">
        <v>2575.1799999999998</v>
      </c>
      <c r="AU29" s="112">
        <v>27300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456</v>
      </c>
      <c r="BG29" s="84" t="s">
        <v>457</v>
      </c>
      <c r="BH29" s="114" t="s">
        <v>674</v>
      </c>
      <c r="BI29" s="38" t="s">
        <v>110</v>
      </c>
      <c r="BJ29" s="85">
        <v>45847</v>
      </c>
      <c r="BK29" s="84"/>
      <c r="BL29" s="38" t="s">
        <v>115</v>
      </c>
      <c r="BM29" s="115"/>
      <c r="BN29" s="116" t="s">
        <v>200</v>
      </c>
      <c r="BO29" s="84" t="s">
        <v>246</v>
      </c>
      <c r="BP29" s="84"/>
      <c r="BQ29" s="117"/>
      <c r="BR29" s="118" t="s">
        <v>895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20370</v>
      </c>
      <c r="J30" s="38" t="s">
        <v>434</v>
      </c>
      <c r="K30" s="84">
        <v>20370</v>
      </c>
      <c r="L30" s="84" t="s">
        <v>254</v>
      </c>
      <c r="M30" s="38" t="s">
        <v>255</v>
      </c>
      <c r="N30" s="84">
        <v>29172</v>
      </c>
      <c r="O30" s="84" t="s">
        <v>435</v>
      </c>
      <c r="P30" s="84">
        <v>807576</v>
      </c>
      <c r="Q30" s="38" t="s">
        <v>455</v>
      </c>
      <c r="R30" s="38" t="s">
        <v>258</v>
      </c>
      <c r="S30" s="84" t="s">
        <v>462</v>
      </c>
      <c r="T30" s="84" t="s">
        <v>462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355098476</v>
      </c>
      <c r="Z30" s="38" t="s">
        <v>450</v>
      </c>
      <c r="AA30" s="108" t="s">
        <v>464</v>
      </c>
      <c r="AB30" s="84">
        <v>73000</v>
      </c>
      <c r="AC30" s="108" t="s">
        <v>440</v>
      </c>
      <c r="AD30" s="84">
        <v>24</v>
      </c>
      <c r="AE30" s="84" t="s">
        <v>425</v>
      </c>
      <c r="AF30" s="84" t="s">
        <v>453</v>
      </c>
      <c r="AG30" s="108" t="s">
        <v>459</v>
      </c>
      <c r="AH30" s="84" t="s">
        <v>292</v>
      </c>
      <c r="AI30" s="108" t="s">
        <v>301</v>
      </c>
      <c r="AJ30" s="84">
        <v>3900</v>
      </c>
      <c r="AK30" s="84">
        <v>3900</v>
      </c>
      <c r="AL30" s="108" t="s">
        <v>461</v>
      </c>
      <c r="AM30" s="84">
        <v>32235.5</v>
      </c>
      <c r="AN30" s="112">
        <v>14564.5</v>
      </c>
      <c r="AO30" s="112">
        <v>46800</v>
      </c>
      <c r="AP30" s="112">
        <v>40764.5</v>
      </c>
      <c r="AQ30" s="112">
        <v>5641.5</v>
      </c>
      <c r="AR30" s="112">
        <v>46406</v>
      </c>
      <c r="AS30" s="112">
        <v>15965.44</v>
      </c>
      <c r="AT30" s="112">
        <v>3534.56</v>
      </c>
      <c r="AU30" s="112">
        <v>19500</v>
      </c>
      <c r="AV30" s="84">
        <v>17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462</v>
      </c>
      <c r="BG30" s="84" t="s">
        <v>463</v>
      </c>
      <c r="BH30" s="114" t="s">
        <v>674</v>
      </c>
      <c r="BI30" s="38" t="s">
        <v>110</v>
      </c>
      <c r="BJ30" s="85">
        <v>45847</v>
      </c>
      <c r="BK30" s="84"/>
      <c r="BL30" s="38" t="s">
        <v>115</v>
      </c>
      <c r="BM30" s="115"/>
      <c r="BN30" s="116" t="s">
        <v>200</v>
      </c>
      <c r="BO30" s="84" t="s">
        <v>246</v>
      </c>
      <c r="BP30" s="84"/>
      <c r="BQ30" s="117"/>
      <c r="BR30" s="118" t="s">
        <v>895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20370</v>
      </c>
      <c r="J31" s="38" t="s">
        <v>434</v>
      </c>
      <c r="K31" s="84">
        <v>20370</v>
      </c>
      <c r="L31" s="84" t="s">
        <v>254</v>
      </c>
      <c r="M31" s="38" t="s">
        <v>255</v>
      </c>
      <c r="N31" s="84">
        <v>29172</v>
      </c>
      <c r="O31" s="84" t="s">
        <v>435</v>
      </c>
      <c r="P31" s="84">
        <v>807576</v>
      </c>
      <c r="Q31" s="38" t="s">
        <v>455</v>
      </c>
      <c r="R31" s="38" t="s">
        <v>297</v>
      </c>
      <c r="S31" s="84" t="s">
        <v>456</v>
      </c>
      <c r="T31" s="84" t="s">
        <v>456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355691732</v>
      </c>
      <c r="Z31" s="38" t="s">
        <v>450</v>
      </c>
      <c r="AA31" s="108" t="s">
        <v>465</v>
      </c>
      <c r="AB31" s="84">
        <v>40000</v>
      </c>
      <c r="AC31" s="108" t="s">
        <v>440</v>
      </c>
      <c r="AD31" s="84">
        <v>18</v>
      </c>
      <c r="AE31" s="84" t="s">
        <v>303</v>
      </c>
      <c r="AF31" s="84" t="s">
        <v>453</v>
      </c>
      <c r="AG31" s="108" t="s">
        <v>459</v>
      </c>
      <c r="AH31" s="84" t="s">
        <v>292</v>
      </c>
      <c r="AI31" s="108" t="s">
        <v>466</v>
      </c>
      <c r="AJ31" s="84">
        <v>2690</v>
      </c>
      <c r="AK31" s="84">
        <v>2690</v>
      </c>
      <c r="AL31" s="108" t="s">
        <v>467</v>
      </c>
      <c r="AM31" s="84">
        <v>16005.9</v>
      </c>
      <c r="AN31" s="112">
        <v>5514.1</v>
      </c>
      <c r="AO31" s="112">
        <v>21520</v>
      </c>
      <c r="AP31" s="112">
        <v>23994.1</v>
      </c>
      <c r="AQ31" s="112">
        <v>2813.9</v>
      </c>
      <c r="AR31" s="112">
        <v>26808</v>
      </c>
      <c r="AS31" s="112">
        <v>18869.11</v>
      </c>
      <c r="AT31" s="112">
        <v>2650.89</v>
      </c>
      <c r="AU31" s="112">
        <v>21520</v>
      </c>
      <c r="AV31" s="84">
        <v>16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456</v>
      </c>
      <c r="BG31" s="84" t="s">
        <v>457</v>
      </c>
      <c r="BH31" s="114" t="s">
        <v>674</v>
      </c>
      <c r="BI31" s="38" t="s">
        <v>110</v>
      </c>
      <c r="BJ31" s="85">
        <v>45847</v>
      </c>
      <c r="BK31" s="84"/>
      <c r="BL31" s="38" t="s">
        <v>115</v>
      </c>
      <c r="BM31" s="115"/>
      <c r="BN31" s="116" t="s">
        <v>200</v>
      </c>
      <c r="BO31" s="84" t="s">
        <v>246</v>
      </c>
      <c r="BP31" s="84"/>
      <c r="BQ31" s="117"/>
      <c r="BR31" s="118" t="s">
        <v>895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20160</v>
      </c>
      <c r="J32" s="38" t="s">
        <v>333</v>
      </c>
      <c r="K32" s="84">
        <v>20160</v>
      </c>
      <c r="L32" s="84" t="s">
        <v>254</v>
      </c>
      <c r="M32" s="38" t="s">
        <v>255</v>
      </c>
      <c r="N32" s="84">
        <v>29020</v>
      </c>
      <c r="O32" s="84" t="s">
        <v>334</v>
      </c>
      <c r="P32" s="84">
        <v>45542</v>
      </c>
      <c r="Q32" s="38" t="s">
        <v>468</v>
      </c>
      <c r="R32" s="38" t="s">
        <v>258</v>
      </c>
      <c r="S32" s="84" t="s">
        <v>469</v>
      </c>
      <c r="T32" s="84" t="s">
        <v>469</v>
      </c>
      <c r="U32" s="84" t="s">
        <v>260</v>
      </c>
      <c r="V32" s="84" t="s">
        <v>310</v>
      </c>
      <c r="W32" s="84">
        <v>541</v>
      </c>
      <c r="X32" s="38" t="s">
        <v>278</v>
      </c>
      <c r="Y32" s="84">
        <v>352340990</v>
      </c>
      <c r="Z32" s="38" t="s">
        <v>470</v>
      </c>
      <c r="AA32" s="108" t="s">
        <v>472</v>
      </c>
      <c r="AB32" s="84">
        <v>42000</v>
      </c>
      <c r="AC32" s="108" t="s">
        <v>302</v>
      </c>
      <c r="AD32" s="84">
        <v>24</v>
      </c>
      <c r="AE32" s="84" t="s">
        <v>281</v>
      </c>
      <c r="AF32" s="84" t="s">
        <v>282</v>
      </c>
      <c r="AG32" s="108" t="s">
        <v>473</v>
      </c>
      <c r="AH32" s="84" t="s">
        <v>284</v>
      </c>
      <c r="AI32" s="108" t="s">
        <v>474</v>
      </c>
      <c r="AJ32" s="84">
        <v>2240</v>
      </c>
      <c r="AK32" s="84">
        <v>2240</v>
      </c>
      <c r="AL32" s="108" t="s">
        <v>475</v>
      </c>
      <c r="AM32" s="84">
        <v>23322.240000000002</v>
      </c>
      <c r="AN32" s="112">
        <v>10277.76</v>
      </c>
      <c r="AO32" s="112">
        <v>33600</v>
      </c>
      <c r="AP32" s="112">
        <v>18677.759999999998</v>
      </c>
      <c r="AQ32" s="112">
        <v>2034.24</v>
      </c>
      <c r="AR32" s="112">
        <v>20712</v>
      </c>
      <c r="AS32" s="112">
        <v>15944.78</v>
      </c>
      <c r="AT32" s="112">
        <v>1975.22</v>
      </c>
      <c r="AU32" s="112">
        <v>17920</v>
      </c>
      <c r="AV32" s="84">
        <v>23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469</v>
      </c>
      <c r="BG32" s="84" t="s">
        <v>471</v>
      </c>
      <c r="BH32" s="114" t="s">
        <v>674</v>
      </c>
      <c r="BI32" s="38" t="s">
        <v>110</v>
      </c>
      <c r="BJ32" s="85">
        <v>45847</v>
      </c>
      <c r="BK32" s="84"/>
      <c r="BL32" s="38" t="s">
        <v>115</v>
      </c>
      <c r="BM32" s="115"/>
      <c r="BN32" s="116" t="s">
        <v>200</v>
      </c>
      <c r="BO32" s="84" t="s">
        <v>246</v>
      </c>
      <c r="BP32" s="84"/>
      <c r="BQ32" s="117"/>
      <c r="BR32" s="118" t="s">
        <v>895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20160</v>
      </c>
      <c r="J33" s="38" t="s">
        <v>333</v>
      </c>
      <c r="K33" s="84">
        <v>20160</v>
      </c>
      <c r="L33" s="84" t="s">
        <v>254</v>
      </c>
      <c r="M33" s="38" t="s">
        <v>255</v>
      </c>
      <c r="N33" s="84">
        <v>29020</v>
      </c>
      <c r="O33" s="84" t="s">
        <v>334</v>
      </c>
      <c r="P33" s="84">
        <v>45336</v>
      </c>
      <c r="Q33" s="38" t="s">
        <v>335</v>
      </c>
      <c r="R33" s="38" t="s">
        <v>258</v>
      </c>
      <c r="S33" s="84" t="s">
        <v>476</v>
      </c>
      <c r="T33" s="84" t="s">
        <v>476</v>
      </c>
      <c r="U33" s="84" t="s">
        <v>477</v>
      </c>
      <c r="V33" s="84" t="s">
        <v>310</v>
      </c>
      <c r="W33" s="84">
        <v>541</v>
      </c>
      <c r="X33" s="38" t="s">
        <v>278</v>
      </c>
      <c r="Y33" s="84">
        <v>352647326</v>
      </c>
      <c r="Z33" s="38" t="s">
        <v>478</v>
      </c>
      <c r="AA33" s="108" t="s">
        <v>339</v>
      </c>
      <c r="AB33" s="84">
        <v>42000</v>
      </c>
      <c r="AC33" s="108" t="s">
        <v>302</v>
      </c>
      <c r="AD33" s="84">
        <v>24</v>
      </c>
      <c r="AE33" s="84" t="s">
        <v>281</v>
      </c>
      <c r="AF33" s="84" t="s">
        <v>282</v>
      </c>
      <c r="AG33" s="108" t="s">
        <v>340</v>
      </c>
      <c r="AH33" s="84" t="s">
        <v>284</v>
      </c>
      <c r="AI33" s="108" t="s">
        <v>341</v>
      </c>
      <c r="AJ33" s="84">
        <v>2240</v>
      </c>
      <c r="AK33" s="84">
        <v>2240</v>
      </c>
      <c r="AL33" s="108" t="s">
        <v>307</v>
      </c>
      <c r="AM33" s="84">
        <v>36976.800000000003</v>
      </c>
      <c r="AN33" s="112">
        <v>12303.2</v>
      </c>
      <c r="AO33" s="112">
        <v>49280</v>
      </c>
      <c r="AP33" s="112">
        <v>5023.2</v>
      </c>
      <c r="AQ33" s="112">
        <v>168.8</v>
      </c>
      <c r="AR33" s="112">
        <v>5192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476</v>
      </c>
      <c r="BG33" s="84" t="s">
        <v>479</v>
      </c>
      <c r="BH33" s="114" t="s">
        <v>674</v>
      </c>
      <c r="BI33" s="38" t="s">
        <v>110</v>
      </c>
      <c r="BJ33" s="85">
        <v>45847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675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20259</v>
      </c>
      <c r="J34" s="38" t="s">
        <v>253</v>
      </c>
      <c r="K34" s="84">
        <v>20259</v>
      </c>
      <c r="L34" s="84" t="s">
        <v>254</v>
      </c>
      <c r="M34" s="38" t="s">
        <v>255</v>
      </c>
      <c r="N34" s="84">
        <v>29027</v>
      </c>
      <c r="O34" s="84" t="s">
        <v>256</v>
      </c>
      <c r="P34" s="84">
        <v>839215</v>
      </c>
      <c r="Q34" s="38" t="s">
        <v>480</v>
      </c>
      <c r="R34" s="38" t="s">
        <v>258</v>
      </c>
      <c r="S34" s="84" t="s">
        <v>481</v>
      </c>
      <c r="T34" s="84" t="s">
        <v>481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354269912</v>
      </c>
      <c r="Z34" s="38" t="s">
        <v>482</v>
      </c>
      <c r="AA34" s="108" t="s">
        <v>484</v>
      </c>
      <c r="AB34" s="84">
        <v>42000</v>
      </c>
      <c r="AC34" s="108" t="s">
        <v>266</v>
      </c>
      <c r="AD34" s="84">
        <v>24</v>
      </c>
      <c r="AE34" s="84" t="s">
        <v>281</v>
      </c>
      <c r="AF34" s="84" t="s">
        <v>282</v>
      </c>
      <c r="AG34" s="108" t="s">
        <v>485</v>
      </c>
      <c r="AH34" s="84" t="s">
        <v>284</v>
      </c>
      <c r="AI34" s="108" t="s">
        <v>271</v>
      </c>
      <c r="AJ34" s="84">
        <v>2240</v>
      </c>
      <c r="AK34" s="84">
        <v>2240</v>
      </c>
      <c r="AL34" s="108" t="s">
        <v>272</v>
      </c>
      <c r="AM34" s="84">
        <v>26745.5</v>
      </c>
      <c r="AN34" s="112">
        <v>11334.5</v>
      </c>
      <c r="AO34" s="112">
        <v>38080</v>
      </c>
      <c r="AP34" s="112">
        <v>15254.5</v>
      </c>
      <c r="AQ34" s="112">
        <v>1360.5</v>
      </c>
      <c r="AR34" s="112">
        <v>16615</v>
      </c>
      <c r="AS34" s="112">
        <v>0</v>
      </c>
      <c r="AT34" s="112">
        <v>0</v>
      </c>
      <c r="AU34" s="112">
        <v>0</v>
      </c>
      <c r="AV34" s="84">
        <v>18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481</v>
      </c>
      <c r="BG34" s="84" t="s">
        <v>483</v>
      </c>
      <c r="BH34" s="114" t="s">
        <v>674</v>
      </c>
      <c r="BI34" s="38" t="s">
        <v>110</v>
      </c>
      <c r="BJ34" s="85">
        <v>45847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675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20259</v>
      </c>
      <c r="J35" s="38" t="s">
        <v>253</v>
      </c>
      <c r="K35" s="84">
        <v>20259</v>
      </c>
      <c r="L35" s="84" t="s">
        <v>254</v>
      </c>
      <c r="M35" s="38" t="s">
        <v>255</v>
      </c>
      <c r="N35" s="84">
        <v>29027</v>
      </c>
      <c r="O35" s="84" t="s">
        <v>256</v>
      </c>
      <c r="P35" s="84">
        <v>45343</v>
      </c>
      <c r="Q35" s="38" t="s">
        <v>486</v>
      </c>
      <c r="R35" s="38" t="s">
        <v>258</v>
      </c>
      <c r="S35" s="84" t="s">
        <v>487</v>
      </c>
      <c r="T35" s="84" t="s">
        <v>487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354271406</v>
      </c>
      <c r="Z35" s="38" t="s">
        <v>488</v>
      </c>
      <c r="AA35" s="108" t="s">
        <v>265</v>
      </c>
      <c r="AB35" s="84">
        <v>42000</v>
      </c>
      <c r="AC35" s="108" t="s">
        <v>266</v>
      </c>
      <c r="AD35" s="84">
        <v>24</v>
      </c>
      <c r="AE35" s="84" t="s">
        <v>281</v>
      </c>
      <c r="AF35" s="84" t="s">
        <v>282</v>
      </c>
      <c r="AG35" s="108" t="s">
        <v>490</v>
      </c>
      <c r="AH35" s="84" t="s">
        <v>284</v>
      </c>
      <c r="AI35" s="108" t="s">
        <v>271</v>
      </c>
      <c r="AJ35" s="84">
        <v>2240</v>
      </c>
      <c r="AK35" s="84">
        <v>2240</v>
      </c>
      <c r="AL35" s="108" t="s">
        <v>272</v>
      </c>
      <c r="AM35" s="84">
        <v>26665.53</v>
      </c>
      <c r="AN35" s="112">
        <v>11414.47</v>
      </c>
      <c r="AO35" s="112">
        <v>38080</v>
      </c>
      <c r="AP35" s="112">
        <v>15334.47</v>
      </c>
      <c r="AQ35" s="112">
        <v>1372.53</v>
      </c>
      <c r="AR35" s="112">
        <v>16707</v>
      </c>
      <c r="AS35" s="112">
        <v>0</v>
      </c>
      <c r="AT35" s="112">
        <v>0</v>
      </c>
      <c r="AU35" s="112">
        <v>0</v>
      </c>
      <c r="AV35" s="84">
        <v>18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487</v>
      </c>
      <c r="BG35" s="84" t="s">
        <v>489</v>
      </c>
      <c r="BH35" s="114" t="s">
        <v>674</v>
      </c>
      <c r="BI35" s="38" t="s">
        <v>110</v>
      </c>
      <c r="BJ35" s="85">
        <v>45847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675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20293</v>
      </c>
      <c r="J36" s="38" t="s">
        <v>294</v>
      </c>
      <c r="K36" s="84">
        <v>20293</v>
      </c>
      <c r="L36" s="84" t="s">
        <v>254</v>
      </c>
      <c r="M36" s="38" t="s">
        <v>255</v>
      </c>
      <c r="N36" s="84">
        <v>29071</v>
      </c>
      <c r="O36" s="84" t="s">
        <v>295</v>
      </c>
      <c r="P36" s="84">
        <v>45566</v>
      </c>
      <c r="Q36" s="38" t="s">
        <v>308</v>
      </c>
      <c r="R36" s="38" t="s">
        <v>258</v>
      </c>
      <c r="S36" s="84" t="s">
        <v>491</v>
      </c>
      <c r="T36" s="84" t="s">
        <v>491</v>
      </c>
      <c r="U36" s="84" t="s">
        <v>260</v>
      </c>
      <c r="V36" s="84" t="s">
        <v>310</v>
      </c>
      <c r="W36" s="84">
        <v>541</v>
      </c>
      <c r="X36" s="38" t="s">
        <v>262</v>
      </c>
      <c r="Y36" s="84">
        <v>353038565</v>
      </c>
      <c r="Z36" s="38" t="s">
        <v>492</v>
      </c>
      <c r="AA36" s="108" t="s">
        <v>447</v>
      </c>
      <c r="AB36" s="84">
        <v>42000</v>
      </c>
      <c r="AC36" s="108" t="s">
        <v>302</v>
      </c>
      <c r="AD36" s="84">
        <v>24</v>
      </c>
      <c r="AE36" s="84" t="s">
        <v>281</v>
      </c>
      <c r="AF36" s="84" t="s">
        <v>282</v>
      </c>
      <c r="AG36" s="108" t="s">
        <v>448</v>
      </c>
      <c r="AH36" s="84" t="s">
        <v>284</v>
      </c>
      <c r="AI36" s="108" t="s">
        <v>315</v>
      </c>
      <c r="AJ36" s="84">
        <v>2240</v>
      </c>
      <c r="AK36" s="84">
        <v>2240</v>
      </c>
      <c r="AL36" s="108" t="s">
        <v>428</v>
      </c>
      <c r="AM36" s="84">
        <v>21178.63</v>
      </c>
      <c r="AN36" s="112">
        <v>10181.370000000001</v>
      </c>
      <c r="AO36" s="112">
        <v>31360</v>
      </c>
      <c r="AP36" s="112">
        <v>20821.37</v>
      </c>
      <c r="AQ36" s="112">
        <v>2542.06</v>
      </c>
      <c r="AR36" s="112">
        <v>23363.43</v>
      </c>
      <c r="AS36" s="112">
        <v>13470.36</v>
      </c>
      <c r="AT36" s="112">
        <v>2209.64</v>
      </c>
      <c r="AU36" s="112">
        <v>15680</v>
      </c>
      <c r="AV36" s="84">
        <v>21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491</v>
      </c>
      <c r="BG36" s="84" t="s">
        <v>493</v>
      </c>
      <c r="BH36" s="114" t="s">
        <v>674</v>
      </c>
      <c r="BI36" s="38" t="s">
        <v>110</v>
      </c>
      <c r="BJ36" s="85">
        <v>45847</v>
      </c>
      <c r="BK36" s="84"/>
      <c r="BL36" s="38" t="s">
        <v>115</v>
      </c>
      <c r="BM36" s="115"/>
      <c r="BN36" s="116" t="s">
        <v>200</v>
      </c>
      <c r="BO36" s="84" t="s">
        <v>246</v>
      </c>
      <c r="BP36" s="84"/>
      <c r="BQ36" s="117"/>
      <c r="BR36" s="118" t="s">
        <v>895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20259</v>
      </c>
      <c r="J37" s="38" t="s">
        <v>253</v>
      </c>
      <c r="K37" s="84">
        <v>20259</v>
      </c>
      <c r="L37" s="84" t="s">
        <v>254</v>
      </c>
      <c r="M37" s="38" t="s">
        <v>255</v>
      </c>
      <c r="N37" s="84">
        <v>29027</v>
      </c>
      <c r="O37" s="84" t="s">
        <v>256</v>
      </c>
      <c r="P37" s="84">
        <v>45343</v>
      </c>
      <c r="Q37" s="38" t="s">
        <v>486</v>
      </c>
      <c r="R37" s="38" t="s">
        <v>258</v>
      </c>
      <c r="S37" s="84" t="s">
        <v>494</v>
      </c>
      <c r="T37" s="84" t="s">
        <v>494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353635080</v>
      </c>
      <c r="Z37" s="38" t="s">
        <v>495</v>
      </c>
      <c r="AA37" s="108" t="s">
        <v>497</v>
      </c>
      <c r="AB37" s="84">
        <v>52000</v>
      </c>
      <c r="AC37" s="108" t="s">
        <v>266</v>
      </c>
      <c r="AD37" s="84">
        <v>24</v>
      </c>
      <c r="AE37" s="84" t="s">
        <v>267</v>
      </c>
      <c r="AF37" s="84" t="s">
        <v>268</v>
      </c>
      <c r="AG37" s="108" t="s">
        <v>269</v>
      </c>
      <c r="AH37" s="84" t="s">
        <v>270</v>
      </c>
      <c r="AI37" s="108" t="s">
        <v>498</v>
      </c>
      <c r="AJ37" s="84">
        <v>2780</v>
      </c>
      <c r="AK37" s="84">
        <v>2780</v>
      </c>
      <c r="AL37" s="108" t="s">
        <v>272</v>
      </c>
      <c r="AM37" s="84">
        <v>39204.300000000003</v>
      </c>
      <c r="AN37" s="112">
        <v>13615.7</v>
      </c>
      <c r="AO37" s="112">
        <v>52820</v>
      </c>
      <c r="AP37" s="112">
        <v>12795.7</v>
      </c>
      <c r="AQ37" s="112">
        <v>802.3</v>
      </c>
      <c r="AR37" s="112">
        <v>13598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494</v>
      </c>
      <c r="BG37" s="84" t="s">
        <v>496</v>
      </c>
      <c r="BH37" s="114" t="s">
        <v>674</v>
      </c>
      <c r="BI37" s="38" t="s">
        <v>110</v>
      </c>
      <c r="BJ37" s="85">
        <v>45847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675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20259</v>
      </c>
      <c r="J38" s="38" t="s">
        <v>253</v>
      </c>
      <c r="K38" s="84">
        <v>20259</v>
      </c>
      <c r="L38" s="84" t="s">
        <v>254</v>
      </c>
      <c r="M38" s="38" t="s">
        <v>255</v>
      </c>
      <c r="N38" s="84">
        <v>29027</v>
      </c>
      <c r="O38" s="84" t="s">
        <v>256</v>
      </c>
      <c r="P38" s="84">
        <v>438967</v>
      </c>
      <c r="Q38" s="38" t="s">
        <v>343</v>
      </c>
      <c r="R38" s="38" t="s">
        <v>258</v>
      </c>
      <c r="S38" s="84" t="s">
        <v>499</v>
      </c>
      <c r="T38" s="84" t="s">
        <v>499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354126234</v>
      </c>
      <c r="Z38" s="38" t="s">
        <v>500</v>
      </c>
      <c r="AA38" s="108" t="s">
        <v>347</v>
      </c>
      <c r="AB38" s="84">
        <v>42000</v>
      </c>
      <c r="AC38" s="108" t="s">
        <v>266</v>
      </c>
      <c r="AD38" s="84">
        <v>24</v>
      </c>
      <c r="AE38" s="84" t="s">
        <v>281</v>
      </c>
      <c r="AF38" s="84" t="s">
        <v>282</v>
      </c>
      <c r="AG38" s="108" t="s">
        <v>502</v>
      </c>
      <c r="AH38" s="84" t="s">
        <v>284</v>
      </c>
      <c r="AI38" s="108" t="s">
        <v>349</v>
      </c>
      <c r="AJ38" s="84">
        <v>2240</v>
      </c>
      <c r="AK38" s="84">
        <v>2240</v>
      </c>
      <c r="AL38" s="108" t="s">
        <v>272</v>
      </c>
      <c r="AM38" s="84">
        <v>29582.83</v>
      </c>
      <c r="AN38" s="112">
        <v>10737.17</v>
      </c>
      <c r="AO38" s="112">
        <v>40320</v>
      </c>
      <c r="AP38" s="112">
        <v>12417.17</v>
      </c>
      <c r="AQ38" s="112">
        <v>919.83</v>
      </c>
      <c r="AR38" s="112">
        <v>13337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499</v>
      </c>
      <c r="BG38" s="84" t="s">
        <v>501</v>
      </c>
      <c r="BH38" s="114" t="s">
        <v>674</v>
      </c>
      <c r="BI38" s="38" t="s">
        <v>110</v>
      </c>
      <c r="BJ38" s="85">
        <v>45847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675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20316</v>
      </c>
      <c r="J39" s="38" t="s">
        <v>382</v>
      </c>
      <c r="K39" s="84">
        <v>20316</v>
      </c>
      <c r="L39" s="84" t="s">
        <v>254</v>
      </c>
      <c r="M39" s="38" t="s">
        <v>255</v>
      </c>
      <c r="N39" s="84">
        <v>29088</v>
      </c>
      <c r="O39" s="84" t="s">
        <v>383</v>
      </c>
      <c r="P39" s="84">
        <v>45419</v>
      </c>
      <c r="Q39" s="38" t="s">
        <v>384</v>
      </c>
      <c r="R39" s="38" t="s">
        <v>258</v>
      </c>
      <c r="S39" s="84" t="s">
        <v>503</v>
      </c>
      <c r="T39" s="84" t="s">
        <v>503</v>
      </c>
      <c r="U39" s="84" t="s">
        <v>318</v>
      </c>
      <c r="V39" s="84" t="s">
        <v>261</v>
      </c>
      <c r="W39" s="84">
        <v>0</v>
      </c>
      <c r="X39" s="38" t="s">
        <v>262</v>
      </c>
      <c r="Y39" s="84">
        <v>356686271</v>
      </c>
      <c r="Z39" s="38" t="s">
        <v>504</v>
      </c>
      <c r="AA39" s="108" t="s">
        <v>506</v>
      </c>
      <c r="AB39" s="84">
        <v>72000</v>
      </c>
      <c r="AC39" s="108" t="s">
        <v>389</v>
      </c>
      <c r="AD39" s="84">
        <v>24</v>
      </c>
      <c r="AE39" s="84" t="s">
        <v>289</v>
      </c>
      <c r="AF39" s="84" t="s">
        <v>290</v>
      </c>
      <c r="AG39" s="108" t="s">
        <v>507</v>
      </c>
      <c r="AH39" s="84" t="s">
        <v>292</v>
      </c>
      <c r="AI39" s="108" t="s">
        <v>508</v>
      </c>
      <c r="AJ39" s="84">
        <v>3840</v>
      </c>
      <c r="AK39" s="84">
        <v>3840</v>
      </c>
      <c r="AL39" s="108" t="s">
        <v>307</v>
      </c>
      <c r="AM39" s="84">
        <v>37808.410000000003</v>
      </c>
      <c r="AN39" s="112">
        <v>15951.59</v>
      </c>
      <c r="AO39" s="112">
        <v>53760</v>
      </c>
      <c r="AP39" s="112">
        <v>34191.589999999997</v>
      </c>
      <c r="AQ39" s="112">
        <v>4045.41</v>
      </c>
      <c r="AR39" s="112">
        <v>38237</v>
      </c>
      <c r="AS39" s="112">
        <v>0</v>
      </c>
      <c r="AT39" s="112">
        <v>0</v>
      </c>
      <c r="AU39" s="112">
        <v>0</v>
      </c>
      <c r="AV39" s="84">
        <v>14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503</v>
      </c>
      <c r="BG39" s="84" t="s">
        <v>505</v>
      </c>
      <c r="BH39" s="114" t="s">
        <v>674</v>
      </c>
      <c r="BI39" s="38" t="s">
        <v>110</v>
      </c>
      <c r="BJ39" s="85">
        <v>45847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675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20370</v>
      </c>
      <c r="J40" s="38" t="s">
        <v>434</v>
      </c>
      <c r="K40" s="84">
        <v>20370</v>
      </c>
      <c r="L40" s="84" t="s">
        <v>254</v>
      </c>
      <c r="M40" s="38" t="s">
        <v>255</v>
      </c>
      <c r="N40" s="84">
        <v>29172</v>
      </c>
      <c r="O40" s="84" t="s">
        <v>435</v>
      </c>
      <c r="P40" s="84">
        <v>45514</v>
      </c>
      <c r="Q40" s="38" t="s">
        <v>509</v>
      </c>
      <c r="R40" s="38" t="s">
        <v>258</v>
      </c>
      <c r="S40" s="84" t="s">
        <v>510</v>
      </c>
      <c r="T40" s="84" t="s">
        <v>510</v>
      </c>
      <c r="U40" s="84" t="s">
        <v>260</v>
      </c>
      <c r="V40" s="84" t="s">
        <v>261</v>
      </c>
      <c r="W40" s="84">
        <v>541</v>
      </c>
      <c r="X40" s="38" t="s">
        <v>278</v>
      </c>
      <c r="Y40" s="84">
        <v>352508000</v>
      </c>
      <c r="Z40" s="38" t="s">
        <v>511</v>
      </c>
      <c r="AA40" s="108" t="s">
        <v>458</v>
      </c>
      <c r="AB40" s="84">
        <v>42000</v>
      </c>
      <c r="AC40" s="108" t="s">
        <v>440</v>
      </c>
      <c r="AD40" s="84">
        <v>24</v>
      </c>
      <c r="AE40" s="84" t="s">
        <v>281</v>
      </c>
      <c r="AF40" s="84" t="s">
        <v>282</v>
      </c>
      <c r="AG40" s="108" t="s">
        <v>513</v>
      </c>
      <c r="AH40" s="84" t="s">
        <v>284</v>
      </c>
      <c r="AI40" s="108" t="s">
        <v>460</v>
      </c>
      <c r="AJ40" s="84">
        <v>2240</v>
      </c>
      <c r="AK40" s="84">
        <v>2240</v>
      </c>
      <c r="AL40" s="108" t="s">
        <v>514</v>
      </c>
      <c r="AM40" s="84">
        <v>29638.400000000001</v>
      </c>
      <c r="AN40" s="112">
        <v>10681.6</v>
      </c>
      <c r="AO40" s="112">
        <v>40320</v>
      </c>
      <c r="AP40" s="112">
        <v>12361.6</v>
      </c>
      <c r="AQ40" s="112">
        <v>890.4</v>
      </c>
      <c r="AR40" s="112">
        <v>13252</v>
      </c>
      <c r="AS40" s="112">
        <v>10352.98</v>
      </c>
      <c r="AT40" s="112">
        <v>847.02</v>
      </c>
      <c r="AU40" s="112">
        <v>11200</v>
      </c>
      <c r="AV40" s="84">
        <v>23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510</v>
      </c>
      <c r="BG40" s="84" t="s">
        <v>512</v>
      </c>
      <c r="BH40" s="114" t="s">
        <v>674</v>
      </c>
      <c r="BI40" s="38" t="s">
        <v>110</v>
      </c>
      <c r="BJ40" s="85">
        <v>45847</v>
      </c>
      <c r="BK40" s="84"/>
      <c r="BL40" s="38" t="s">
        <v>115</v>
      </c>
      <c r="BM40" s="115"/>
      <c r="BN40" s="116" t="s">
        <v>200</v>
      </c>
      <c r="BO40" s="84" t="s">
        <v>246</v>
      </c>
      <c r="BP40" s="84"/>
      <c r="BQ40" s="117"/>
      <c r="BR40" s="118" t="s">
        <v>895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20293</v>
      </c>
      <c r="J41" s="38" t="s">
        <v>294</v>
      </c>
      <c r="K41" s="84">
        <v>20293</v>
      </c>
      <c r="L41" s="84" t="s">
        <v>254</v>
      </c>
      <c r="M41" s="38" t="s">
        <v>255</v>
      </c>
      <c r="N41" s="84">
        <v>29071</v>
      </c>
      <c r="O41" s="84" t="s">
        <v>295</v>
      </c>
      <c r="P41" s="84">
        <v>573105</v>
      </c>
      <c r="Q41" s="38" t="s">
        <v>296</v>
      </c>
      <c r="R41" s="38" t="s">
        <v>297</v>
      </c>
      <c r="S41" s="84" t="s">
        <v>515</v>
      </c>
      <c r="T41" s="84" t="s">
        <v>515</v>
      </c>
      <c r="U41" s="84" t="s">
        <v>260</v>
      </c>
      <c r="V41" s="84" t="s">
        <v>261</v>
      </c>
      <c r="W41" s="84">
        <v>541</v>
      </c>
      <c r="X41" s="38" t="s">
        <v>262</v>
      </c>
      <c r="Y41" s="84">
        <v>355450827</v>
      </c>
      <c r="Z41" s="38" t="s">
        <v>516</v>
      </c>
      <c r="AA41" s="108" t="s">
        <v>301</v>
      </c>
      <c r="AB41" s="84">
        <v>40000</v>
      </c>
      <c r="AC41" s="108" t="s">
        <v>302</v>
      </c>
      <c r="AD41" s="84">
        <v>18</v>
      </c>
      <c r="AE41" s="84" t="s">
        <v>303</v>
      </c>
      <c r="AF41" s="84" t="s">
        <v>304</v>
      </c>
      <c r="AG41" s="108" t="s">
        <v>305</v>
      </c>
      <c r="AH41" s="84" t="s">
        <v>284</v>
      </c>
      <c r="AI41" s="108" t="s">
        <v>306</v>
      </c>
      <c r="AJ41" s="84">
        <v>2690</v>
      </c>
      <c r="AK41" s="84">
        <v>2690</v>
      </c>
      <c r="AL41" s="108" t="s">
        <v>307</v>
      </c>
      <c r="AM41" s="84">
        <v>34763.07</v>
      </c>
      <c r="AN41" s="112">
        <v>8276.93</v>
      </c>
      <c r="AO41" s="112">
        <v>43040</v>
      </c>
      <c r="AP41" s="112">
        <v>5236.93</v>
      </c>
      <c r="AQ41" s="112">
        <v>168.07</v>
      </c>
      <c r="AR41" s="112">
        <v>5405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515</v>
      </c>
      <c r="BG41" s="84" t="s">
        <v>517</v>
      </c>
      <c r="BH41" s="114" t="s">
        <v>674</v>
      </c>
      <c r="BI41" s="38" t="s">
        <v>110</v>
      </c>
      <c r="BJ41" s="85">
        <v>45847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675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20259</v>
      </c>
      <c r="J42" s="38" t="s">
        <v>253</v>
      </c>
      <c r="K42" s="84">
        <v>20259</v>
      </c>
      <c r="L42" s="84" t="s">
        <v>254</v>
      </c>
      <c r="M42" s="38" t="s">
        <v>255</v>
      </c>
      <c r="N42" s="84">
        <v>29027</v>
      </c>
      <c r="O42" s="84" t="s">
        <v>256</v>
      </c>
      <c r="P42" s="84">
        <v>438967</v>
      </c>
      <c r="Q42" s="38" t="s">
        <v>343</v>
      </c>
      <c r="R42" s="38" t="s">
        <v>258</v>
      </c>
      <c r="S42" s="84" t="s">
        <v>518</v>
      </c>
      <c r="T42" s="84" t="s">
        <v>518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357942884</v>
      </c>
      <c r="Z42" s="38" t="s">
        <v>519</v>
      </c>
      <c r="AA42" s="108" t="s">
        <v>363</v>
      </c>
      <c r="AB42" s="84">
        <v>65000</v>
      </c>
      <c r="AC42" s="108" t="s">
        <v>266</v>
      </c>
      <c r="AD42" s="84">
        <v>24</v>
      </c>
      <c r="AE42" s="84" t="s">
        <v>322</v>
      </c>
      <c r="AF42" s="84" t="s">
        <v>304</v>
      </c>
      <c r="AG42" s="108" t="s">
        <v>521</v>
      </c>
      <c r="AH42" s="84" t="s">
        <v>284</v>
      </c>
      <c r="AI42" s="108" t="s">
        <v>366</v>
      </c>
      <c r="AJ42" s="84">
        <v>3470</v>
      </c>
      <c r="AK42" s="84">
        <v>3470</v>
      </c>
      <c r="AL42" s="108" t="s">
        <v>350</v>
      </c>
      <c r="AM42" s="84">
        <v>22772.99</v>
      </c>
      <c r="AN42" s="112">
        <v>11927.01</v>
      </c>
      <c r="AO42" s="112">
        <v>34700</v>
      </c>
      <c r="AP42" s="112">
        <v>42227.01</v>
      </c>
      <c r="AQ42" s="112">
        <v>6981.99</v>
      </c>
      <c r="AR42" s="112">
        <v>49209</v>
      </c>
      <c r="AS42" s="112">
        <v>0</v>
      </c>
      <c r="AT42" s="112">
        <v>0</v>
      </c>
      <c r="AU42" s="112">
        <v>0</v>
      </c>
      <c r="AV42" s="84">
        <v>11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518</v>
      </c>
      <c r="BG42" s="84" t="s">
        <v>520</v>
      </c>
      <c r="BH42" s="114" t="s">
        <v>674</v>
      </c>
      <c r="BI42" s="38" t="s">
        <v>110</v>
      </c>
      <c r="BJ42" s="85">
        <v>45847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675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20370</v>
      </c>
      <c r="J43" s="38" t="s">
        <v>434</v>
      </c>
      <c r="K43" s="84">
        <v>20370</v>
      </c>
      <c r="L43" s="84" t="s">
        <v>254</v>
      </c>
      <c r="M43" s="38" t="s">
        <v>255</v>
      </c>
      <c r="N43" s="84">
        <v>29172</v>
      </c>
      <c r="O43" s="84" t="s">
        <v>435</v>
      </c>
      <c r="P43" s="84">
        <v>45516</v>
      </c>
      <c r="Q43" s="38" t="s">
        <v>436</v>
      </c>
      <c r="R43" s="38" t="s">
        <v>258</v>
      </c>
      <c r="S43" s="84" t="s">
        <v>522</v>
      </c>
      <c r="T43" s="84" t="s">
        <v>522</v>
      </c>
      <c r="U43" s="84" t="s">
        <v>318</v>
      </c>
      <c r="V43" s="84" t="s">
        <v>261</v>
      </c>
      <c r="W43" s="84">
        <v>541</v>
      </c>
      <c r="X43" s="38" t="s">
        <v>278</v>
      </c>
      <c r="Y43" s="84">
        <v>352633251</v>
      </c>
      <c r="Z43" s="38" t="s">
        <v>523</v>
      </c>
      <c r="AA43" s="108" t="s">
        <v>288</v>
      </c>
      <c r="AB43" s="84">
        <v>47000</v>
      </c>
      <c r="AC43" s="108" t="s">
        <v>440</v>
      </c>
      <c r="AD43" s="84">
        <v>24</v>
      </c>
      <c r="AE43" s="84" t="s">
        <v>267</v>
      </c>
      <c r="AF43" s="84" t="s">
        <v>268</v>
      </c>
      <c r="AG43" s="108" t="s">
        <v>525</v>
      </c>
      <c r="AH43" s="84" t="s">
        <v>270</v>
      </c>
      <c r="AI43" s="108" t="s">
        <v>442</v>
      </c>
      <c r="AJ43" s="84">
        <v>2510</v>
      </c>
      <c r="AK43" s="84">
        <v>2510</v>
      </c>
      <c r="AL43" s="108" t="s">
        <v>526</v>
      </c>
      <c r="AM43" s="84">
        <v>34667.14</v>
      </c>
      <c r="AN43" s="112">
        <v>13022.86</v>
      </c>
      <c r="AO43" s="112">
        <v>47690</v>
      </c>
      <c r="AP43" s="112">
        <v>12332.86</v>
      </c>
      <c r="AQ43" s="112">
        <v>807.14</v>
      </c>
      <c r="AR43" s="112">
        <v>13140</v>
      </c>
      <c r="AS43" s="112">
        <v>6902.77</v>
      </c>
      <c r="AT43" s="112">
        <v>627.23</v>
      </c>
      <c r="AU43" s="112">
        <v>7530</v>
      </c>
      <c r="AV43" s="84">
        <v>22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522</v>
      </c>
      <c r="BG43" s="84" t="s">
        <v>524</v>
      </c>
      <c r="BH43" s="114" t="s">
        <v>674</v>
      </c>
      <c r="BI43" s="38" t="s">
        <v>110</v>
      </c>
      <c r="BJ43" s="85">
        <v>45847</v>
      </c>
      <c r="BK43" s="84"/>
      <c r="BL43" s="38" t="s">
        <v>115</v>
      </c>
      <c r="BM43" s="115"/>
      <c r="BN43" s="116" t="s">
        <v>200</v>
      </c>
      <c r="BO43" s="84" t="s">
        <v>246</v>
      </c>
      <c r="BP43" s="84"/>
      <c r="BQ43" s="117"/>
      <c r="BR43" s="118" t="s">
        <v>895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20316</v>
      </c>
      <c r="J44" s="38" t="s">
        <v>382</v>
      </c>
      <c r="K44" s="84">
        <v>20316</v>
      </c>
      <c r="L44" s="84" t="s">
        <v>254</v>
      </c>
      <c r="M44" s="38" t="s">
        <v>255</v>
      </c>
      <c r="N44" s="84">
        <v>29088</v>
      </c>
      <c r="O44" s="84" t="s">
        <v>383</v>
      </c>
      <c r="P44" s="84">
        <v>506850</v>
      </c>
      <c r="Q44" s="38" t="s">
        <v>527</v>
      </c>
      <c r="R44" s="38" t="s">
        <v>258</v>
      </c>
      <c r="S44" s="84" t="s">
        <v>528</v>
      </c>
      <c r="T44" s="84" t="s">
        <v>528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356685720</v>
      </c>
      <c r="Z44" s="38" t="s">
        <v>529</v>
      </c>
      <c r="AA44" s="108" t="s">
        <v>531</v>
      </c>
      <c r="AB44" s="84">
        <v>42000</v>
      </c>
      <c r="AC44" s="108" t="s">
        <v>389</v>
      </c>
      <c r="AD44" s="84">
        <v>24</v>
      </c>
      <c r="AE44" s="84" t="s">
        <v>281</v>
      </c>
      <c r="AF44" s="84" t="s">
        <v>355</v>
      </c>
      <c r="AG44" s="108" t="s">
        <v>532</v>
      </c>
      <c r="AH44" s="84" t="s">
        <v>284</v>
      </c>
      <c r="AI44" s="108" t="s">
        <v>508</v>
      </c>
      <c r="AJ44" s="84">
        <v>2240</v>
      </c>
      <c r="AK44" s="84">
        <v>2240</v>
      </c>
      <c r="AL44" s="108" t="s">
        <v>454</v>
      </c>
      <c r="AM44" s="84">
        <v>22017.3</v>
      </c>
      <c r="AN44" s="112">
        <v>9342.7000000000007</v>
      </c>
      <c r="AO44" s="112">
        <v>31360</v>
      </c>
      <c r="AP44" s="112">
        <v>19982.7</v>
      </c>
      <c r="AQ44" s="112">
        <v>2369.3000000000002</v>
      </c>
      <c r="AR44" s="112">
        <v>22352</v>
      </c>
      <c r="AS44" s="112">
        <v>0</v>
      </c>
      <c r="AT44" s="112">
        <v>0</v>
      </c>
      <c r="AU44" s="112">
        <v>0</v>
      </c>
      <c r="AV44" s="84">
        <v>14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528</v>
      </c>
      <c r="BG44" s="84" t="s">
        <v>530</v>
      </c>
      <c r="BH44" s="114" t="s">
        <v>674</v>
      </c>
      <c r="BI44" s="38" t="s">
        <v>110</v>
      </c>
      <c r="BJ44" s="85">
        <v>45847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675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20293</v>
      </c>
      <c r="J45" s="38" t="s">
        <v>294</v>
      </c>
      <c r="K45" s="84">
        <v>20293</v>
      </c>
      <c r="L45" s="84" t="s">
        <v>254</v>
      </c>
      <c r="M45" s="38" t="s">
        <v>255</v>
      </c>
      <c r="N45" s="84">
        <v>29071</v>
      </c>
      <c r="O45" s="84" t="s">
        <v>295</v>
      </c>
      <c r="P45" s="84">
        <v>573105</v>
      </c>
      <c r="Q45" s="38" t="s">
        <v>296</v>
      </c>
      <c r="R45" s="38" t="s">
        <v>258</v>
      </c>
      <c r="S45" s="84" t="s">
        <v>533</v>
      </c>
      <c r="T45" s="84" t="s">
        <v>533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353708631</v>
      </c>
      <c r="Z45" s="38" t="s">
        <v>534</v>
      </c>
      <c r="AA45" s="108" t="s">
        <v>536</v>
      </c>
      <c r="AB45" s="84">
        <v>42000</v>
      </c>
      <c r="AC45" s="108" t="s">
        <v>302</v>
      </c>
      <c r="AD45" s="84">
        <v>24</v>
      </c>
      <c r="AE45" s="84" t="s">
        <v>281</v>
      </c>
      <c r="AF45" s="84" t="s">
        <v>282</v>
      </c>
      <c r="AG45" s="108" t="s">
        <v>537</v>
      </c>
      <c r="AH45" s="84" t="s">
        <v>284</v>
      </c>
      <c r="AI45" s="108" t="s">
        <v>538</v>
      </c>
      <c r="AJ45" s="84">
        <v>2240</v>
      </c>
      <c r="AK45" s="84">
        <v>2240</v>
      </c>
      <c r="AL45" s="108" t="s">
        <v>307</v>
      </c>
      <c r="AM45" s="84">
        <v>30525.67</v>
      </c>
      <c r="AN45" s="112">
        <v>12034.33</v>
      </c>
      <c r="AO45" s="112">
        <v>42560</v>
      </c>
      <c r="AP45" s="112">
        <v>11474.33</v>
      </c>
      <c r="AQ45" s="112">
        <v>777.67</v>
      </c>
      <c r="AR45" s="112">
        <v>12252</v>
      </c>
      <c r="AS45" s="112">
        <v>0</v>
      </c>
      <c r="AT45" s="112">
        <v>0</v>
      </c>
      <c r="AU45" s="112">
        <v>0</v>
      </c>
      <c r="AV45" s="84">
        <v>19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533</v>
      </c>
      <c r="BG45" s="84" t="s">
        <v>535</v>
      </c>
      <c r="BH45" s="114" t="s">
        <v>674</v>
      </c>
      <c r="BI45" s="38" t="s">
        <v>110</v>
      </c>
      <c r="BJ45" s="85">
        <v>45847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675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20293</v>
      </c>
      <c r="J46" s="38" t="s">
        <v>294</v>
      </c>
      <c r="K46" s="84">
        <v>20293</v>
      </c>
      <c r="L46" s="84" t="s">
        <v>254</v>
      </c>
      <c r="M46" s="38" t="s">
        <v>255</v>
      </c>
      <c r="N46" s="84">
        <v>29071</v>
      </c>
      <c r="O46" s="84" t="s">
        <v>295</v>
      </c>
      <c r="P46" s="84">
        <v>45566</v>
      </c>
      <c r="Q46" s="38" t="s">
        <v>308</v>
      </c>
      <c r="R46" s="38" t="s">
        <v>258</v>
      </c>
      <c r="S46" s="84" t="s">
        <v>539</v>
      </c>
      <c r="T46" s="84" t="s">
        <v>539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357188049</v>
      </c>
      <c r="Z46" s="38" t="s">
        <v>534</v>
      </c>
      <c r="AA46" s="108" t="s">
        <v>411</v>
      </c>
      <c r="AB46" s="84">
        <v>65000</v>
      </c>
      <c r="AC46" s="108" t="s">
        <v>302</v>
      </c>
      <c r="AD46" s="84">
        <v>24</v>
      </c>
      <c r="AE46" s="84" t="s">
        <v>322</v>
      </c>
      <c r="AF46" s="84" t="s">
        <v>304</v>
      </c>
      <c r="AG46" s="108" t="s">
        <v>541</v>
      </c>
      <c r="AH46" s="84" t="s">
        <v>284</v>
      </c>
      <c r="AI46" s="108" t="s">
        <v>413</v>
      </c>
      <c r="AJ46" s="84">
        <v>3470</v>
      </c>
      <c r="AK46" s="84">
        <v>3470</v>
      </c>
      <c r="AL46" s="108" t="s">
        <v>307</v>
      </c>
      <c r="AM46" s="84">
        <v>31392.880000000001</v>
      </c>
      <c r="AN46" s="112">
        <v>13717.12</v>
      </c>
      <c r="AO46" s="112">
        <v>45110</v>
      </c>
      <c r="AP46" s="112">
        <v>33607.120000000003</v>
      </c>
      <c r="AQ46" s="112">
        <v>4343.88</v>
      </c>
      <c r="AR46" s="112">
        <v>37951</v>
      </c>
      <c r="AS46" s="112">
        <v>0</v>
      </c>
      <c r="AT46" s="112">
        <v>0</v>
      </c>
      <c r="AU46" s="112">
        <v>0</v>
      </c>
      <c r="AV46" s="84">
        <v>13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539</v>
      </c>
      <c r="BG46" s="84" t="s">
        <v>540</v>
      </c>
      <c r="BH46" s="114" t="s">
        <v>674</v>
      </c>
      <c r="BI46" s="38" t="s">
        <v>110</v>
      </c>
      <c r="BJ46" s="85">
        <v>45847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675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20293</v>
      </c>
      <c r="J47" s="38" t="s">
        <v>294</v>
      </c>
      <c r="K47" s="84">
        <v>20293</v>
      </c>
      <c r="L47" s="84" t="s">
        <v>254</v>
      </c>
      <c r="M47" s="38" t="s">
        <v>255</v>
      </c>
      <c r="N47" s="84">
        <v>29071</v>
      </c>
      <c r="O47" s="84" t="s">
        <v>295</v>
      </c>
      <c r="P47" s="84">
        <v>640531</v>
      </c>
      <c r="Q47" s="38" t="s">
        <v>368</v>
      </c>
      <c r="R47" s="38" t="s">
        <v>258</v>
      </c>
      <c r="S47" s="84" t="s">
        <v>542</v>
      </c>
      <c r="T47" s="84" t="s">
        <v>542</v>
      </c>
      <c r="U47" s="84" t="s">
        <v>260</v>
      </c>
      <c r="V47" s="84" t="s">
        <v>261</v>
      </c>
      <c r="W47" s="84">
        <v>541</v>
      </c>
      <c r="X47" s="38" t="s">
        <v>278</v>
      </c>
      <c r="Y47" s="84">
        <v>352258104</v>
      </c>
      <c r="Z47" s="38" t="s">
        <v>543</v>
      </c>
      <c r="AA47" s="108" t="s">
        <v>545</v>
      </c>
      <c r="AB47" s="84">
        <v>42000</v>
      </c>
      <c r="AC47" s="108" t="s">
        <v>302</v>
      </c>
      <c r="AD47" s="84">
        <v>24</v>
      </c>
      <c r="AE47" s="84" t="s">
        <v>281</v>
      </c>
      <c r="AF47" s="84" t="s">
        <v>282</v>
      </c>
      <c r="AG47" s="108" t="s">
        <v>546</v>
      </c>
      <c r="AH47" s="84" t="s">
        <v>284</v>
      </c>
      <c r="AI47" s="108" t="s">
        <v>474</v>
      </c>
      <c r="AJ47" s="84">
        <v>2240</v>
      </c>
      <c r="AK47" s="84">
        <v>2240</v>
      </c>
      <c r="AL47" s="108" t="s">
        <v>307</v>
      </c>
      <c r="AM47" s="84">
        <v>39085.9</v>
      </c>
      <c r="AN47" s="112">
        <v>12434.1</v>
      </c>
      <c r="AO47" s="112">
        <v>51520</v>
      </c>
      <c r="AP47" s="112">
        <v>2914.1</v>
      </c>
      <c r="AQ47" s="112">
        <v>61.9</v>
      </c>
      <c r="AR47" s="112">
        <v>2976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542</v>
      </c>
      <c r="BG47" s="84" t="s">
        <v>544</v>
      </c>
      <c r="BH47" s="114" t="s">
        <v>674</v>
      </c>
      <c r="BI47" s="38" t="s">
        <v>110</v>
      </c>
      <c r="BJ47" s="85">
        <v>45847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675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20316</v>
      </c>
      <c r="J48" s="38" t="s">
        <v>382</v>
      </c>
      <c r="K48" s="84">
        <v>20316</v>
      </c>
      <c r="L48" s="84" t="s">
        <v>254</v>
      </c>
      <c r="M48" s="38" t="s">
        <v>255</v>
      </c>
      <c r="N48" s="84">
        <v>29088</v>
      </c>
      <c r="O48" s="84" t="s">
        <v>383</v>
      </c>
      <c r="P48" s="84">
        <v>506850</v>
      </c>
      <c r="Q48" s="38" t="s">
        <v>527</v>
      </c>
      <c r="R48" s="38" t="s">
        <v>258</v>
      </c>
      <c r="S48" s="84" t="s">
        <v>547</v>
      </c>
      <c r="T48" s="84" t="s">
        <v>547</v>
      </c>
      <c r="U48" s="84" t="s">
        <v>548</v>
      </c>
      <c r="V48" s="84" t="s">
        <v>261</v>
      </c>
      <c r="W48" s="84">
        <v>0</v>
      </c>
      <c r="X48" s="38" t="s">
        <v>262</v>
      </c>
      <c r="Y48" s="84">
        <v>356300109</v>
      </c>
      <c r="Z48" s="38" t="s">
        <v>549</v>
      </c>
      <c r="AA48" s="108" t="s">
        <v>306</v>
      </c>
      <c r="AB48" s="84">
        <v>52000</v>
      </c>
      <c r="AC48" s="108" t="s">
        <v>389</v>
      </c>
      <c r="AD48" s="84">
        <v>24</v>
      </c>
      <c r="AE48" s="84" t="s">
        <v>267</v>
      </c>
      <c r="AF48" s="84" t="s">
        <v>304</v>
      </c>
      <c r="AG48" s="108" t="s">
        <v>551</v>
      </c>
      <c r="AH48" s="84" t="s">
        <v>270</v>
      </c>
      <c r="AI48" s="108" t="s">
        <v>552</v>
      </c>
      <c r="AJ48" s="84">
        <v>2780</v>
      </c>
      <c r="AK48" s="84">
        <v>2780</v>
      </c>
      <c r="AL48" s="108" t="s">
        <v>454</v>
      </c>
      <c r="AM48" s="84">
        <v>29606.52</v>
      </c>
      <c r="AN48" s="112">
        <v>12093.48</v>
      </c>
      <c r="AO48" s="112">
        <v>41700</v>
      </c>
      <c r="AP48" s="112">
        <v>22393.48</v>
      </c>
      <c r="AQ48" s="112">
        <v>2393.52</v>
      </c>
      <c r="AR48" s="112">
        <v>24787</v>
      </c>
      <c r="AS48" s="112">
        <v>0</v>
      </c>
      <c r="AT48" s="112">
        <v>0</v>
      </c>
      <c r="AU48" s="112">
        <v>0</v>
      </c>
      <c r="AV48" s="84">
        <v>15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547</v>
      </c>
      <c r="BG48" s="84" t="s">
        <v>550</v>
      </c>
      <c r="BH48" s="114" t="s">
        <v>674</v>
      </c>
      <c r="BI48" s="38" t="s">
        <v>110</v>
      </c>
      <c r="BJ48" s="85">
        <v>45847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675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20370</v>
      </c>
      <c r="J49" s="38" t="s">
        <v>434</v>
      </c>
      <c r="K49" s="84">
        <v>20370</v>
      </c>
      <c r="L49" s="84" t="s">
        <v>254</v>
      </c>
      <c r="M49" s="38" t="s">
        <v>255</v>
      </c>
      <c r="N49" s="84">
        <v>29172</v>
      </c>
      <c r="O49" s="84" t="s">
        <v>435</v>
      </c>
      <c r="P49" s="84">
        <v>45516</v>
      </c>
      <c r="Q49" s="38" t="s">
        <v>436</v>
      </c>
      <c r="R49" s="38" t="s">
        <v>258</v>
      </c>
      <c r="S49" s="84" t="s">
        <v>553</v>
      </c>
      <c r="T49" s="84" t="s">
        <v>553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356311258</v>
      </c>
      <c r="Z49" s="38" t="s">
        <v>554</v>
      </c>
      <c r="AA49" s="108" t="s">
        <v>306</v>
      </c>
      <c r="AB49" s="84">
        <v>50000</v>
      </c>
      <c r="AC49" s="108" t="s">
        <v>440</v>
      </c>
      <c r="AD49" s="84">
        <v>24</v>
      </c>
      <c r="AE49" s="84" t="s">
        <v>425</v>
      </c>
      <c r="AF49" s="84" t="s">
        <v>290</v>
      </c>
      <c r="AG49" s="108" t="s">
        <v>556</v>
      </c>
      <c r="AH49" s="84" t="s">
        <v>292</v>
      </c>
      <c r="AI49" s="108" t="s">
        <v>557</v>
      </c>
      <c r="AJ49" s="84">
        <v>2670</v>
      </c>
      <c r="AK49" s="84">
        <v>2670</v>
      </c>
      <c r="AL49" s="108" t="s">
        <v>461</v>
      </c>
      <c r="AM49" s="84">
        <v>17888.39</v>
      </c>
      <c r="AN49" s="112">
        <v>8811.61</v>
      </c>
      <c r="AO49" s="112">
        <v>26700</v>
      </c>
      <c r="AP49" s="112">
        <v>32111.61</v>
      </c>
      <c r="AQ49" s="112">
        <v>5194.3900000000003</v>
      </c>
      <c r="AR49" s="112">
        <v>37306</v>
      </c>
      <c r="AS49" s="112">
        <v>10480.19</v>
      </c>
      <c r="AT49" s="112">
        <v>2869.81</v>
      </c>
      <c r="AU49" s="112">
        <v>13350</v>
      </c>
      <c r="AV49" s="84">
        <v>15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553</v>
      </c>
      <c r="BG49" s="84" t="s">
        <v>555</v>
      </c>
      <c r="BH49" s="114" t="s">
        <v>674</v>
      </c>
      <c r="BI49" s="38" t="s">
        <v>110</v>
      </c>
      <c r="BJ49" s="85">
        <v>45847</v>
      </c>
      <c r="BK49" s="84"/>
      <c r="BL49" s="38" t="s">
        <v>115</v>
      </c>
      <c r="BM49" s="115"/>
      <c r="BN49" s="116" t="s">
        <v>200</v>
      </c>
      <c r="BO49" s="84" t="s">
        <v>246</v>
      </c>
      <c r="BP49" s="84"/>
      <c r="BQ49" s="117"/>
      <c r="BR49" s="118" t="s">
        <v>895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20370</v>
      </c>
      <c r="J50" s="38" t="s">
        <v>434</v>
      </c>
      <c r="K50" s="84">
        <v>20370</v>
      </c>
      <c r="L50" s="84" t="s">
        <v>254</v>
      </c>
      <c r="M50" s="38" t="s">
        <v>255</v>
      </c>
      <c r="N50" s="84">
        <v>326541</v>
      </c>
      <c r="O50" s="84" t="s">
        <v>558</v>
      </c>
      <c r="P50" s="84">
        <v>455483</v>
      </c>
      <c r="Q50" s="38" t="s">
        <v>559</v>
      </c>
      <c r="R50" s="38" t="s">
        <v>258</v>
      </c>
      <c r="S50" s="84" t="s">
        <v>560</v>
      </c>
      <c r="T50" s="84" t="s">
        <v>560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353709504</v>
      </c>
      <c r="Z50" s="38" t="s">
        <v>561</v>
      </c>
      <c r="AA50" s="108" t="s">
        <v>563</v>
      </c>
      <c r="AB50" s="84">
        <v>52000</v>
      </c>
      <c r="AC50" s="108" t="s">
        <v>440</v>
      </c>
      <c r="AD50" s="84">
        <v>24</v>
      </c>
      <c r="AE50" s="84" t="s">
        <v>267</v>
      </c>
      <c r="AF50" s="84" t="s">
        <v>268</v>
      </c>
      <c r="AG50" s="108" t="s">
        <v>348</v>
      </c>
      <c r="AH50" s="84" t="s">
        <v>270</v>
      </c>
      <c r="AI50" s="108" t="s">
        <v>564</v>
      </c>
      <c r="AJ50" s="84">
        <v>2780</v>
      </c>
      <c r="AK50" s="84">
        <v>2780</v>
      </c>
      <c r="AL50" s="108" t="s">
        <v>461</v>
      </c>
      <c r="AM50" s="84">
        <v>24121.33</v>
      </c>
      <c r="AN50" s="112">
        <v>12018.67</v>
      </c>
      <c r="AO50" s="112">
        <v>36140</v>
      </c>
      <c r="AP50" s="112">
        <v>27878.67</v>
      </c>
      <c r="AQ50" s="112">
        <v>3685.33</v>
      </c>
      <c r="AR50" s="112">
        <v>31564</v>
      </c>
      <c r="AS50" s="112">
        <v>13928.99</v>
      </c>
      <c r="AT50" s="112">
        <v>2751.01</v>
      </c>
      <c r="AU50" s="112">
        <v>16680</v>
      </c>
      <c r="AV50" s="84">
        <v>19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560</v>
      </c>
      <c r="BG50" s="84" t="s">
        <v>562</v>
      </c>
      <c r="BH50" s="114" t="s">
        <v>674</v>
      </c>
      <c r="BI50" s="38" t="s">
        <v>110</v>
      </c>
      <c r="BJ50" s="85">
        <v>45847</v>
      </c>
      <c r="BK50" s="84"/>
      <c r="BL50" s="38" t="s">
        <v>115</v>
      </c>
      <c r="BM50" s="115"/>
      <c r="BN50" s="116" t="s">
        <v>200</v>
      </c>
      <c r="BO50" s="84" t="s">
        <v>246</v>
      </c>
      <c r="BP50" s="84"/>
      <c r="BQ50" s="117"/>
      <c r="BR50" s="118" t="s">
        <v>895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20293</v>
      </c>
      <c r="J51" s="38" t="s">
        <v>294</v>
      </c>
      <c r="K51" s="84">
        <v>20293</v>
      </c>
      <c r="L51" s="84" t="s">
        <v>254</v>
      </c>
      <c r="M51" s="38" t="s">
        <v>255</v>
      </c>
      <c r="N51" s="84">
        <v>29071</v>
      </c>
      <c r="O51" s="84" t="s">
        <v>295</v>
      </c>
      <c r="P51" s="84">
        <v>45566</v>
      </c>
      <c r="Q51" s="38" t="s">
        <v>308</v>
      </c>
      <c r="R51" s="38" t="s">
        <v>258</v>
      </c>
      <c r="S51" s="84" t="s">
        <v>565</v>
      </c>
      <c r="T51" s="84" t="s">
        <v>565</v>
      </c>
      <c r="U51" s="84" t="s">
        <v>260</v>
      </c>
      <c r="V51" s="84" t="s">
        <v>310</v>
      </c>
      <c r="W51" s="84">
        <v>541</v>
      </c>
      <c r="X51" s="38" t="s">
        <v>262</v>
      </c>
      <c r="Y51" s="84">
        <v>353047456</v>
      </c>
      <c r="Z51" s="38" t="s">
        <v>566</v>
      </c>
      <c r="AA51" s="108" t="s">
        <v>447</v>
      </c>
      <c r="AB51" s="84">
        <v>42000</v>
      </c>
      <c r="AC51" s="108" t="s">
        <v>302</v>
      </c>
      <c r="AD51" s="84">
        <v>24</v>
      </c>
      <c r="AE51" s="84" t="s">
        <v>281</v>
      </c>
      <c r="AF51" s="84" t="s">
        <v>282</v>
      </c>
      <c r="AG51" s="108" t="s">
        <v>448</v>
      </c>
      <c r="AH51" s="84" t="s">
        <v>284</v>
      </c>
      <c r="AI51" s="108" t="s">
        <v>315</v>
      </c>
      <c r="AJ51" s="84">
        <v>2240</v>
      </c>
      <c r="AK51" s="84">
        <v>2240</v>
      </c>
      <c r="AL51" s="108" t="s">
        <v>307</v>
      </c>
      <c r="AM51" s="84">
        <v>34648.99</v>
      </c>
      <c r="AN51" s="112">
        <v>12391.01</v>
      </c>
      <c r="AO51" s="112">
        <v>47040</v>
      </c>
      <c r="AP51" s="112">
        <v>7351.01</v>
      </c>
      <c r="AQ51" s="112">
        <v>332.42</v>
      </c>
      <c r="AR51" s="112">
        <v>7683.43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565</v>
      </c>
      <c r="BG51" s="84" t="s">
        <v>567</v>
      </c>
      <c r="BH51" s="114" t="s">
        <v>674</v>
      </c>
      <c r="BI51" s="38" t="s">
        <v>110</v>
      </c>
      <c r="BJ51" s="85">
        <v>45847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675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20259</v>
      </c>
      <c r="J52" s="38" t="s">
        <v>253</v>
      </c>
      <c r="K52" s="84">
        <v>20259</v>
      </c>
      <c r="L52" s="84" t="s">
        <v>254</v>
      </c>
      <c r="M52" s="38" t="s">
        <v>255</v>
      </c>
      <c r="N52" s="84">
        <v>29027</v>
      </c>
      <c r="O52" s="84" t="s">
        <v>256</v>
      </c>
      <c r="P52" s="84">
        <v>45343</v>
      </c>
      <c r="Q52" s="38" t="s">
        <v>486</v>
      </c>
      <c r="R52" s="38" t="s">
        <v>258</v>
      </c>
      <c r="S52" s="84" t="s">
        <v>568</v>
      </c>
      <c r="T52" s="84" t="s">
        <v>568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354810047</v>
      </c>
      <c r="Z52" s="38" t="s">
        <v>569</v>
      </c>
      <c r="AA52" s="108" t="s">
        <v>571</v>
      </c>
      <c r="AB52" s="84">
        <v>42000</v>
      </c>
      <c r="AC52" s="108" t="s">
        <v>266</v>
      </c>
      <c r="AD52" s="84">
        <v>24</v>
      </c>
      <c r="AE52" s="84" t="s">
        <v>281</v>
      </c>
      <c r="AF52" s="84" t="s">
        <v>282</v>
      </c>
      <c r="AG52" s="108" t="s">
        <v>572</v>
      </c>
      <c r="AH52" s="84" t="s">
        <v>284</v>
      </c>
      <c r="AI52" s="108" t="s">
        <v>573</v>
      </c>
      <c r="AJ52" s="84">
        <v>2240</v>
      </c>
      <c r="AK52" s="84">
        <v>2240</v>
      </c>
      <c r="AL52" s="108" t="s">
        <v>272</v>
      </c>
      <c r="AM52" s="84">
        <v>25160.49</v>
      </c>
      <c r="AN52" s="112">
        <v>10679.51</v>
      </c>
      <c r="AO52" s="112">
        <v>35840</v>
      </c>
      <c r="AP52" s="112">
        <v>16839.509999999998</v>
      </c>
      <c r="AQ52" s="112">
        <v>1666.49</v>
      </c>
      <c r="AR52" s="112">
        <v>18506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568</v>
      </c>
      <c r="BG52" s="84" t="s">
        <v>570</v>
      </c>
      <c r="BH52" s="114" t="s">
        <v>674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675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20293</v>
      </c>
      <c r="J53" s="38" t="s">
        <v>294</v>
      </c>
      <c r="K53" s="84">
        <v>20293</v>
      </c>
      <c r="L53" s="84" t="s">
        <v>254</v>
      </c>
      <c r="M53" s="38" t="s">
        <v>255</v>
      </c>
      <c r="N53" s="84">
        <v>29071</v>
      </c>
      <c r="O53" s="84" t="s">
        <v>295</v>
      </c>
      <c r="P53" s="84">
        <v>45566</v>
      </c>
      <c r="Q53" s="38" t="s">
        <v>308</v>
      </c>
      <c r="R53" s="38" t="s">
        <v>258</v>
      </c>
      <c r="S53" s="84" t="s">
        <v>574</v>
      </c>
      <c r="T53" s="84" t="s">
        <v>574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353107152</v>
      </c>
      <c r="Z53" s="38" t="s">
        <v>575</v>
      </c>
      <c r="AA53" s="108" t="s">
        <v>577</v>
      </c>
      <c r="AB53" s="84">
        <v>42000</v>
      </c>
      <c r="AC53" s="108" t="s">
        <v>302</v>
      </c>
      <c r="AD53" s="84">
        <v>24</v>
      </c>
      <c r="AE53" s="84" t="s">
        <v>281</v>
      </c>
      <c r="AF53" s="84" t="s">
        <v>282</v>
      </c>
      <c r="AG53" s="108" t="s">
        <v>578</v>
      </c>
      <c r="AH53" s="84" t="s">
        <v>284</v>
      </c>
      <c r="AI53" s="108" t="s">
        <v>315</v>
      </c>
      <c r="AJ53" s="84">
        <v>2240</v>
      </c>
      <c r="AK53" s="84">
        <v>2240</v>
      </c>
      <c r="AL53" s="108" t="s">
        <v>307</v>
      </c>
      <c r="AM53" s="84">
        <v>34822.76</v>
      </c>
      <c r="AN53" s="112">
        <v>12217.24</v>
      </c>
      <c r="AO53" s="112">
        <v>47040</v>
      </c>
      <c r="AP53" s="112">
        <v>7177.24</v>
      </c>
      <c r="AQ53" s="112">
        <v>321.76</v>
      </c>
      <c r="AR53" s="112">
        <v>7499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574</v>
      </c>
      <c r="BG53" s="84" t="s">
        <v>576</v>
      </c>
      <c r="BH53" s="114" t="s">
        <v>674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675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20316</v>
      </c>
      <c r="J54" s="38" t="s">
        <v>382</v>
      </c>
      <c r="K54" s="84">
        <v>20316</v>
      </c>
      <c r="L54" s="84" t="s">
        <v>254</v>
      </c>
      <c r="M54" s="38" t="s">
        <v>255</v>
      </c>
      <c r="N54" s="84">
        <v>29088</v>
      </c>
      <c r="O54" s="84" t="s">
        <v>383</v>
      </c>
      <c r="P54" s="84">
        <v>506850</v>
      </c>
      <c r="Q54" s="38" t="s">
        <v>527</v>
      </c>
      <c r="R54" s="38" t="s">
        <v>258</v>
      </c>
      <c r="S54" s="84" t="s">
        <v>579</v>
      </c>
      <c r="T54" s="84" t="s">
        <v>579</v>
      </c>
      <c r="U54" s="84" t="s">
        <v>548</v>
      </c>
      <c r="V54" s="84" t="s">
        <v>261</v>
      </c>
      <c r="W54" s="84">
        <v>0</v>
      </c>
      <c r="X54" s="38" t="s">
        <v>262</v>
      </c>
      <c r="Y54" s="84">
        <v>356300478</v>
      </c>
      <c r="Z54" s="38" t="s">
        <v>580</v>
      </c>
      <c r="AA54" s="108" t="s">
        <v>306</v>
      </c>
      <c r="AB54" s="84">
        <v>52000</v>
      </c>
      <c r="AC54" s="108" t="s">
        <v>389</v>
      </c>
      <c r="AD54" s="84">
        <v>24</v>
      </c>
      <c r="AE54" s="84" t="s">
        <v>267</v>
      </c>
      <c r="AF54" s="84" t="s">
        <v>304</v>
      </c>
      <c r="AG54" s="108" t="s">
        <v>551</v>
      </c>
      <c r="AH54" s="84" t="s">
        <v>270</v>
      </c>
      <c r="AI54" s="108" t="s">
        <v>552</v>
      </c>
      <c r="AJ54" s="84">
        <v>2780</v>
      </c>
      <c r="AK54" s="84">
        <v>2780</v>
      </c>
      <c r="AL54" s="108" t="s">
        <v>454</v>
      </c>
      <c r="AM54" s="84">
        <v>29606.52</v>
      </c>
      <c r="AN54" s="112">
        <v>12093.48</v>
      </c>
      <c r="AO54" s="112">
        <v>41700</v>
      </c>
      <c r="AP54" s="112">
        <v>22393.48</v>
      </c>
      <c r="AQ54" s="112">
        <v>2393.52</v>
      </c>
      <c r="AR54" s="112">
        <v>24787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579</v>
      </c>
      <c r="BG54" s="84" t="s">
        <v>581</v>
      </c>
      <c r="BH54" s="114" t="s">
        <v>674</v>
      </c>
      <c r="BI54" s="38" t="s">
        <v>110</v>
      </c>
      <c r="BJ54" s="85">
        <v>45848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675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20370</v>
      </c>
      <c r="J55" s="38" t="s">
        <v>434</v>
      </c>
      <c r="K55" s="84">
        <v>20370</v>
      </c>
      <c r="L55" s="84" t="s">
        <v>254</v>
      </c>
      <c r="M55" s="38" t="s">
        <v>255</v>
      </c>
      <c r="N55" s="84">
        <v>326541</v>
      </c>
      <c r="O55" s="84" t="s">
        <v>558</v>
      </c>
      <c r="P55" s="84">
        <v>455483</v>
      </c>
      <c r="Q55" s="38" t="s">
        <v>559</v>
      </c>
      <c r="R55" s="38" t="s">
        <v>258</v>
      </c>
      <c r="S55" s="84" t="s">
        <v>582</v>
      </c>
      <c r="T55" s="84" t="s">
        <v>582</v>
      </c>
      <c r="U55" s="84" t="s">
        <v>318</v>
      </c>
      <c r="V55" s="84" t="s">
        <v>261</v>
      </c>
      <c r="W55" s="84">
        <v>541</v>
      </c>
      <c r="X55" s="38" t="s">
        <v>262</v>
      </c>
      <c r="Y55" s="84">
        <v>350695174</v>
      </c>
      <c r="Z55" s="38" t="s">
        <v>583</v>
      </c>
      <c r="AA55" s="108" t="s">
        <v>585</v>
      </c>
      <c r="AB55" s="84">
        <v>43840</v>
      </c>
      <c r="AC55" s="108" t="s">
        <v>440</v>
      </c>
      <c r="AD55" s="84">
        <v>24</v>
      </c>
      <c r="AE55" s="84" t="s">
        <v>281</v>
      </c>
      <c r="AF55" s="84" t="s">
        <v>304</v>
      </c>
      <c r="AG55" s="108" t="s">
        <v>305</v>
      </c>
      <c r="AH55" s="84" t="s">
        <v>284</v>
      </c>
      <c r="AI55" s="108" t="s">
        <v>586</v>
      </c>
      <c r="AJ55" s="84">
        <v>2560</v>
      </c>
      <c r="AK55" s="84">
        <v>2350</v>
      </c>
      <c r="AL55" s="108" t="s">
        <v>587</v>
      </c>
      <c r="AM55" s="84">
        <v>37074.67</v>
      </c>
      <c r="AN55" s="112">
        <v>12485.33</v>
      </c>
      <c r="AO55" s="112">
        <v>49560</v>
      </c>
      <c r="AP55" s="112">
        <v>6765.33</v>
      </c>
      <c r="AQ55" s="112">
        <v>284.67</v>
      </c>
      <c r="AR55" s="112">
        <v>7050</v>
      </c>
      <c r="AS55" s="112">
        <v>6765.33</v>
      </c>
      <c r="AT55" s="112">
        <v>284.67</v>
      </c>
      <c r="AU55" s="112">
        <v>7050</v>
      </c>
      <c r="AV55" s="84">
        <v>28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582</v>
      </c>
      <c r="BG55" s="84" t="s">
        <v>584</v>
      </c>
      <c r="BH55" s="114" t="s">
        <v>674</v>
      </c>
      <c r="BI55" s="38" t="s">
        <v>110</v>
      </c>
      <c r="BJ55" s="85">
        <v>45848</v>
      </c>
      <c r="BK55" s="84"/>
      <c r="BL55" s="38" t="s">
        <v>115</v>
      </c>
      <c r="BM55" s="115"/>
      <c r="BN55" s="116" t="s">
        <v>200</v>
      </c>
      <c r="BO55" s="84" t="s">
        <v>246</v>
      </c>
      <c r="BP55" s="84"/>
      <c r="BQ55" s="117"/>
      <c r="BR55" s="118" t="s">
        <v>895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20293</v>
      </c>
      <c r="J56" s="38" t="s">
        <v>294</v>
      </c>
      <c r="K56" s="84">
        <v>20293</v>
      </c>
      <c r="L56" s="84" t="s">
        <v>254</v>
      </c>
      <c r="M56" s="38" t="s">
        <v>255</v>
      </c>
      <c r="N56" s="84">
        <v>29071</v>
      </c>
      <c r="O56" s="84" t="s">
        <v>295</v>
      </c>
      <c r="P56" s="84">
        <v>640531</v>
      </c>
      <c r="Q56" s="38" t="s">
        <v>368</v>
      </c>
      <c r="R56" s="38" t="s">
        <v>258</v>
      </c>
      <c r="S56" s="84" t="s">
        <v>588</v>
      </c>
      <c r="T56" s="84" t="s">
        <v>588</v>
      </c>
      <c r="U56" s="84" t="s">
        <v>260</v>
      </c>
      <c r="V56" s="84" t="s">
        <v>261</v>
      </c>
      <c r="W56" s="84">
        <v>541</v>
      </c>
      <c r="X56" s="38" t="s">
        <v>278</v>
      </c>
      <c r="Y56" s="84">
        <v>352089131</v>
      </c>
      <c r="Z56" s="38" t="s">
        <v>589</v>
      </c>
      <c r="AA56" s="108" t="s">
        <v>591</v>
      </c>
      <c r="AB56" s="84">
        <v>42000</v>
      </c>
      <c r="AC56" s="108" t="s">
        <v>302</v>
      </c>
      <c r="AD56" s="84">
        <v>24</v>
      </c>
      <c r="AE56" s="84" t="s">
        <v>281</v>
      </c>
      <c r="AF56" s="84" t="s">
        <v>282</v>
      </c>
      <c r="AG56" s="108" t="s">
        <v>592</v>
      </c>
      <c r="AH56" s="84" t="s">
        <v>284</v>
      </c>
      <c r="AI56" s="108" t="s">
        <v>474</v>
      </c>
      <c r="AJ56" s="84">
        <v>2240</v>
      </c>
      <c r="AK56" s="84">
        <v>2240</v>
      </c>
      <c r="AL56" s="108" t="s">
        <v>307</v>
      </c>
      <c r="AM56" s="84">
        <v>38542.58</v>
      </c>
      <c r="AN56" s="112">
        <v>12977.42</v>
      </c>
      <c r="AO56" s="112">
        <v>51520</v>
      </c>
      <c r="AP56" s="112">
        <v>3457.42</v>
      </c>
      <c r="AQ56" s="112">
        <v>73.58</v>
      </c>
      <c r="AR56" s="112">
        <v>3531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588</v>
      </c>
      <c r="BG56" s="84" t="s">
        <v>590</v>
      </c>
      <c r="BH56" s="114" t="s">
        <v>674</v>
      </c>
      <c r="BI56" s="38" t="s">
        <v>110</v>
      </c>
      <c r="BJ56" s="85">
        <v>45848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675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20259</v>
      </c>
      <c r="J57" s="38" t="s">
        <v>253</v>
      </c>
      <c r="K57" s="84">
        <v>20259</v>
      </c>
      <c r="L57" s="84" t="s">
        <v>254</v>
      </c>
      <c r="M57" s="38" t="s">
        <v>255</v>
      </c>
      <c r="N57" s="84">
        <v>29027</v>
      </c>
      <c r="O57" s="84" t="s">
        <v>256</v>
      </c>
      <c r="P57" s="84">
        <v>438967</v>
      </c>
      <c r="Q57" s="38" t="s">
        <v>343</v>
      </c>
      <c r="R57" s="38" t="s">
        <v>258</v>
      </c>
      <c r="S57" s="84" t="s">
        <v>593</v>
      </c>
      <c r="T57" s="84" t="s">
        <v>593</v>
      </c>
      <c r="U57" s="84" t="s">
        <v>260</v>
      </c>
      <c r="V57" s="84" t="s">
        <v>261</v>
      </c>
      <c r="W57" s="84">
        <v>541</v>
      </c>
      <c r="X57" s="38" t="s">
        <v>278</v>
      </c>
      <c r="Y57" s="84">
        <v>352490025</v>
      </c>
      <c r="Z57" s="38" t="s">
        <v>594</v>
      </c>
      <c r="AA57" s="108" t="s">
        <v>596</v>
      </c>
      <c r="AB57" s="84">
        <v>42000</v>
      </c>
      <c r="AC57" s="108" t="s">
        <v>266</v>
      </c>
      <c r="AD57" s="84">
        <v>24</v>
      </c>
      <c r="AE57" s="84" t="s">
        <v>281</v>
      </c>
      <c r="AF57" s="84" t="s">
        <v>282</v>
      </c>
      <c r="AG57" s="108" t="s">
        <v>597</v>
      </c>
      <c r="AH57" s="84" t="s">
        <v>284</v>
      </c>
      <c r="AI57" s="108" t="s">
        <v>598</v>
      </c>
      <c r="AJ57" s="84">
        <v>2240</v>
      </c>
      <c r="AK57" s="84">
        <v>2240</v>
      </c>
      <c r="AL57" s="108" t="s">
        <v>599</v>
      </c>
      <c r="AM57" s="84">
        <v>35512.879999999997</v>
      </c>
      <c r="AN57" s="112">
        <v>11527.12</v>
      </c>
      <c r="AO57" s="112">
        <v>47040</v>
      </c>
      <c r="AP57" s="112">
        <v>6487.12</v>
      </c>
      <c r="AQ57" s="112">
        <v>275.88</v>
      </c>
      <c r="AR57" s="112">
        <v>6763</v>
      </c>
      <c r="AS57" s="112">
        <v>2102.2600000000002</v>
      </c>
      <c r="AT57" s="112">
        <v>137.74</v>
      </c>
      <c r="AU57" s="112">
        <v>2240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593</v>
      </c>
      <c r="BG57" s="84" t="s">
        <v>595</v>
      </c>
      <c r="BH57" s="114" t="s">
        <v>674</v>
      </c>
      <c r="BI57" s="38" t="s">
        <v>110</v>
      </c>
      <c r="BJ57" s="85">
        <v>45848</v>
      </c>
      <c r="BK57" s="84"/>
      <c r="BL57" s="38" t="s">
        <v>115</v>
      </c>
      <c r="BM57" s="115"/>
      <c r="BN57" s="116" t="s">
        <v>200</v>
      </c>
      <c r="BO57" s="84" t="s">
        <v>246</v>
      </c>
      <c r="BP57" s="84"/>
      <c r="BQ57" s="117"/>
      <c r="BR57" s="118" t="s">
        <v>895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20370</v>
      </c>
      <c r="J58" s="38" t="s">
        <v>434</v>
      </c>
      <c r="K58" s="84">
        <v>20370</v>
      </c>
      <c r="L58" s="84" t="s">
        <v>254</v>
      </c>
      <c r="M58" s="38" t="s">
        <v>255</v>
      </c>
      <c r="N58" s="84">
        <v>326541</v>
      </c>
      <c r="O58" s="84" t="s">
        <v>558</v>
      </c>
      <c r="P58" s="84">
        <v>455483</v>
      </c>
      <c r="Q58" s="38" t="s">
        <v>559</v>
      </c>
      <c r="R58" s="38" t="s">
        <v>258</v>
      </c>
      <c r="S58" s="84" t="s">
        <v>600</v>
      </c>
      <c r="T58" s="84" t="s">
        <v>600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356307976</v>
      </c>
      <c r="Z58" s="38" t="s">
        <v>601</v>
      </c>
      <c r="AA58" s="108" t="s">
        <v>306</v>
      </c>
      <c r="AB58" s="84">
        <v>42000</v>
      </c>
      <c r="AC58" s="108" t="s">
        <v>440</v>
      </c>
      <c r="AD58" s="84">
        <v>24</v>
      </c>
      <c r="AE58" s="84" t="s">
        <v>267</v>
      </c>
      <c r="AF58" s="84" t="s">
        <v>268</v>
      </c>
      <c r="AG58" s="108" t="s">
        <v>348</v>
      </c>
      <c r="AH58" s="84" t="s">
        <v>270</v>
      </c>
      <c r="AI58" s="108" t="s">
        <v>557</v>
      </c>
      <c r="AJ58" s="84">
        <v>2240</v>
      </c>
      <c r="AK58" s="84">
        <v>2240</v>
      </c>
      <c r="AL58" s="108" t="s">
        <v>526</v>
      </c>
      <c r="AM58" s="84">
        <v>18420.72</v>
      </c>
      <c r="AN58" s="112">
        <v>8459.2800000000007</v>
      </c>
      <c r="AO58" s="112">
        <v>26880</v>
      </c>
      <c r="AP58" s="112">
        <v>23579.279999999999</v>
      </c>
      <c r="AQ58" s="112">
        <v>3324.72</v>
      </c>
      <c r="AR58" s="112">
        <v>26904</v>
      </c>
      <c r="AS58" s="112">
        <v>5360.18</v>
      </c>
      <c r="AT58" s="112">
        <v>1359.82</v>
      </c>
      <c r="AU58" s="112">
        <v>6720</v>
      </c>
      <c r="AV58" s="84">
        <v>15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600</v>
      </c>
      <c r="BG58" s="84" t="s">
        <v>602</v>
      </c>
      <c r="BH58" s="114" t="s">
        <v>674</v>
      </c>
      <c r="BI58" s="38" t="s">
        <v>110</v>
      </c>
      <c r="BJ58" s="85">
        <v>45848</v>
      </c>
      <c r="BK58" s="84"/>
      <c r="BL58" s="38" t="s">
        <v>115</v>
      </c>
      <c r="BM58" s="115"/>
      <c r="BN58" s="116" t="s">
        <v>200</v>
      </c>
      <c r="BO58" s="84" t="s">
        <v>246</v>
      </c>
      <c r="BP58" s="84"/>
      <c r="BQ58" s="117"/>
      <c r="BR58" s="118" t="s">
        <v>895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20259</v>
      </c>
      <c r="J59" s="38" t="s">
        <v>253</v>
      </c>
      <c r="K59" s="84">
        <v>20259</v>
      </c>
      <c r="L59" s="84" t="s">
        <v>254</v>
      </c>
      <c r="M59" s="38" t="s">
        <v>255</v>
      </c>
      <c r="N59" s="84">
        <v>29027</v>
      </c>
      <c r="O59" s="84" t="s">
        <v>256</v>
      </c>
      <c r="P59" s="84">
        <v>45343</v>
      </c>
      <c r="Q59" s="38" t="s">
        <v>486</v>
      </c>
      <c r="R59" s="38" t="s">
        <v>258</v>
      </c>
      <c r="S59" s="84" t="s">
        <v>603</v>
      </c>
      <c r="T59" s="84" t="s">
        <v>603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354271404</v>
      </c>
      <c r="Z59" s="38" t="s">
        <v>604</v>
      </c>
      <c r="AA59" s="108" t="s">
        <v>265</v>
      </c>
      <c r="AB59" s="84">
        <v>42000</v>
      </c>
      <c r="AC59" s="108" t="s">
        <v>266</v>
      </c>
      <c r="AD59" s="84">
        <v>24</v>
      </c>
      <c r="AE59" s="84" t="s">
        <v>281</v>
      </c>
      <c r="AF59" s="84" t="s">
        <v>282</v>
      </c>
      <c r="AG59" s="108" t="s">
        <v>490</v>
      </c>
      <c r="AH59" s="84" t="s">
        <v>284</v>
      </c>
      <c r="AI59" s="108" t="s">
        <v>271</v>
      </c>
      <c r="AJ59" s="84">
        <v>2240</v>
      </c>
      <c r="AK59" s="84">
        <v>2240</v>
      </c>
      <c r="AL59" s="108" t="s">
        <v>272</v>
      </c>
      <c r="AM59" s="84">
        <v>26665.53</v>
      </c>
      <c r="AN59" s="112">
        <v>11414.47</v>
      </c>
      <c r="AO59" s="112">
        <v>38080</v>
      </c>
      <c r="AP59" s="112">
        <v>15334.47</v>
      </c>
      <c r="AQ59" s="112">
        <v>1372.53</v>
      </c>
      <c r="AR59" s="112">
        <v>16707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603</v>
      </c>
      <c r="BG59" s="84" t="s">
        <v>605</v>
      </c>
      <c r="BH59" s="114" t="s">
        <v>674</v>
      </c>
      <c r="BI59" s="38" t="s">
        <v>110</v>
      </c>
      <c r="BJ59" s="85">
        <v>45848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675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20259</v>
      </c>
      <c r="J60" s="38" t="s">
        <v>253</v>
      </c>
      <c r="K60" s="84">
        <v>20259</v>
      </c>
      <c r="L60" s="84" t="s">
        <v>254</v>
      </c>
      <c r="M60" s="38" t="s">
        <v>255</v>
      </c>
      <c r="N60" s="84">
        <v>29027</v>
      </c>
      <c r="O60" s="84" t="s">
        <v>256</v>
      </c>
      <c r="P60" s="84">
        <v>438967</v>
      </c>
      <c r="Q60" s="38" t="s">
        <v>343</v>
      </c>
      <c r="R60" s="38" t="s">
        <v>258</v>
      </c>
      <c r="S60" s="84" t="s">
        <v>606</v>
      </c>
      <c r="T60" s="84" t="s">
        <v>606</v>
      </c>
      <c r="U60" s="84" t="s">
        <v>260</v>
      </c>
      <c r="V60" s="84" t="s">
        <v>261</v>
      </c>
      <c r="W60" s="84">
        <v>541</v>
      </c>
      <c r="X60" s="38" t="s">
        <v>262</v>
      </c>
      <c r="Y60" s="84">
        <v>354746522</v>
      </c>
      <c r="Z60" s="38" t="s">
        <v>604</v>
      </c>
      <c r="AA60" s="108" t="s">
        <v>608</v>
      </c>
      <c r="AB60" s="84">
        <v>52000</v>
      </c>
      <c r="AC60" s="108" t="s">
        <v>266</v>
      </c>
      <c r="AD60" s="84">
        <v>24</v>
      </c>
      <c r="AE60" s="84" t="s">
        <v>267</v>
      </c>
      <c r="AF60" s="84" t="s">
        <v>304</v>
      </c>
      <c r="AG60" s="108" t="s">
        <v>609</v>
      </c>
      <c r="AH60" s="84" t="s">
        <v>284</v>
      </c>
      <c r="AI60" s="108" t="s">
        <v>573</v>
      </c>
      <c r="AJ60" s="84">
        <v>2780</v>
      </c>
      <c r="AK60" s="84">
        <v>2780</v>
      </c>
      <c r="AL60" s="108" t="s">
        <v>272</v>
      </c>
      <c r="AM60" s="84">
        <v>30790.63</v>
      </c>
      <c r="AN60" s="112">
        <v>13689.37</v>
      </c>
      <c r="AO60" s="112">
        <v>44480</v>
      </c>
      <c r="AP60" s="112">
        <v>21209.37</v>
      </c>
      <c r="AQ60" s="112">
        <v>2123.63</v>
      </c>
      <c r="AR60" s="112">
        <v>23333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606</v>
      </c>
      <c r="BG60" s="84" t="s">
        <v>607</v>
      </c>
      <c r="BH60" s="114" t="s">
        <v>674</v>
      </c>
      <c r="BI60" s="38" t="s">
        <v>110</v>
      </c>
      <c r="BJ60" s="85">
        <v>45848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675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20317</v>
      </c>
      <c r="J61" s="38" t="s">
        <v>610</v>
      </c>
      <c r="K61" s="84">
        <v>20317</v>
      </c>
      <c r="L61" s="84" t="s">
        <v>254</v>
      </c>
      <c r="M61" s="38" t="s">
        <v>255</v>
      </c>
      <c r="N61" s="84">
        <v>29089</v>
      </c>
      <c r="O61" s="84" t="s">
        <v>383</v>
      </c>
      <c r="P61" s="84">
        <v>45420</v>
      </c>
      <c r="Q61" s="38" t="s">
        <v>611</v>
      </c>
      <c r="R61" s="38" t="s">
        <v>258</v>
      </c>
      <c r="S61" s="84" t="s">
        <v>612</v>
      </c>
      <c r="T61" s="84" t="s">
        <v>612</v>
      </c>
      <c r="U61" s="84" t="s">
        <v>260</v>
      </c>
      <c r="V61" s="84" t="s">
        <v>261</v>
      </c>
      <c r="W61" s="84">
        <v>541</v>
      </c>
      <c r="X61" s="38" t="s">
        <v>278</v>
      </c>
      <c r="Y61" s="84">
        <v>352085886</v>
      </c>
      <c r="Z61" s="38" t="s">
        <v>613</v>
      </c>
      <c r="AA61" s="108" t="s">
        <v>615</v>
      </c>
      <c r="AB61" s="84">
        <v>63000</v>
      </c>
      <c r="AC61" s="108" t="s">
        <v>389</v>
      </c>
      <c r="AD61" s="84">
        <v>24</v>
      </c>
      <c r="AE61" s="84" t="s">
        <v>289</v>
      </c>
      <c r="AF61" s="84" t="s">
        <v>290</v>
      </c>
      <c r="AG61" s="108" t="s">
        <v>507</v>
      </c>
      <c r="AH61" s="84" t="s">
        <v>292</v>
      </c>
      <c r="AI61" s="108" t="s">
        <v>452</v>
      </c>
      <c r="AJ61" s="84">
        <v>3360</v>
      </c>
      <c r="AK61" s="84">
        <v>3360</v>
      </c>
      <c r="AL61" s="108" t="s">
        <v>454</v>
      </c>
      <c r="AM61" s="84">
        <v>57813.91</v>
      </c>
      <c r="AN61" s="112">
        <v>19466.09</v>
      </c>
      <c r="AO61" s="112">
        <v>77280</v>
      </c>
      <c r="AP61" s="112">
        <v>5186.09</v>
      </c>
      <c r="AQ61" s="112">
        <v>110.91</v>
      </c>
      <c r="AR61" s="112">
        <v>5297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612</v>
      </c>
      <c r="BG61" s="84" t="s">
        <v>614</v>
      </c>
      <c r="BH61" s="114" t="s">
        <v>674</v>
      </c>
      <c r="BI61" s="38" t="s">
        <v>110</v>
      </c>
      <c r="BJ61" s="85">
        <v>45848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675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20370</v>
      </c>
      <c r="J62" s="38" t="s">
        <v>434</v>
      </c>
      <c r="K62" s="84">
        <v>20370</v>
      </c>
      <c r="L62" s="84" t="s">
        <v>254</v>
      </c>
      <c r="M62" s="38" t="s">
        <v>255</v>
      </c>
      <c r="N62" s="84">
        <v>29172</v>
      </c>
      <c r="O62" s="84" t="s">
        <v>435</v>
      </c>
      <c r="P62" s="84">
        <v>45516</v>
      </c>
      <c r="Q62" s="38" t="s">
        <v>436</v>
      </c>
      <c r="R62" s="38" t="s">
        <v>258</v>
      </c>
      <c r="S62" s="84" t="s">
        <v>616</v>
      </c>
      <c r="T62" s="84" t="s">
        <v>616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352742334</v>
      </c>
      <c r="Z62" s="38" t="s">
        <v>617</v>
      </c>
      <c r="AA62" s="108" t="s">
        <v>619</v>
      </c>
      <c r="AB62" s="84">
        <v>42000</v>
      </c>
      <c r="AC62" s="108" t="s">
        <v>440</v>
      </c>
      <c r="AD62" s="84">
        <v>24</v>
      </c>
      <c r="AE62" s="84" t="s">
        <v>281</v>
      </c>
      <c r="AF62" s="84" t="s">
        <v>282</v>
      </c>
      <c r="AG62" s="108" t="s">
        <v>620</v>
      </c>
      <c r="AH62" s="84" t="s">
        <v>284</v>
      </c>
      <c r="AI62" s="108" t="s">
        <v>442</v>
      </c>
      <c r="AJ62" s="84">
        <v>2240</v>
      </c>
      <c r="AK62" s="84">
        <v>2240</v>
      </c>
      <c r="AL62" s="108" t="s">
        <v>621</v>
      </c>
      <c r="AM62" s="84">
        <v>21566.81</v>
      </c>
      <c r="AN62" s="112">
        <v>9793.19</v>
      </c>
      <c r="AO62" s="112">
        <v>31360</v>
      </c>
      <c r="AP62" s="112">
        <v>20433.189999999999</v>
      </c>
      <c r="AQ62" s="112">
        <v>2446.81</v>
      </c>
      <c r="AR62" s="112">
        <v>22880</v>
      </c>
      <c r="AS62" s="112">
        <v>15631.81</v>
      </c>
      <c r="AT62" s="112">
        <v>2288.19</v>
      </c>
      <c r="AU62" s="112">
        <v>17920</v>
      </c>
      <c r="AV62" s="84">
        <v>22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616</v>
      </c>
      <c r="BG62" s="84" t="s">
        <v>618</v>
      </c>
      <c r="BH62" s="114" t="s">
        <v>674</v>
      </c>
      <c r="BI62" s="38" t="s">
        <v>110</v>
      </c>
      <c r="BJ62" s="85">
        <v>45848</v>
      </c>
      <c r="BK62" s="84"/>
      <c r="BL62" s="38" t="s">
        <v>115</v>
      </c>
      <c r="BM62" s="115"/>
      <c r="BN62" s="116" t="s">
        <v>200</v>
      </c>
      <c r="BO62" s="84" t="s">
        <v>246</v>
      </c>
      <c r="BP62" s="84"/>
      <c r="BQ62" s="117"/>
      <c r="BR62" s="118" t="s">
        <v>895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20293</v>
      </c>
      <c r="J63" s="38" t="s">
        <v>294</v>
      </c>
      <c r="K63" s="84">
        <v>20293</v>
      </c>
      <c r="L63" s="84" t="s">
        <v>254</v>
      </c>
      <c r="M63" s="38" t="s">
        <v>255</v>
      </c>
      <c r="N63" s="84">
        <v>29071</v>
      </c>
      <c r="O63" s="84" t="s">
        <v>295</v>
      </c>
      <c r="P63" s="84">
        <v>45397</v>
      </c>
      <c r="Q63" s="38" t="s">
        <v>622</v>
      </c>
      <c r="R63" s="38" t="s">
        <v>258</v>
      </c>
      <c r="S63" s="84" t="s">
        <v>623</v>
      </c>
      <c r="T63" s="84" t="s">
        <v>623</v>
      </c>
      <c r="U63" s="84" t="s">
        <v>260</v>
      </c>
      <c r="V63" s="84" t="s">
        <v>261</v>
      </c>
      <c r="W63" s="84">
        <v>541</v>
      </c>
      <c r="X63" s="38" t="s">
        <v>262</v>
      </c>
      <c r="Y63" s="84">
        <v>354816351</v>
      </c>
      <c r="Z63" s="38" t="s">
        <v>624</v>
      </c>
      <c r="AA63" s="108" t="s">
        <v>571</v>
      </c>
      <c r="AB63" s="84">
        <v>63000</v>
      </c>
      <c r="AC63" s="108" t="s">
        <v>302</v>
      </c>
      <c r="AD63" s="84">
        <v>24</v>
      </c>
      <c r="AE63" s="84" t="s">
        <v>289</v>
      </c>
      <c r="AF63" s="84" t="s">
        <v>282</v>
      </c>
      <c r="AG63" s="108" t="s">
        <v>626</v>
      </c>
      <c r="AH63" s="84" t="s">
        <v>284</v>
      </c>
      <c r="AI63" s="108" t="s">
        <v>627</v>
      </c>
      <c r="AJ63" s="84">
        <v>3360</v>
      </c>
      <c r="AK63" s="84">
        <v>3360</v>
      </c>
      <c r="AL63" s="108" t="s">
        <v>307</v>
      </c>
      <c r="AM63" s="84">
        <v>40761.81</v>
      </c>
      <c r="AN63" s="112">
        <v>16358.19</v>
      </c>
      <c r="AO63" s="112">
        <v>57120</v>
      </c>
      <c r="AP63" s="112">
        <v>22238.19</v>
      </c>
      <c r="AQ63" s="112">
        <v>1951.81</v>
      </c>
      <c r="AR63" s="112">
        <v>24190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623</v>
      </c>
      <c r="BG63" s="84" t="s">
        <v>625</v>
      </c>
      <c r="BH63" s="114" t="s">
        <v>674</v>
      </c>
      <c r="BI63" s="38" t="s">
        <v>110</v>
      </c>
      <c r="BJ63" s="85">
        <v>45848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675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20346</v>
      </c>
      <c r="J64" s="38" t="s">
        <v>393</v>
      </c>
      <c r="K64" s="84">
        <v>20346</v>
      </c>
      <c r="L64" s="84" t="s">
        <v>254</v>
      </c>
      <c r="M64" s="38" t="s">
        <v>255</v>
      </c>
      <c r="N64" s="84">
        <v>29218</v>
      </c>
      <c r="O64" s="84" t="s">
        <v>394</v>
      </c>
      <c r="P64" s="84">
        <v>45574</v>
      </c>
      <c r="Q64" s="38" t="s">
        <v>395</v>
      </c>
      <c r="R64" s="38" t="s">
        <v>258</v>
      </c>
      <c r="S64" s="84" t="s">
        <v>628</v>
      </c>
      <c r="T64" s="84" t="s">
        <v>628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356555144</v>
      </c>
      <c r="Z64" s="38" t="s">
        <v>629</v>
      </c>
      <c r="AA64" s="108" t="s">
        <v>531</v>
      </c>
      <c r="AB64" s="84">
        <v>80000</v>
      </c>
      <c r="AC64" s="108" t="s">
        <v>389</v>
      </c>
      <c r="AD64" s="84">
        <v>24</v>
      </c>
      <c r="AE64" s="84" t="s">
        <v>425</v>
      </c>
      <c r="AF64" s="84" t="s">
        <v>290</v>
      </c>
      <c r="AG64" s="108" t="s">
        <v>400</v>
      </c>
      <c r="AH64" s="84" t="s">
        <v>292</v>
      </c>
      <c r="AI64" s="108" t="s">
        <v>508</v>
      </c>
      <c r="AJ64" s="84">
        <v>4270</v>
      </c>
      <c r="AK64" s="84">
        <v>4270</v>
      </c>
      <c r="AL64" s="108" t="s">
        <v>367</v>
      </c>
      <c r="AM64" s="84">
        <v>19525.68</v>
      </c>
      <c r="AN64" s="112">
        <v>10364.32</v>
      </c>
      <c r="AO64" s="112">
        <v>29890</v>
      </c>
      <c r="AP64" s="112">
        <v>60474.32</v>
      </c>
      <c r="AQ64" s="112">
        <v>11920.68</v>
      </c>
      <c r="AR64" s="112">
        <v>72395</v>
      </c>
      <c r="AS64" s="112">
        <v>22465.58</v>
      </c>
      <c r="AT64" s="112">
        <v>7424.42</v>
      </c>
      <c r="AU64" s="112">
        <v>29890</v>
      </c>
      <c r="AV64" s="84">
        <v>14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628</v>
      </c>
      <c r="BG64" s="84" t="s">
        <v>630</v>
      </c>
      <c r="BH64" s="114" t="s">
        <v>674</v>
      </c>
      <c r="BI64" s="38" t="s">
        <v>110</v>
      </c>
      <c r="BJ64" s="85">
        <v>45848</v>
      </c>
      <c r="BK64" s="84"/>
      <c r="BL64" s="38" t="s">
        <v>115</v>
      </c>
      <c r="BM64" s="115"/>
      <c r="BN64" s="116" t="s">
        <v>200</v>
      </c>
      <c r="BO64" s="84" t="s">
        <v>246</v>
      </c>
      <c r="BP64" s="84"/>
      <c r="BQ64" s="117"/>
      <c r="BR64" s="118" t="s">
        <v>895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20259</v>
      </c>
      <c r="J65" s="38" t="s">
        <v>253</v>
      </c>
      <c r="K65" s="84">
        <v>20259</v>
      </c>
      <c r="L65" s="84" t="s">
        <v>254</v>
      </c>
      <c r="M65" s="38" t="s">
        <v>255</v>
      </c>
      <c r="N65" s="84">
        <v>29027</v>
      </c>
      <c r="O65" s="84" t="s">
        <v>256</v>
      </c>
      <c r="P65" s="84">
        <v>438967</v>
      </c>
      <c r="Q65" s="38" t="s">
        <v>343</v>
      </c>
      <c r="R65" s="38" t="s">
        <v>258</v>
      </c>
      <c r="S65" s="84" t="s">
        <v>631</v>
      </c>
      <c r="T65" s="84" t="s">
        <v>631</v>
      </c>
      <c r="U65" s="84" t="s">
        <v>260</v>
      </c>
      <c r="V65" s="84" t="s">
        <v>261</v>
      </c>
      <c r="W65" s="84">
        <v>541</v>
      </c>
      <c r="X65" s="38" t="s">
        <v>278</v>
      </c>
      <c r="Y65" s="84">
        <v>352484727</v>
      </c>
      <c r="Z65" s="38" t="s">
        <v>632</v>
      </c>
      <c r="AA65" s="108" t="s">
        <v>596</v>
      </c>
      <c r="AB65" s="84">
        <v>42000</v>
      </c>
      <c r="AC65" s="108" t="s">
        <v>266</v>
      </c>
      <c r="AD65" s="84">
        <v>24</v>
      </c>
      <c r="AE65" s="84" t="s">
        <v>281</v>
      </c>
      <c r="AF65" s="84" t="s">
        <v>282</v>
      </c>
      <c r="AG65" s="108" t="s">
        <v>597</v>
      </c>
      <c r="AH65" s="84" t="s">
        <v>284</v>
      </c>
      <c r="AI65" s="108" t="s">
        <v>598</v>
      </c>
      <c r="AJ65" s="84">
        <v>2240</v>
      </c>
      <c r="AK65" s="84">
        <v>2240</v>
      </c>
      <c r="AL65" s="108" t="s">
        <v>272</v>
      </c>
      <c r="AM65" s="84">
        <v>37615.14</v>
      </c>
      <c r="AN65" s="112">
        <v>11664.86</v>
      </c>
      <c r="AO65" s="112">
        <v>49280</v>
      </c>
      <c r="AP65" s="112">
        <v>4384.8599999999997</v>
      </c>
      <c r="AQ65" s="112">
        <v>138.13999999999999</v>
      </c>
      <c r="AR65" s="112">
        <v>4523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631</v>
      </c>
      <c r="BG65" s="84" t="s">
        <v>633</v>
      </c>
      <c r="BH65" s="114" t="s">
        <v>674</v>
      </c>
      <c r="BI65" s="38" t="s">
        <v>110</v>
      </c>
      <c r="BJ65" s="85">
        <v>45848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675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20317</v>
      </c>
      <c r="J66" s="38" t="s">
        <v>610</v>
      </c>
      <c r="K66" s="84">
        <v>20317</v>
      </c>
      <c r="L66" s="84" t="s">
        <v>254</v>
      </c>
      <c r="M66" s="38" t="s">
        <v>255</v>
      </c>
      <c r="N66" s="84">
        <v>29089</v>
      </c>
      <c r="O66" s="84" t="s">
        <v>383</v>
      </c>
      <c r="P66" s="84">
        <v>45420</v>
      </c>
      <c r="Q66" s="38" t="s">
        <v>611</v>
      </c>
      <c r="R66" s="38" t="s">
        <v>258</v>
      </c>
      <c r="S66" s="84" t="s">
        <v>634</v>
      </c>
      <c r="T66" s="84" t="s">
        <v>634</v>
      </c>
      <c r="U66" s="84" t="s">
        <v>260</v>
      </c>
      <c r="V66" s="84" t="s">
        <v>261</v>
      </c>
      <c r="W66" s="84">
        <v>541</v>
      </c>
      <c r="X66" s="38" t="s">
        <v>278</v>
      </c>
      <c r="Y66" s="84">
        <v>352244632</v>
      </c>
      <c r="Z66" s="38" t="s">
        <v>635</v>
      </c>
      <c r="AA66" s="108" t="s">
        <v>545</v>
      </c>
      <c r="AB66" s="84">
        <v>42000</v>
      </c>
      <c r="AC66" s="108" t="s">
        <v>389</v>
      </c>
      <c r="AD66" s="84">
        <v>24</v>
      </c>
      <c r="AE66" s="84" t="s">
        <v>281</v>
      </c>
      <c r="AF66" s="84" t="s">
        <v>282</v>
      </c>
      <c r="AG66" s="108" t="s">
        <v>546</v>
      </c>
      <c r="AH66" s="84" t="s">
        <v>284</v>
      </c>
      <c r="AI66" s="108" t="s">
        <v>452</v>
      </c>
      <c r="AJ66" s="84">
        <v>2240</v>
      </c>
      <c r="AK66" s="84">
        <v>2240</v>
      </c>
      <c r="AL66" s="108" t="s">
        <v>454</v>
      </c>
      <c r="AM66" s="84">
        <v>39176.449999999997</v>
      </c>
      <c r="AN66" s="112">
        <v>12343.55</v>
      </c>
      <c r="AO66" s="112">
        <v>51520</v>
      </c>
      <c r="AP66" s="112">
        <v>2823.55</v>
      </c>
      <c r="AQ66" s="112">
        <v>60.45</v>
      </c>
      <c r="AR66" s="112">
        <v>2884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634</v>
      </c>
      <c r="BG66" s="84" t="s">
        <v>636</v>
      </c>
      <c r="BH66" s="114" t="s">
        <v>674</v>
      </c>
      <c r="BI66" s="38" t="s">
        <v>110</v>
      </c>
      <c r="BJ66" s="85">
        <v>45848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675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20371</v>
      </c>
      <c r="J67" s="38" t="s">
        <v>637</v>
      </c>
      <c r="K67" s="84">
        <v>20371</v>
      </c>
      <c r="L67" s="84" t="s">
        <v>254</v>
      </c>
      <c r="M67" s="38" t="s">
        <v>255</v>
      </c>
      <c r="N67" s="84">
        <v>29173</v>
      </c>
      <c r="O67" s="84" t="s">
        <v>638</v>
      </c>
      <c r="P67" s="84">
        <v>45515</v>
      </c>
      <c r="Q67" s="38" t="s">
        <v>639</v>
      </c>
      <c r="R67" s="38" t="s">
        <v>258</v>
      </c>
      <c r="S67" s="84" t="s">
        <v>640</v>
      </c>
      <c r="T67" s="84" t="s">
        <v>640</v>
      </c>
      <c r="U67" s="84" t="s">
        <v>318</v>
      </c>
      <c r="V67" s="84" t="s">
        <v>261</v>
      </c>
      <c r="W67" s="84">
        <v>541</v>
      </c>
      <c r="X67" s="38" t="s">
        <v>262</v>
      </c>
      <c r="Y67" s="84">
        <v>351291372</v>
      </c>
      <c r="Z67" s="38" t="s">
        <v>641</v>
      </c>
      <c r="AA67" s="108" t="s">
        <v>643</v>
      </c>
      <c r="AB67" s="84">
        <v>65959</v>
      </c>
      <c r="AC67" s="108" t="s">
        <v>440</v>
      </c>
      <c r="AD67" s="84">
        <v>24</v>
      </c>
      <c r="AE67" s="84" t="s">
        <v>289</v>
      </c>
      <c r="AF67" s="84" t="s">
        <v>304</v>
      </c>
      <c r="AG67" s="108" t="s">
        <v>644</v>
      </c>
      <c r="AH67" s="84" t="s">
        <v>284</v>
      </c>
      <c r="AI67" s="108" t="s">
        <v>645</v>
      </c>
      <c r="AJ67" s="84">
        <v>3343</v>
      </c>
      <c r="AK67" s="84">
        <v>3550</v>
      </c>
      <c r="AL67" s="108" t="s">
        <v>646</v>
      </c>
      <c r="AM67" s="84">
        <v>49261.71</v>
      </c>
      <c r="AN67" s="112">
        <v>18006.64</v>
      </c>
      <c r="AO67" s="112">
        <v>67268.350000000006</v>
      </c>
      <c r="AP67" s="112">
        <v>16697.29</v>
      </c>
      <c r="AQ67" s="112">
        <v>1027.3599999999999</v>
      </c>
      <c r="AR67" s="112">
        <v>17724.650000000001</v>
      </c>
      <c r="AS67" s="112">
        <v>16697.29</v>
      </c>
      <c r="AT67" s="112">
        <v>1027.3599999999999</v>
      </c>
      <c r="AU67" s="112">
        <v>17724.650000000001</v>
      </c>
      <c r="AV67" s="84">
        <v>27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640</v>
      </c>
      <c r="BG67" s="84" t="s">
        <v>642</v>
      </c>
      <c r="BH67" s="114" t="s">
        <v>674</v>
      </c>
      <c r="BI67" s="38" t="s">
        <v>110</v>
      </c>
      <c r="BJ67" s="85">
        <v>45848</v>
      </c>
      <c r="BK67" s="84"/>
      <c r="BL67" s="38" t="s">
        <v>115</v>
      </c>
      <c r="BM67" s="115"/>
      <c r="BN67" s="116" t="s">
        <v>200</v>
      </c>
      <c r="BO67" s="84" t="s">
        <v>246</v>
      </c>
      <c r="BP67" s="84"/>
      <c r="BQ67" s="117"/>
      <c r="BR67" s="118" t="s">
        <v>895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20371</v>
      </c>
      <c r="J68" s="38" t="s">
        <v>637</v>
      </c>
      <c r="K68" s="84">
        <v>20371</v>
      </c>
      <c r="L68" s="84" t="s">
        <v>254</v>
      </c>
      <c r="M68" s="38" t="s">
        <v>255</v>
      </c>
      <c r="N68" s="84">
        <v>29173</v>
      </c>
      <c r="O68" s="84" t="s">
        <v>638</v>
      </c>
      <c r="P68" s="84">
        <v>45515</v>
      </c>
      <c r="Q68" s="38" t="s">
        <v>639</v>
      </c>
      <c r="R68" s="38" t="s">
        <v>258</v>
      </c>
      <c r="S68" s="84" t="s">
        <v>647</v>
      </c>
      <c r="T68" s="84" t="s">
        <v>647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356696953</v>
      </c>
      <c r="Z68" s="38" t="s">
        <v>648</v>
      </c>
      <c r="AA68" s="108" t="s">
        <v>531</v>
      </c>
      <c r="AB68" s="84">
        <v>65000</v>
      </c>
      <c r="AC68" s="108" t="s">
        <v>440</v>
      </c>
      <c r="AD68" s="84">
        <v>24</v>
      </c>
      <c r="AE68" s="84" t="s">
        <v>267</v>
      </c>
      <c r="AF68" s="84" t="s">
        <v>304</v>
      </c>
      <c r="AG68" s="108" t="s">
        <v>650</v>
      </c>
      <c r="AH68" s="84" t="s">
        <v>270</v>
      </c>
      <c r="AI68" s="108" t="s">
        <v>651</v>
      </c>
      <c r="AJ68" s="84">
        <v>3470</v>
      </c>
      <c r="AK68" s="84">
        <v>3470</v>
      </c>
      <c r="AL68" s="108" t="s">
        <v>461</v>
      </c>
      <c r="AM68" s="84">
        <v>20721.87</v>
      </c>
      <c r="AN68" s="112">
        <v>10508.13</v>
      </c>
      <c r="AO68" s="112">
        <v>31230</v>
      </c>
      <c r="AP68" s="112">
        <v>44278.13</v>
      </c>
      <c r="AQ68" s="112">
        <v>7665.87</v>
      </c>
      <c r="AR68" s="112">
        <v>51944</v>
      </c>
      <c r="AS68" s="112">
        <v>13347.88</v>
      </c>
      <c r="AT68" s="112">
        <v>4002.12</v>
      </c>
      <c r="AU68" s="112">
        <v>17350</v>
      </c>
      <c r="AV68" s="84">
        <v>14</v>
      </c>
      <c r="AW68" s="84"/>
      <c r="AX68" s="84"/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647</v>
      </c>
      <c r="BG68" s="84" t="s">
        <v>649</v>
      </c>
      <c r="BH68" s="114" t="s">
        <v>674</v>
      </c>
      <c r="BI68" s="38" t="s">
        <v>110</v>
      </c>
      <c r="BJ68" s="85">
        <v>45848</v>
      </c>
      <c r="BK68" s="84"/>
      <c r="BL68" s="38" t="s">
        <v>115</v>
      </c>
      <c r="BM68" s="115"/>
      <c r="BN68" s="116" t="s">
        <v>200</v>
      </c>
      <c r="BO68" s="84" t="s">
        <v>246</v>
      </c>
      <c r="BP68" s="84"/>
      <c r="BQ68" s="117"/>
      <c r="BR68" s="118" t="s">
        <v>895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20360</v>
      </c>
      <c r="J69" s="38" t="s">
        <v>652</v>
      </c>
      <c r="K69" s="84">
        <v>20360</v>
      </c>
      <c r="L69" s="84" t="s">
        <v>653</v>
      </c>
      <c r="M69" s="38" t="s">
        <v>654</v>
      </c>
      <c r="N69" s="84">
        <v>29153</v>
      </c>
      <c r="O69" s="84" t="s">
        <v>655</v>
      </c>
      <c r="P69" s="84">
        <v>45492</v>
      </c>
      <c r="Q69" s="38" t="s">
        <v>656</v>
      </c>
      <c r="R69" s="38" t="s">
        <v>258</v>
      </c>
      <c r="S69" s="84" t="s">
        <v>657</v>
      </c>
      <c r="T69" s="84" t="s">
        <v>657</v>
      </c>
      <c r="U69" s="84" t="s">
        <v>260</v>
      </c>
      <c r="V69" s="84" t="s">
        <v>261</v>
      </c>
      <c r="W69" s="84">
        <v>541</v>
      </c>
      <c r="X69" s="38" t="s">
        <v>278</v>
      </c>
      <c r="Y69" s="84">
        <v>352401098</v>
      </c>
      <c r="Z69" s="38" t="s">
        <v>658</v>
      </c>
      <c r="AA69" s="108" t="s">
        <v>660</v>
      </c>
      <c r="AB69" s="84">
        <v>42000</v>
      </c>
      <c r="AC69" s="108" t="s">
        <v>661</v>
      </c>
      <c r="AD69" s="84">
        <v>24</v>
      </c>
      <c r="AE69" s="84" t="s">
        <v>281</v>
      </c>
      <c r="AF69" s="84" t="s">
        <v>282</v>
      </c>
      <c r="AG69" s="108" t="s">
        <v>662</v>
      </c>
      <c r="AH69" s="84" t="s">
        <v>284</v>
      </c>
      <c r="AI69" s="108" t="s">
        <v>663</v>
      </c>
      <c r="AJ69" s="84">
        <v>2240</v>
      </c>
      <c r="AK69" s="84">
        <v>2240</v>
      </c>
      <c r="AL69" s="108" t="s">
        <v>664</v>
      </c>
      <c r="AM69" s="84">
        <v>23744.9</v>
      </c>
      <c r="AN69" s="112">
        <v>9855.1</v>
      </c>
      <c r="AO69" s="112">
        <v>33600</v>
      </c>
      <c r="AP69" s="112">
        <v>18255.099999999999</v>
      </c>
      <c r="AQ69" s="112">
        <v>1947.9</v>
      </c>
      <c r="AR69" s="112">
        <v>20203</v>
      </c>
      <c r="AS69" s="112">
        <v>16020.14</v>
      </c>
      <c r="AT69" s="112">
        <v>1899.86</v>
      </c>
      <c r="AU69" s="112">
        <v>17920</v>
      </c>
      <c r="AV69" s="84">
        <v>23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657</v>
      </c>
      <c r="BG69" s="84" t="s">
        <v>659</v>
      </c>
      <c r="BH69" s="114" t="s">
        <v>674</v>
      </c>
      <c r="BI69" s="38" t="s">
        <v>110</v>
      </c>
      <c r="BJ69" s="85">
        <v>45848</v>
      </c>
      <c r="BK69" s="84"/>
      <c r="BL69" s="38" t="s">
        <v>115</v>
      </c>
      <c r="BM69" s="115"/>
      <c r="BN69" s="116" t="s">
        <v>200</v>
      </c>
      <c r="BO69" s="84" t="s">
        <v>246</v>
      </c>
      <c r="BP69" s="84"/>
      <c r="BQ69" s="117"/>
      <c r="BR69" s="118" t="s">
        <v>895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20360</v>
      </c>
      <c r="J70" s="38" t="s">
        <v>652</v>
      </c>
      <c r="K70" s="84">
        <v>20360</v>
      </c>
      <c r="L70" s="84" t="s">
        <v>653</v>
      </c>
      <c r="M70" s="38" t="s">
        <v>654</v>
      </c>
      <c r="N70" s="84">
        <v>29153</v>
      </c>
      <c r="O70" s="84" t="s">
        <v>655</v>
      </c>
      <c r="P70" s="84">
        <v>45492</v>
      </c>
      <c r="Q70" s="38" t="s">
        <v>656</v>
      </c>
      <c r="R70" s="38" t="s">
        <v>258</v>
      </c>
      <c r="S70" s="84" t="s">
        <v>665</v>
      </c>
      <c r="T70" s="84" t="s">
        <v>665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354655687</v>
      </c>
      <c r="Z70" s="38" t="s">
        <v>666</v>
      </c>
      <c r="AA70" s="108" t="s">
        <v>608</v>
      </c>
      <c r="AB70" s="84">
        <v>42000</v>
      </c>
      <c r="AC70" s="108" t="s">
        <v>661</v>
      </c>
      <c r="AD70" s="84">
        <v>24</v>
      </c>
      <c r="AE70" s="84" t="s">
        <v>281</v>
      </c>
      <c r="AF70" s="84" t="s">
        <v>282</v>
      </c>
      <c r="AG70" s="108" t="s">
        <v>668</v>
      </c>
      <c r="AH70" s="84" t="s">
        <v>284</v>
      </c>
      <c r="AI70" s="108" t="s">
        <v>669</v>
      </c>
      <c r="AJ70" s="84">
        <v>2240</v>
      </c>
      <c r="AK70" s="84">
        <v>2240</v>
      </c>
      <c r="AL70" s="108" t="s">
        <v>670</v>
      </c>
      <c r="AM70" s="84">
        <v>19583.900000000001</v>
      </c>
      <c r="AN70" s="112">
        <v>9536.1</v>
      </c>
      <c r="AO70" s="112">
        <v>29120</v>
      </c>
      <c r="AP70" s="112">
        <v>22416.1</v>
      </c>
      <c r="AQ70" s="112">
        <v>2994.9</v>
      </c>
      <c r="AR70" s="112">
        <v>25411</v>
      </c>
      <c r="AS70" s="112">
        <v>7310.49</v>
      </c>
      <c r="AT70" s="112">
        <v>1649.51</v>
      </c>
      <c r="AU70" s="112">
        <v>8960</v>
      </c>
      <c r="AV70" s="84">
        <v>17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665</v>
      </c>
      <c r="BG70" s="84" t="s">
        <v>667</v>
      </c>
      <c r="BH70" s="114" t="s">
        <v>674</v>
      </c>
      <c r="BI70" s="38" t="s">
        <v>110</v>
      </c>
      <c r="BJ70" s="85">
        <v>45848</v>
      </c>
      <c r="BK70" s="84"/>
      <c r="BL70" s="38" t="s">
        <v>115</v>
      </c>
      <c r="BM70" s="115"/>
      <c r="BN70" s="116" t="s">
        <v>200</v>
      </c>
      <c r="BO70" s="84" t="s">
        <v>246</v>
      </c>
      <c r="BP70" s="84"/>
      <c r="BQ70" s="117"/>
      <c r="BR70" s="118" t="s">
        <v>895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20360</v>
      </c>
      <c r="J71" s="38" t="s">
        <v>652</v>
      </c>
      <c r="K71" s="84">
        <v>20360</v>
      </c>
      <c r="L71" s="84" t="s">
        <v>653</v>
      </c>
      <c r="M71" s="38" t="s">
        <v>654</v>
      </c>
      <c r="N71" s="84">
        <v>29153</v>
      </c>
      <c r="O71" s="84" t="s">
        <v>655</v>
      </c>
      <c r="P71" s="84">
        <v>45492</v>
      </c>
      <c r="Q71" s="38" t="s">
        <v>656</v>
      </c>
      <c r="R71" s="38" t="s">
        <v>258</v>
      </c>
      <c r="S71" s="84" t="s">
        <v>671</v>
      </c>
      <c r="T71" s="84" t="s">
        <v>671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354681374</v>
      </c>
      <c r="Z71" s="38" t="s">
        <v>361</v>
      </c>
      <c r="AA71" s="108" t="s">
        <v>608</v>
      </c>
      <c r="AB71" s="84">
        <v>42000</v>
      </c>
      <c r="AC71" s="108" t="s">
        <v>661</v>
      </c>
      <c r="AD71" s="84">
        <v>24</v>
      </c>
      <c r="AE71" s="84" t="s">
        <v>281</v>
      </c>
      <c r="AF71" s="84" t="s">
        <v>282</v>
      </c>
      <c r="AG71" s="108" t="s">
        <v>668</v>
      </c>
      <c r="AH71" s="84" t="s">
        <v>284</v>
      </c>
      <c r="AI71" s="108" t="s">
        <v>669</v>
      </c>
      <c r="AJ71" s="84">
        <v>2240</v>
      </c>
      <c r="AK71" s="84">
        <v>2240</v>
      </c>
      <c r="AL71" s="108" t="s">
        <v>673</v>
      </c>
      <c r="AM71" s="84">
        <v>9659.44</v>
      </c>
      <c r="AN71" s="112">
        <v>6020.56</v>
      </c>
      <c r="AO71" s="112">
        <v>15680</v>
      </c>
      <c r="AP71" s="112">
        <v>32340.560000000001</v>
      </c>
      <c r="AQ71" s="112">
        <v>6510.44</v>
      </c>
      <c r="AR71" s="112">
        <v>38851</v>
      </c>
      <c r="AS71" s="112">
        <v>17234.95</v>
      </c>
      <c r="AT71" s="112">
        <v>5165.05</v>
      </c>
      <c r="AU71" s="112">
        <v>22400</v>
      </c>
      <c r="AV71" s="84">
        <v>17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671</v>
      </c>
      <c r="BG71" s="84" t="s">
        <v>672</v>
      </c>
      <c r="BH71" s="114" t="s">
        <v>674</v>
      </c>
      <c r="BI71" s="38" t="s">
        <v>110</v>
      </c>
      <c r="BJ71" s="85">
        <v>45848</v>
      </c>
      <c r="BK71" s="84"/>
      <c r="BL71" s="38" t="s">
        <v>115</v>
      </c>
      <c r="BM71" s="115"/>
      <c r="BN71" s="116" t="s">
        <v>200</v>
      </c>
      <c r="BO71" s="84" t="s">
        <v>246</v>
      </c>
      <c r="BP71" s="84"/>
      <c r="BQ71" s="117"/>
      <c r="BR71" s="118" t="s">
        <v>895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20399</v>
      </c>
      <c r="J72" s="38" t="s">
        <v>676</v>
      </c>
      <c r="K72" s="84">
        <v>20399</v>
      </c>
      <c r="L72" s="84" t="s">
        <v>254</v>
      </c>
      <c r="M72" s="38" t="s">
        <v>255</v>
      </c>
      <c r="N72" s="84">
        <v>29213</v>
      </c>
      <c r="O72" s="84" t="s">
        <v>677</v>
      </c>
      <c r="P72" s="84">
        <v>45565</v>
      </c>
      <c r="Q72" s="38" t="s">
        <v>678</v>
      </c>
      <c r="R72" s="38" t="s">
        <v>258</v>
      </c>
      <c r="S72" s="84" t="s">
        <v>679</v>
      </c>
      <c r="T72" s="84" t="s">
        <v>679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352893863</v>
      </c>
      <c r="Z72" s="38" t="s">
        <v>680</v>
      </c>
      <c r="AA72" s="108" t="s">
        <v>681</v>
      </c>
      <c r="AB72" s="84">
        <v>63000</v>
      </c>
      <c r="AC72" s="108" t="s">
        <v>389</v>
      </c>
      <c r="AD72" s="84">
        <v>24</v>
      </c>
      <c r="AE72" s="84" t="s">
        <v>289</v>
      </c>
      <c r="AF72" s="84" t="s">
        <v>268</v>
      </c>
      <c r="AG72" s="108" t="s">
        <v>682</v>
      </c>
      <c r="AH72" s="84" t="s">
        <v>270</v>
      </c>
      <c r="AI72" s="108" t="s">
        <v>683</v>
      </c>
      <c r="AJ72" s="84">
        <v>3360</v>
      </c>
      <c r="AK72" s="84">
        <v>3360</v>
      </c>
      <c r="AL72" s="108" t="s">
        <v>684</v>
      </c>
      <c r="AM72" s="84">
        <v>45405.97</v>
      </c>
      <c r="AN72" s="112">
        <v>18434.03</v>
      </c>
      <c r="AO72" s="112">
        <v>63840</v>
      </c>
      <c r="AP72" s="112">
        <v>17594.03</v>
      </c>
      <c r="AQ72" s="112">
        <v>1205.9000000000001</v>
      </c>
      <c r="AR72" s="112">
        <v>18799.93</v>
      </c>
      <c r="AS72" s="112">
        <v>6046.27</v>
      </c>
      <c r="AT72" s="112">
        <v>673.73</v>
      </c>
      <c r="AU72" s="112">
        <v>6720</v>
      </c>
      <c r="AV72" s="84">
        <v>21</v>
      </c>
      <c r="AW72" s="84"/>
      <c r="AX72" s="84"/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679</v>
      </c>
      <c r="BG72" s="84" t="s">
        <v>685</v>
      </c>
      <c r="BH72" s="114" t="s">
        <v>674</v>
      </c>
      <c r="BI72" s="38" t="s">
        <v>110</v>
      </c>
      <c r="BJ72" s="85">
        <v>45848</v>
      </c>
      <c r="BK72" s="84"/>
      <c r="BL72" s="38" t="s">
        <v>114</v>
      </c>
      <c r="BM72" s="115" t="s">
        <v>119</v>
      </c>
      <c r="BN72" s="116" t="s">
        <v>199</v>
      </c>
      <c r="BO72" s="84" t="s">
        <v>244</v>
      </c>
      <c r="BP72" s="84">
        <v>18800</v>
      </c>
      <c r="BQ72" s="117" t="s">
        <v>201</v>
      </c>
      <c r="BR72" s="118" t="s">
        <v>860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20292</v>
      </c>
      <c r="J73" s="38" t="s">
        <v>686</v>
      </c>
      <c r="K73" s="84">
        <v>20292</v>
      </c>
      <c r="L73" s="84" t="s">
        <v>254</v>
      </c>
      <c r="M73" s="38" t="s">
        <v>255</v>
      </c>
      <c r="N73" s="84">
        <v>29056</v>
      </c>
      <c r="O73" s="84" t="s">
        <v>687</v>
      </c>
      <c r="P73" s="84">
        <v>45375</v>
      </c>
      <c r="Q73" s="38" t="s">
        <v>688</v>
      </c>
      <c r="R73" s="38" t="s">
        <v>258</v>
      </c>
      <c r="S73" s="84" t="s">
        <v>689</v>
      </c>
      <c r="T73" s="84" t="s">
        <v>689</v>
      </c>
      <c r="U73" s="84" t="s">
        <v>260</v>
      </c>
      <c r="V73" s="84" t="s">
        <v>261</v>
      </c>
      <c r="W73" s="84">
        <v>541</v>
      </c>
      <c r="X73" s="38" t="s">
        <v>278</v>
      </c>
      <c r="Y73" s="84">
        <v>352518695</v>
      </c>
      <c r="Z73" s="38" t="s">
        <v>690</v>
      </c>
      <c r="AA73" s="108" t="s">
        <v>458</v>
      </c>
      <c r="AB73" s="84">
        <v>73000</v>
      </c>
      <c r="AC73" s="108" t="s">
        <v>266</v>
      </c>
      <c r="AD73" s="84">
        <v>24</v>
      </c>
      <c r="AE73" s="84" t="s">
        <v>425</v>
      </c>
      <c r="AF73" s="84" t="s">
        <v>290</v>
      </c>
      <c r="AG73" s="108" t="s">
        <v>691</v>
      </c>
      <c r="AH73" s="84" t="s">
        <v>292</v>
      </c>
      <c r="AI73" s="108" t="s">
        <v>598</v>
      </c>
      <c r="AJ73" s="84">
        <v>3900</v>
      </c>
      <c r="AK73" s="84">
        <v>3900</v>
      </c>
      <c r="AL73" s="108" t="s">
        <v>599</v>
      </c>
      <c r="AM73" s="84">
        <v>51374.02</v>
      </c>
      <c r="AN73" s="112">
        <v>18825.98</v>
      </c>
      <c r="AO73" s="112">
        <v>70200</v>
      </c>
      <c r="AP73" s="112">
        <v>21625.98</v>
      </c>
      <c r="AQ73" s="112">
        <v>1563.02</v>
      </c>
      <c r="AR73" s="112">
        <v>23189</v>
      </c>
      <c r="AS73" s="112">
        <v>14265.43</v>
      </c>
      <c r="AT73" s="112">
        <v>1334.57</v>
      </c>
      <c r="AU73" s="112">
        <v>15600</v>
      </c>
      <c r="AV73" s="84">
        <v>23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689</v>
      </c>
      <c r="BG73" s="84" t="s">
        <v>692</v>
      </c>
      <c r="BH73" s="114" t="s">
        <v>674</v>
      </c>
      <c r="BI73" s="38" t="s">
        <v>110</v>
      </c>
      <c r="BJ73" s="85">
        <v>45848</v>
      </c>
      <c r="BK73" s="84"/>
      <c r="BL73" s="38" t="s">
        <v>114</v>
      </c>
      <c r="BM73" s="115" t="s">
        <v>119</v>
      </c>
      <c r="BN73" s="116" t="s">
        <v>199</v>
      </c>
      <c r="BO73" s="84" t="s">
        <v>244</v>
      </c>
      <c r="BP73" s="84">
        <v>21000</v>
      </c>
      <c r="BQ73" s="117" t="s">
        <v>201</v>
      </c>
      <c r="BR73" s="118" t="s">
        <v>693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20237</v>
      </c>
      <c r="J74" s="38" t="s">
        <v>694</v>
      </c>
      <c r="K74" s="84">
        <v>20237</v>
      </c>
      <c r="L74" s="84" t="s">
        <v>695</v>
      </c>
      <c r="M74" s="38" t="s">
        <v>696</v>
      </c>
      <c r="N74" s="84">
        <v>29239</v>
      </c>
      <c r="O74" s="84" t="s">
        <v>697</v>
      </c>
      <c r="P74" s="84">
        <v>515377</v>
      </c>
      <c r="Q74" s="38" t="s">
        <v>698</v>
      </c>
      <c r="R74" s="38" t="s">
        <v>258</v>
      </c>
      <c r="S74" s="84" t="s">
        <v>699</v>
      </c>
      <c r="T74" s="84" t="s">
        <v>699</v>
      </c>
      <c r="U74" s="84" t="s">
        <v>318</v>
      </c>
      <c r="V74" s="84" t="s">
        <v>261</v>
      </c>
      <c r="W74" s="84">
        <v>541</v>
      </c>
      <c r="X74" s="38" t="s">
        <v>278</v>
      </c>
      <c r="Y74" s="84">
        <v>349109451</v>
      </c>
      <c r="Z74" s="38" t="s">
        <v>700</v>
      </c>
      <c r="AA74" s="108" t="s">
        <v>759</v>
      </c>
      <c r="AB74" s="84">
        <v>43840</v>
      </c>
      <c r="AC74" s="108" t="s">
        <v>760</v>
      </c>
      <c r="AD74" s="84">
        <v>24</v>
      </c>
      <c r="AE74" s="84" t="s">
        <v>281</v>
      </c>
      <c r="AF74" s="84" t="s">
        <v>304</v>
      </c>
      <c r="AG74" s="108" t="s">
        <v>761</v>
      </c>
      <c r="AH74" s="84" t="s">
        <v>284</v>
      </c>
      <c r="AI74" s="108" t="s">
        <v>762</v>
      </c>
      <c r="AJ74" s="84">
        <v>2656</v>
      </c>
      <c r="AK74" s="84">
        <v>2350</v>
      </c>
      <c r="AL74" s="108" t="s">
        <v>763</v>
      </c>
      <c r="AM74" s="84">
        <v>39282.51</v>
      </c>
      <c r="AN74" s="112">
        <v>12723.49</v>
      </c>
      <c r="AO74" s="112">
        <v>52006</v>
      </c>
      <c r="AP74" s="112">
        <v>4557.49</v>
      </c>
      <c r="AQ74" s="112">
        <v>142.51</v>
      </c>
      <c r="AR74" s="112">
        <v>4700</v>
      </c>
      <c r="AS74" s="112">
        <v>4557.49</v>
      </c>
      <c r="AT74" s="112">
        <v>142.51</v>
      </c>
      <c r="AU74" s="112">
        <v>4700</v>
      </c>
      <c r="AV74" s="84">
        <v>32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699</v>
      </c>
      <c r="BG74" s="84" t="s">
        <v>821</v>
      </c>
      <c r="BH74" s="114" t="s">
        <v>674</v>
      </c>
      <c r="BI74" s="38" t="s">
        <v>110</v>
      </c>
      <c r="BJ74" s="85">
        <v>45848</v>
      </c>
      <c r="BK74" s="84"/>
      <c r="BL74" s="38" t="s">
        <v>115</v>
      </c>
      <c r="BM74" s="115"/>
      <c r="BN74" s="116" t="s">
        <v>200</v>
      </c>
      <c r="BO74" s="84" t="s">
        <v>246</v>
      </c>
      <c r="BP74" s="84"/>
      <c r="BQ74" s="117"/>
      <c r="BR74" s="118" t="s">
        <v>895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20237</v>
      </c>
      <c r="J75" s="38" t="s">
        <v>694</v>
      </c>
      <c r="K75" s="84">
        <v>20237</v>
      </c>
      <c r="L75" s="84" t="s">
        <v>695</v>
      </c>
      <c r="M75" s="38" t="s">
        <v>696</v>
      </c>
      <c r="N75" s="84">
        <v>29239</v>
      </c>
      <c r="O75" s="84" t="s">
        <v>697</v>
      </c>
      <c r="P75" s="84">
        <v>45600</v>
      </c>
      <c r="Q75" s="38" t="s">
        <v>701</v>
      </c>
      <c r="R75" s="38" t="s">
        <v>258</v>
      </c>
      <c r="S75" s="84" t="s">
        <v>702</v>
      </c>
      <c r="T75" s="84" t="s">
        <v>702</v>
      </c>
      <c r="U75" s="84" t="s">
        <v>260</v>
      </c>
      <c r="V75" s="84" t="s">
        <v>261</v>
      </c>
      <c r="W75" s="84">
        <v>541</v>
      </c>
      <c r="X75" s="38" t="s">
        <v>278</v>
      </c>
      <c r="Y75" s="84">
        <v>351933444</v>
      </c>
      <c r="Z75" s="38" t="s">
        <v>703</v>
      </c>
      <c r="AA75" s="108" t="s">
        <v>764</v>
      </c>
      <c r="AB75" s="84">
        <v>42000</v>
      </c>
      <c r="AC75" s="108" t="s">
        <v>760</v>
      </c>
      <c r="AD75" s="84">
        <v>24</v>
      </c>
      <c r="AE75" s="84" t="s">
        <v>267</v>
      </c>
      <c r="AF75" s="84" t="s">
        <v>268</v>
      </c>
      <c r="AG75" s="108" t="s">
        <v>765</v>
      </c>
      <c r="AH75" s="84" t="s">
        <v>270</v>
      </c>
      <c r="AI75" s="108" t="s">
        <v>766</v>
      </c>
      <c r="AJ75" s="84">
        <v>2240</v>
      </c>
      <c r="AK75" s="84">
        <v>2240</v>
      </c>
      <c r="AL75" s="108" t="s">
        <v>767</v>
      </c>
      <c r="AM75" s="84">
        <v>39760</v>
      </c>
      <c r="AN75" s="112">
        <v>12290</v>
      </c>
      <c r="AO75" s="112">
        <v>52050</v>
      </c>
      <c r="AP75" s="112">
        <v>2240</v>
      </c>
      <c r="AQ75" s="112">
        <v>0</v>
      </c>
      <c r="AR75" s="112">
        <v>2240</v>
      </c>
      <c r="AS75" s="112">
        <v>2240</v>
      </c>
      <c r="AT75" s="112">
        <v>0</v>
      </c>
      <c r="AU75" s="112">
        <v>2240</v>
      </c>
      <c r="AV75" s="84">
        <v>24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702</v>
      </c>
      <c r="BG75" s="84" t="s">
        <v>822</v>
      </c>
      <c r="BH75" s="114" t="s">
        <v>674</v>
      </c>
      <c r="BI75" s="38" t="s">
        <v>110</v>
      </c>
      <c r="BJ75" s="85">
        <v>45848</v>
      </c>
      <c r="BK75" s="84"/>
      <c r="BL75" s="38" t="s">
        <v>115</v>
      </c>
      <c r="BM75" s="115"/>
      <c r="BN75" s="116" t="s">
        <v>200</v>
      </c>
      <c r="BO75" s="84" t="s">
        <v>246</v>
      </c>
      <c r="BP75" s="84"/>
      <c r="BQ75" s="117"/>
      <c r="BR75" s="118" t="s">
        <v>895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20234</v>
      </c>
      <c r="J76" s="38" t="s">
        <v>694</v>
      </c>
      <c r="K76" s="84">
        <v>20234</v>
      </c>
      <c r="L76" s="84" t="s">
        <v>695</v>
      </c>
      <c r="M76" s="38" t="s">
        <v>696</v>
      </c>
      <c r="N76" s="84">
        <v>28980</v>
      </c>
      <c r="O76" s="84" t="s">
        <v>697</v>
      </c>
      <c r="P76" s="84">
        <v>45293</v>
      </c>
      <c r="Q76" s="38" t="s">
        <v>704</v>
      </c>
      <c r="R76" s="38" t="s">
        <v>258</v>
      </c>
      <c r="S76" s="84" t="s">
        <v>705</v>
      </c>
      <c r="T76" s="84" t="s">
        <v>705</v>
      </c>
      <c r="U76" s="84" t="s">
        <v>260</v>
      </c>
      <c r="V76" s="84" t="s">
        <v>261</v>
      </c>
      <c r="W76" s="84">
        <v>541</v>
      </c>
      <c r="X76" s="38" t="s">
        <v>278</v>
      </c>
      <c r="Y76" s="84">
        <v>352070148</v>
      </c>
      <c r="Z76" s="38" t="s">
        <v>706</v>
      </c>
      <c r="AA76" s="108" t="s">
        <v>768</v>
      </c>
      <c r="AB76" s="84">
        <v>63000</v>
      </c>
      <c r="AC76" s="108" t="s">
        <v>760</v>
      </c>
      <c r="AD76" s="84">
        <v>24</v>
      </c>
      <c r="AE76" s="84" t="s">
        <v>289</v>
      </c>
      <c r="AF76" s="84" t="s">
        <v>453</v>
      </c>
      <c r="AG76" s="108" t="s">
        <v>769</v>
      </c>
      <c r="AH76" s="84" t="s">
        <v>292</v>
      </c>
      <c r="AI76" s="108" t="s">
        <v>770</v>
      </c>
      <c r="AJ76" s="84">
        <v>3360</v>
      </c>
      <c r="AK76" s="84">
        <v>3360</v>
      </c>
      <c r="AL76" s="108" t="s">
        <v>767</v>
      </c>
      <c r="AM76" s="84">
        <v>54692.52</v>
      </c>
      <c r="AN76" s="112">
        <v>19227.48</v>
      </c>
      <c r="AO76" s="112">
        <v>73920</v>
      </c>
      <c r="AP76" s="112">
        <v>8307.48</v>
      </c>
      <c r="AQ76" s="112">
        <v>279.52</v>
      </c>
      <c r="AR76" s="112">
        <v>8587</v>
      </c>
      <c r="AS76" s="112">
        <v>3189.3</v>
      </c>
      <c r="AT76" s="112">
        <v>170.7</v>
      </c>
      <c r="AU76" s="112">
        <v>3360</v>
      </c>
      <c r="AV76" s="84">
        <v>23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705</v>
      </c>
      <c r="BG76" s="84" t="s">
        <v>823</v>
      </c>
      <c r="BH76" s="114" t="s">
        <v>674</v>
      </c>
      <c r="BI76" s="38" t="s">
        <v>110</v>
      </c>
      <c r="BJ76" s="85">
        <v>45848</v>
      </c>
      <c r="BK76" s="84"/>
      <c r="BL76" s="38" t="s">
        <v>115</v>
      </c>
      <c r="BM76" s="115"/>
      <c r="BN76" s="116" t="s">
        <v>200</v>
      </c>
      <c r="BO76" s="84" t="s">
        <v>246</v>
      </c>
      <c r="BP76" s="84"/>
      <c r="BQ76" s="117"/>
      <c r="BR76" s="118" t="s">
        <v>895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20237</v>
      </c>
      <c r="J77" s="38" t="s">
        <v>694</v>
      </c>
      <c r="K77" s="84">
        <v>20237</v>
      </c>
      <c r="L77" s="84" t="s">
        <v>695</v>
      </c>
      <c r="M77" s="38" t="s">
        <v>696</v>
      </c>
      <c r="N77" s="84">
        <v>29239</v>
      </c>
      <c r="O77" s="84" t="s">
        <v>697</v>
      </c>
      <c r="P77" s="84">
        <v>515377</v>
      </c>
      <c r="Q77" s="38" t="s">
        <v>698</v>
      </c>
      <c r="R77" s="38" t="s">
        <v>258</v>
      </c>
      <c r="S77" s="84" t="s">
        <v>707</v>
      </c>
      <c r="T77" s="84" t="s">
        <v>707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353521182</v>
      </c>
      <c r="Z77" s="38" t="s">
        <v>708</v>
      </c>
      <c r="AA77" s="108" t="s">
        <v>771</v>
      </c>
      <c r="AB77" s="84">
        <v>52000</v>
      </c>
      <c r="AC77" s="108" t="s">
        <v>760</v>
      </c>
      <c r="AD77" s="84">
        <v>24</v>
      </c>
      <c r="AE77" s="84" t="s">
        <v>267</v>
      </c>
      <c r="AF77" s="84" t="s">
        <v>304</v>
      </c>
      <c r="AG77" s="108" t="s">
        <v>761</v>
      </c>
      <c r="AH77" s="84" t="s">
        <v>284</v>
      </c>
      <c r="AI77" s="108" t="s">
        <v>772</v>
      </c>
      <c r="AJ77" s="84">
        <v>2780</v>
      </c>
      <c r="AK77" s="84">
        <v>2780</v>
      </c>
      <c r="AL77" s="108" t="s">
        <v>767</v>
      </c>
      <c r="AM77" s="84">
        <v>41615.97</v>
      </c>
      <c r="AN77" s="112">
        <v>13984.03</v>
      </c>
      <c r="AO77" s="112">
        <v>55600</v>
      </c>
      <c r="AP77" s="112">
        <v>10384.030000000001</v>
      </c>
      <c r="AQ77" s="112">
        <v>547.97</v>
      </c>
      <c r="AR77" s="112">
        <v>10932</v>
      </c>
      <c r="AS77" s="112">
        <v>0</v>
      </c>
      <c r="AT77" s="112">
        <v>0</v>
      </c>
      <c r="AU77" s="112">
        <v>0</v>
      </c>
      <c r="AV77" s="84">
        <v>20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707</v>
      </c>
      <c r="BG77" s="84" t="s">
        <v>824</v>
      </c>
      <c r="BH77" s="114" t="s">
        <v>674</v>
      </c>
      <c r="BI77" s="38" t="s">
        <v>110</v>
      </c>
      <c r="BJ77" s="85">
        <v>45848</v>
      </c>
      <c r="BK77" s="84"/>
      <c r="BL77" s="38" t="s">
        <v>115</v>
      </c>
      <c r="BM77" s="115"/>
      <c r="BN77" s="116" t="s">
        <v>200</v>
      </c>
      <c r="BO77" s="84" t="s">
        <v>246</v>
      </c>
      <c r="BP77" s="84"/>
      <c r="BQ77" s="117"/>
      <c r="BR77" s="118" t="s">
        <v>895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20237</v>
      </c>
      <c r="J78" s="38" t="s">
        <v>694</v>
      </c>
      <c r="K78" s="84">
        <v>20237</v>
      </c>
      <c r="L78" s="84" t="s">
        <v>695</v>
      </c>
      <c r="M78" s="38" t="s">
        <v>696</v>
      </c>
      <c r="N78" s="84">
        <v>29239</v>
      </c>
      <c r="O78" s="84" t="s">
        <v>697</v>
      </c>
      <c r="P78" s="84">
        <v>45600</v>
      </c>
      <c r="Q78" s="38" t="s">
        <v>701</v>
      </c>
      <c r="R78" s="38" t="s">
        <v>258</v>
      </c>
      <c r="S78" s="84" t="s">
        <v>709</v>
      </c>
      <c r="T78" s="84" t="s">
        <v>709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354452900</v>
      </c>
      <c r="Z78" s="38" t="s">
        <v>710</v>
      </c>
      <c r="AA78" s="108" t="s">
        <v>773</v>
      </c>
      <c r="AB78" s="84">
        <v>52000</v>
      </c>
      <c r="AC78" s="108" t="s">
        <v>760</v>
      </c>
      <c r="AD78" s="84">
        <v>24</v>
      </c>
      <c r="AE78" s="84" t="s">
        <v>267</v>
      </c>
      <c r="AF78" s="84" t="s">
        <v>268</v>
      </c>
      <c r="AG78" s="108" t="s">
        <v>765</v>
      </c>
      <c r="AH78" s="84" t="s">
        <v>270</v>
      </c>
      <c r="AI78" s="108" t="s">
        <v>774</v>
      </c>
      <c r="AJ78" s="84">
        <v>2780</v>
      </c>
      <c r="AK78" s="84">
        <v>2780</v>
      </c>
      <c r="AL78" s="108" t="s">
        <v>767</v>
      </c>
      <c r="AM78" s="84">
        <v>34238.129999999997</v>
      </c>
      <c r="AN78" s="112">
        <v>13021.87</v>
      </c>
      <c r="AO78" s="112">
        <v>47260</v>
      </c>
      <c r="AP78" s="112">
        <v>17761.87</v>
      </c>
      <c r="AQ78" s="112">
        <v>1505.13</v>
      </c>
      <c r="AR78" s="112">
        <v>19267</v>
      </c>
      <c r="AS78" s="112">
        <v>2415.0300000000002</v>
      </c>
      <c r="AT78" s="112">
        <v>364.97</v>
      </c>
      <c r="AU78" s="112">
        <v>2780</v>
      </c>
      <c r="AV78" s="84">
        <v>18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709</v>
      </c>
      <c r="BG78" s="84" t="s">
        <v>825</v>
      </c>
      <c r="BH78" s="114" t="s">
        <v>674</v>
      </c>
      <c r="BI78" s="38" t="s">
        <v>110</v>
      </c>
      <c r="BJ78" s="85">
        <v>45848</v>
      </c>
      <c r="BK78" s="84"/>
      <c r="BL78" s="38" t="s">
        <v>115</v>
      </c>
      <c r="BM78" s="115"/>
      <c r="BN78" s="116" t="s">
        <v>200</v>
      </c>
      <c r="BO78" s="84" t="s">
        <v>246</v>
      </c>
      <c r="BP78" s="84"/>
      <c r="BQ78" s="117"/>
      <c r="BR78" s="118" t="s">
        <v>895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20234</v>
      </c>
      <c r="J79" s="38" t="s">
        <v>694</v>
      </c>
      <c r="K79" s="84">
        <v>20234</v>
      </c>
      <c r="L79" s="84" t="s">
        <v>695</v>
      </c>
      <c r="M79" s="38" t="s">
        <v>696</v>
      </c>
      <c r="N79" s="84">
        <v>28980</v>
      </c>
      <c r="O79" s="84" t="s">
        <v>697</v>
      </c>
      <c r="P79" s="84">
        <v>45293</v>
      </c>
      <c r="Q79" s="38" t="s">
        <v>704</v>
      </c>
      <c r="R79" s="38" t="s">
        <v>258</v>
      </c>
      <c r="S79" s="84" t="s">
        <v>711</v>
      </c>
      <c r="T79" s="84" t="s">
        <v>711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354453480</v>
      </c>
      <c r="Z79" s="38" t="s">
        <v>712</v>
      </c>
      <c r="AA79" s="108" t="s">
        <v>773</v>
      </c>
      <c r="AB79" s="84">
        <v>52000</v>
      </c>
      <c r="AC79" s="108" t="s">
        <v>760</v>
      </c>
      <c r="AD79" s="84">
        <v>24</v>
      </c>
      <c r="AE79" s="84" t="s">
        <v>289</v>
      </c>
      <c r="AF79" s="84" t="s">
        <v>290</v>
      </c>
      <c r="AG79" s="108" t="s">
        <v>769</v>
      </c>
      <c r="AH79" s="84" t="s">
        <v>292</v>
      </c>
      <c r="AI79" s="108" t="s">
        <v>774</v>
      </c>
      <c r="AJ79" s="84">
        <v>2780</v>
      </c>
      <c r="AK79" s="84">
        <v>2780</v>
      </c>
      <c r="AL79" s="108" t="s">
        <v>767</v>
      </c>
      <c r="AM79" s="84">
        <v>34238.129999999997</v>
      </c>
      <c r="AN79" s="112">
        <v>13021.87</v>
      </c>
      <c r="AO79" s="112">
        <v>47260</v>
      </c>
      <c r="AP79" s="112">
        <v>17761.87</v>
      </c>
      <c r="AQ79" s="112">
        <v>1505.13</v>
      </c>
      <c r="AR79" s="112">
        <v>19267</v>
      </c>
      <c r="AS79" s="112">
        <v>2415.0300000000002</v>
      </c>
      <c r="AT79" s="112">
        <v>364.97</v>
      </c>
      <c r="AU79" s="112">
        <v>2780</v>
      </c>
      <c r="AV79" s="84">
        <v>18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711</v>
      </c>
      <c r="BG79" s="84" t="s">
        <v>826</v>
      </c>
      <c r="BH79" s="114" t="s">
        <v>674</v>
      </c>
      <c r="BI79" s="38" t="s">
        <v>110</v>
      </c>
      <c r="BJ79" s="85">
        <v>45848</v>
      </c>
      <c r="BK79" s="84"/>
      <c r="BL79" s="38" t="s">
        <v>115</v>
      </c>
      <c r="BM79" s="115"/>
      <c r="BN79" s="116" t="s">
        <v>200</v>
      </c>
      <c r="BO79" s="84" t="s">
        <v>246</v>
      </c>
      <c r="BP79" s="84"/>
      <c r="BQ79" s="117"/>
      <c r="BR79" s="118" t="s">
        <v>895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20237</v>
      </c>
      <c r="J80" s="38" t="s">
        <v>694</v>
      </c>
      <c r="K80" s="84">
        <v>20237</v>
      </c>
      <c r="L80" s="84" t="s">
        <v>695</v>
      </c>
      <c r="M80" s="38" t="s">
        <v>696</v>
      </c>
      <c r="N80" s="84">
        <v>29239</v>
      </c>
      <c r="O80" s="84" t="s">
        <v>697</v>
      </c>
      <c r="P80" s="84">
        <v>515377</v>
      </c>
      <c r="Q80" s="38" t="s">
        <v>698</v>
      </c>
      <c r="R80" s="38" t="s">
        <v>258</v>
      </c>
      <c r="S80" s="84" t="s">
        <v>713</v>
      </c>
      <c r="T80" s="84" t="s">
        <v>713</v>
      </c>
      <c r="U80" s="84" t="s">
        <v>260</v>
      </c>
      <c r="V80" s="84" t="s">
        <v>310</v>
      </c>
      <c r="W80" s="84">
        <v>541</v>
      </c>
      <c r="X80" s="38" t="s">
        <v>262</v>
      </c>
      <c r="Y80" s="84">
        <v>354997172</v>
      </c>
      <c r="Z80" s="38" t="s">
        <v>714</v>
      </c>
      <c r="AA80" s="108" t="s">
        <v>775</v>
      </c>
      <c r="AB80" s="84">
        <v>42000</v>
      </c>
      <c r="AC80" s="108" t="s">
        <v>760</v>
      </c>
      <c r="AD80" s="84">
        <v>24</v>
      </c>
      <c r="AE80" s="84" t="s">
        <v>281</v>
      </c>
      <c r="AF80" s="84" t="s">
        <v>282</v>
      </c>
      <c r="AG80" s="108" t="s">
        <v>776</v>
      </c>
      <c r="AH80" s="84" t="s">
        <v>284</v>
      </c>
      <c r="AI80" s="108" t="s">
        <v>777</v>
      </c>
      <c r="AJ80" s="84">
        <v>2240</v>
      </c>
      <c r="AK80" s="84">
        <v>2240</v>
      </c>
      <c r="AL80" s="108" t="s">
        <v>778</v>
      </c>
      <c r="AM80" s="84">
        <v>25670.28</v>
      </c>
      <c r="AN80" s="112">
        <v>10169.719999999999</v>
      </c>
      <c r="AO80" s="112">
        <v>35840</v>
      </c>
      <c r="AP80" s="112">
        <v>16329.72</v>
      </c>
      <c r="AQ80" s="112">
        <v>1574.28</v>
      </c>
      <c r="AR80" s="112">
        <v>17904</v>
      </c>
      <c r="AS80" s="112">
        <v>1904.46</v>
      </c>
      <c r="AT80" s="112">
        <v>335.54</v>
      </c>
      <c r="AU80" s="112">
        <v>2240</v>
      </c>
      <c r="AV80" s="84">
        <v>17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713</v>
      </c>
      <c r="BG80" s="84" t="s">
        <v>827</v>
      </c>
      <c r="BH80" s="114" t="s">
        <v>674</v>
      </c>
      <c r="BI80" s="38" t="s">
        <v>110</v>
      </c>
      <c r="BJ80" s="85">
        <v>45848</v>
      </c>
      <c r="BK80" s="84"/>
      <c r="BL80" s="38" t="s">
        <v>115</v>
      </c>
      <c r="BM80" s="115"/>
      <c r="BN80" s="116" t="s">
        <v>200</v>
      </c>
      <c r="BO80" s="84" t="s">
        <v>246</v>
      </c>
      <c r="BP80" s="84"/>
      <c r="BQ80" s="117"/>
      <c r="BR80" s="118" t="s">
        <v>895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20234</v>
      </c>
      <c r="J81" s="38" t="s">
        <v>694</v>
      </c>
      <c r="K81" s="84">
        <v>20234</v>
      </c>
      <c r="L81" s="84" t="s">
        <v>695</v>
      </c>
      <c r="M81" s="38" t="s">
        <v>696</v>
      </c>
      <c r="N81" s="84">
        <v>28980</v>
      </c>
      <c r="O81" s="84" t="s">
        <v>697</v>
      </c>
      <c r="P81" s="84">
        <v>45293</v>
      </c>
      <c r="Q81" s="38" t="s">
        <v>704</v>
      </c>
      <c r="R81" s="38" t="s">
        <v>258</v>
      </c>
      <c r="S81" s="84" t="s">
        <v>715</v>
      </c>
      <c r="T81" s="84" t="s">
        <v>715</v>
      </c>
      <c r="U81" s="84" t="s">
        <v>260</v>
      </c>
      <c r="V81" s="84" t="s">
        <v>261</v>
      </c>
      <c r="W81" s="84">
        <v>541</v>
      </c>
      <c r="X81" s="38" t="s">
        <v>262</v>
      </c>
      <c r="Y81" s="84">
        <v>355594631</v>
      </c>
      <c r="Z81" s="38" t="s">
        <v>716</v>
      </c>
      <c r="AA81" s="108" t="s">
        <v>669</v>
      </c>
      <c r="AB81" s="84">
        <v>65000</v>
      </c>
      <c r="AC81" s="108" t="s">
        <v>760</v>
      </c>
      <c r="AD81" s="84">
        <v>24</v>
      </c>
      <c r="AE81" s="84" t="s">
        <v>267</v>
      </c>
      <c r="AF81" s="84" t="s">
        <v>304</v>
      </c>
      <c r="AG81" s="108" t="s">
        <v>779</v>
      </c>
      <c r="AH81" s="84" t="s">
        <v>284</v>
      </c>
      <c r="AI81" s="108" t="s">
        <v>780</v>
      </c>
      <c r="AJ81" s="84">
        <v>3470</v>
      </c>
      <c r="AK81" s="84">
        <v>3470</v>
      </c>
      <c r="AL81" s="108" t="s">
        <v>767</v>
      </c>
      <c r="AM81" s="84">
        <v>36878.35</v>
      </c>
      <c r="AN81" s="112">
        <v>15171.65</v>
      </c>
      <c r="AO81" s="112">
        <v>52050</v>
      </c>
      <c r="AP81" s="112">
        <v>28121.65</v>
      </c>
      <c r="AQ81" s="112">
        <v>3012.35</v>
      </c>
      <c r="AR81" s="112">
        <v>31134</v>
      </c>
      <c r="AS81" s="112">
        <v>2892.16</v>
      </c>
      <c r="AT81" s="112">
        <v>577.84</v>
      </c>
      <c r="AU81" s="112">
        <v>3470</v>
      </c>
      <c r="AV81" s="84">
        <v>16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715</v>
      </c>
      <c r="BG81" s="84" t="s">
        <v>828</v>
      </c>
      <c r="BH81" s="114" t="s">
        <v>674</v>
      </c>
      <c r="BI81" s="38" t="s">
        <v>110</v>
      </c>
      <c r="BJ81" s="85">
        <v>45848</v>
      </c>
      <c r="BK81" s="84"/>
      <c r="BL81" s="38" t="s">
        <v>115</v>
      </c>
      <c r="BM81" s="115"/>
      <c r="BN81" s="116" t="s">
        <v>200</v>
      </c>
      <c r="BO81" s="84" t="s">
        <v>246</v>
      </c>
      <c r="BP81" s="84"/>
      <c r="BQ81" s="117"/>
      <c r="BR81" s="118" t="s">
        <v>895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20371</v>
      </c>
      <c r="J82" s="38" t="s">
        <v>637</v>
      </c>
      <c r="K82" s="84">
        <v>20371</v>
      </c>
      <c r="L82" s="84" t="s">
        <v>254</v>
      </c>
      <c r="M82" s="38" t="s">
        <v>255</v>
      </c>
      <c r="N82" s="84">
        <v>29173</v>
      </c>
      <c r="O82" s="84" t="s">
        <v>638</v>
      </c>
      <c r="P82" s="84">
        <v>499852</v>
      </c>
      <c r="Q82" s="38" t="s">
        <v>717</v>
      </c>
      <c r="R82" s="38" t="s">
        <v>258</v>
      </c>
      <c r="S82" s="84" t="s">
        <v>718</v>
      </c>
      <c r="T82" s="84" t="s">
        <v>718</v>
      </c>
      <c r="U82" s="84" t="s">
        <v>260</v>
      </c>
      <c r="V82" s="84" t="s">
        <v>261</v>
      </c>
      <c r="W82" s="84">
        <v>541</v>
      </c>
      <c r="X82" s="38" t="s">
        <v>278</v>
      </c>
      <c r="Y82" s="84">
        <v>349970125</v>
      </c>
      <c r="Z82" s="38" t="s">
        <v>719</v>
      </c>
      <c r="AA82" s="108" t="s">
        <v>781</v>
      </c>
      <c r="AB82" s="84">
        <v>44040</v>
      </c>
      <c r="AC82" s="108" t="s">
        <v>440</v>
      </c>
      <c r="AD82" s="84">
        <v>24</v>
      </c>
      <c r="AE82" s="84" t="s">
        <v>281</v>
      </c>
      <c r="AF82" s="84" t="s">
        <v>304</v>
      </c>
      <c r="AG82" s="108" t="s">
        <v>418</v>
      </c>
      <c r="AH82" s="84" t="s">
        <v>284</v>
      </c>
      <c r="AI82" s="108" t="s">
        <v>782</v>
      </c>
      <c r="AJ82" s="84">
        <v>1681</v>
      </c>
      <c r="AK82" s="84">
        <v>2400</v>
      </c>
      <c r="AL82" s="108" t="s">
        <v>783</v>
      </c>
      <c r="AM82" s="84">
        <v>37132.21</v>
      </c>
      <c r="AN82" s="112">
        <v>12548.79</v>
      </c>
      <c r="AO82" s="112">
        <v>49681</v>
      </c>
      <c r="AP82" s="112">
        <v>6907.79</v>
      </c>
      <c r="AQ82" s="112">
        <v>292.20999999999998</v>
      </c>
      <c r="AR82" s="112">
        <v>7200</v>
      </c>
      <c r="AS82" s="112">
        <v>6907.79</v>
      </c>
      <c r="AT82" s="112">
        <v>292.20999999999998</v>
      </c>
      <c r="AU82" s="112">
        <v>7200</v>
      </c>
      <c r="AV82" s="84">
        <v>30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718</v>
      </c>
      <c r="BG82" s="84" t="s">
        <v>829</v>
      </c>
      <c r="BH82" s="114" t="s">
        <v>674</v>
      </c>
      <c r="BI82" s="38" t="s">
        <v>110</v>
      </c>
      <c r="BJ82" s="85">
        <v>45848</v>
      </c>
      <c r="BK82" s="84"/>
      <c r="BL82" s="38" t="s">
        <v>114</v>
      </c>
      <c r="BM82" s="115" t="s">
        <v>119</v>
      </c>
      <c r="BN82" s="116" t="s">
        <v>199</v>
      </c>
      <c r="BO82" s="84" t="s">
        <v>244</v>
      </c>
      <c r="BP82" s="84">
        <v>7200</v>
      </c>
      <c r="BQ82" s="117" t="s">
        <v>201</v>
      </c>
      <c r="BR82" s="118" t="s">
        <v>863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20370</v>
      </c>
      <c r="J83" s="38" t="s">
        <v>434</v>
      </c>
      <c r="K83" s="84">
        <v>20370</v>
      </c>
      <c r="L83" s="84" t="s">
        <v>254</v>
      </c>
      <c r="M83" s="38" t="s">
        <v>255</v>
      </c>
      <c r="N83" s="84">
        <v>29172</v>
      </c>
      <c r="O83" s="84" t="s">
        <v>435</v>
      </c>
      <c r="P83" s="84">
        <v>45514</v>
      </c>
      <c r="Q83" s="38" t="s">
        <v>509</v>
      </c>
      <c r="R83" s="38" t="s">
        <v>258</v>
      </c>
      <c r="S83" s="84" t="s">
        <v>720</v>
      </c>
      <c r="T83" s="84" t="s">
        <v>720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354095375</v>
      </c>
      <c r="Z83" s="38" t="s">
        <v>721</v>
      </c>
      <c r="AA83" s="108" t="s">
        <v>784</v>
      </c>
      <c r="AB83" s="84">
        <v>73000</v>
      </c>
      <c r="AC83" s="108" t="s">
        <v>440</v>
      </c>
      <c r="AD83" s="84">
        <v>24</v>
      </c>
      <c r="AE83" s="84" t="s">
        <v>425</v>
      </c>
      <c r="AF83" s="84" t="s">
        <v>290</v>
      </c>
      <c r="AG83" s="108" t="s">
        <v>785</v>
      </c>
      <c r="AH83" s="84" t="s">
        <v>292</v>
      </c>
      <c r="AI83" s="108" t="s">
        <v>786</v>
      </c>
      <c r="AJ83" s="84">
        <v>3900</v>
      </c>
      <c r="AK83" s="84">
        <v>3900</v>
      </c>
      <c r="AL83" s="108" t="s">
        <v>787</v>
      </c>
      <c r="AM83" s="84">
        <v>25955.63</v>
      </c>
      <c r="AN83" s="112">
        <v>14944.37</v>
      </c>
      <c r="AO83" s="112">
        <v>40900</v>
      </c>
      <c r="AP83" s="112">
        <v>47044.37</v>
      </c>
      <c r="AQ83" s="112">
        <v>6994.63</v>
      </c>
      <c r="AR83" s="112">
        <v>54039</v>
      </c>
      <c r="AS83" s="112">
        <v>24093.85</v>
      </c>
      <c r="AT83" s="112">
        <v>5206.1499999999996</v>
      </c>
      <c r="AU83" s="112">
        <v>29300</v>
      </c>
      <c r="AV83" s="84">
        <v>18</v>
      </c>
      <c r="AW83" s="84"/>
      <c r="AX83" s="84"/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720</v>
      </c>
      <c r="BG83" s="84" t="s">
        <v>830</v>
      </c>
      <c r="BH83" s="114" t="s">
        <v>674</v>
      </c>
      <c r="BI83" s="38" t="s">
        <v>110</v>
      </c>
      <c r="BJ83" s="85">
        <v>45848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23400</v>
      </c>
      <c r="BQ83" s="117" t="s">
        <v>201</v>
      </c>
      <c r="BR83" s="118" t="s">
        <v>847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20370</v>
      </c>
      <c r="J84" s="38" t="s">
        <v>434</v>
      </c>
      <c r="K84" s="84">
        <v>20370</v>
      </c>
      <c r="L84" s="84" t="s">
        <v>254</v>
      </c>
      <c r="M84" s="38" t="s">
        <v>255</v>
      </c>
      <c r="N84" s="84">
        <v>29172</v>
      </c>
      <c r="O84" s="84" t="s">
        <v>435</v>
      </c>
      <c r="P84" s="84">
        <v>807576</v>
      </c>
      <c r="Q84" s="38" t="s">
        <v>455</v>
      </c>
      <c r="R84" s="38" t="s">
        <v>258</v>
      </c>
      <c r="S84" s="84" t="s">
        <v>722</v>
      </c>
      <c r="T84" s="84" t="s">
        <v>722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353863598</v>
      </c>
      <c r="Z84" s="38" t="s">
        <v>723</v>
      </c>
      <c r="AA84" s="108" t="s">
        <v>788</v>
      </c>
      <c r="AB84" s="84">
        <v>73000</v>
      </c>
      <c r="AC84" s="108" t="s">
        <v>440</v>
      </c>
      <c r="AD84" s="84">
        <v>24</v>
      </c>
      <c r="AE84" s="84" t="s">
        <v>425</v>
      </c>
      <c r="AF84" s="84" t="s">
        <v>290</v>
      </c>
      <c r="AG84" s="108" t="s">
        <v>785</v>
      </c>
      <c r="AH84" s="84" t="s">
        <v>292</v>
      </c>
      <c r="AI84" s="108" t="s">
        <v>564</v>
      </c>
      <c r="AJ84" s="84">
        <v>3900</v>
      </c>
      <c r="AK84" s="84">
        <v>3900</v>
      </c>
      <c r="AL84" s="108" t="s">
        <v>789</v>
      </c>
      <c r="AM84" s="84">
        <v>47284.800000000003</v>
      </c>
      <c r="AN84" s="112">
        <v>19015.2</v>
      </c>
      <c r="AO84" s="112">
        <v>66300</v>
      </c>
      <c r="AP84" s="112">
        <v>25715.200000000001</v>
      </c>
      <c r="AQ84" s="112">
        <v>2244.8000000000002</v>
      </c>
      <c r="AR84" s="112">
        <v>27960</v>
      </c>
      <c r="AS84" s="112">
        <v>6794.51</v>
      </c>
      <c r="AT84" s="112">
        <v>1005.49</v>
      </c>
      <c r="AU84" s="112">
        <v>7800</v>
      </c>
      <c r="AV84" s="84">
        <v>19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722</v>
      </c>
      <c r="BG84" s="84" t="s">
        <v>831</v>
      </c>
      <c r="BH84" s="114" t="s">
        <v>674</v>
      </c>
      <c r="BI84" s="38" t="s">
        <v>110</v>
      </c>
      <c r="BJ84" s="85">
        <v>45848</v>
      </c>
      <c r="BK84" s="84"/>
      <c r="BL84" s="38" t="s">
        <v>115</v>
      </c>
      <c r="BM84" s="115"/>
      <c r="BN84" s="116" t="s">
        <v>200</v>
      </c>
      <c r="BO84" s="84" t="s">
        <v>246</v>
      </c>
      <c r="BP84" s="84"/>
      <c r="BQ84" s="117"/>
      <c r="BR84" s="118" t="s">
        <v>895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20370</v>
      </c>
      <c r="J85" s="38" t="s">
        <v>434</v>
      </c>
      <c r="K85" s="84">
        <v>20370</v>
      </c>
      <c r="L85" s="84" t="s">
        <v>254</v>
      </c>
      <c r="M85" s="38" t="s">
        <v>255</v>
      </c>
      <c r="N85" s="84">
        <v>29172</v>
      </c>
      <c r="O85" s="84" t="s">
        <v>435</v>
      </c>
      <c r="P85" s="84">
        <v>45516</v>
      </c>
      <c r="Q85" s="38" t="s">
        <v>436</v>
      </c>
      <c r="R85" s="38" t="s">
        <v>258</v>
      </c>
      <c r="S85" s="84" t="s">
        <v>553</v>
      </c>
      <c r="T85" s="84" t="s">
        <v>553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356311258</v>
      </c>
      <c r="Z85" s="38" t="s">
        <v>554</v>
      </c>
      <c r="AA85" s="108" t="s">
        <v>306</v>
      </c>
      <c r="AB85" s="84">
        <v>50000</v>
      </c>
      <c r="AC85" s="108" t="s">
        <v>440</v>
      </c>
      <c r="AD85" s="84">
        <v>24</v>
      </c>
      <c r="AE85" s="84" t="s">
        <v>425</v>
      </c>
      <c r="AF85" s="84" t="s">
        <v>290</v>
      </c>
      <c r="AG85" s="108" t="s">
        <v>556</v>
      </c>
      <c r="AH85" s="84" t="s">
        <v>292</v>
      </c>
      <c r="AI85" s="108" t="s">
        <v>557</v>
      </c>
      <c r="AJ85" s="84">
        <v>2670</v>
      </c>
      <c r="AK85" s="84">
        <v>2670</v>
      </c>
      <c r="AL85" s="108" t="s">
        <v>461</v>
      </c>
      <c r="AM85" s="84">
        <v>17888.39</v>
      </c>
      <c r="AN85" s="112">
        <v>8811.61</v>
      </c>
      <c r="AO85" s="112">
        <v>26700</v>
      </c>
      <c r="AP85" s="112">
        <v>32111.61</v>
      </c>
      <c r="AQ85" s="112">
        <v>5194.3900000000003</v>
      </c>
      <c r="AR85" s="112">
        <v>37306</v>
      </c>
      <c r="AS85" s="112">
        <v>10480.19</v>
      </c>
      <c r="AT85" s="112">
        <v>2869.81</v>
      </c>
      <c r="AU85" s="112">
        <v>13350</v>
      </c>
      <c r="AV85" s="84">
        <v>15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553</v>
      </c>
      <c r="BG85" s="84" t="s">
        <v>555</v>
      </c>
      <c r="BH85" s="114" t="s">
        <v>674</v>
      </c>
      <c r="BI85" s="38" t="s">
        <v>110</v>
      </c>
      <c r="BJ85" s="85">
        <v>45848</v>
      </c>
      <c r="BK85" s="84"/>
      <c r="BL85" s="38" t="s">
        <v>115</v>
      </c>
      <c r="BM85" s="115"/>
      <c r="BN85" s="116" t="s">
        <v>200</v>
      </c>
      <c r="BO85" s="84" t="s">
        <v>246</v>
      </c>
      <c r="BP85" s="84"/>
      <c r="BQ85" s="117"/>
      <c r="BR85" s="118" t="s">
        <v>895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20331</v>
      </c>
      <c r="J86" s="38" t="s">
        <v>724</v>
      </c>
      <c r="K86" s="84">
        <v>20331</v>
      </c>
      <c r="L86" s="84" t="s">
        <v>725</v>
      </c>
      <c r="M86" s="38" t="s">
        <v>726</v>
      </c>
      <c r="N86" s="84">
        <v>29108</v>
      </c>
      <c r="O86" s="84" t="s">
        <v>727</v>
      </c>
      <c r="P86" s="84">
        <v>45443</v>
      </c>
      <c r="Q86" s="38" t="s">
        <v>728</v>
      </c>
      <c r="R86" s="38" t="s">
        <v>258</v>
      </c>
      <c r="S86" s="84" t="s">
        <v>729</v>
      </c>
      <c r="T86" s="84" t="s">
        <v>729</v>
      </c>
      <c r="U86" s="84" t="s">
        <v>260</v>
      </c>
      <c r="V86" s="84" t="s">
        <v>261</v>
      </c>
      <c r="W86" s="84">
        <v>541</v>
      </c>
      <c r="X86" s="38" t="s">
        <v>278</v>
      </c>
      <c r="Y86" s="84">
        <v>351589399</v>
      </c>
      <c r="Z86" s="38" t="s">
        <v>730</v>
      </c>
      <c r="AA86" s="108" t="s">
        <v>790</v>
      </c>
      <c r="AB86" s="84">
        <v>42000</v>
      </c>
      <c r="AC86" s="108" t="s">
        <v>302</v>
      </c>
      <c r="AD86" s="84">
        <v>24</v>
      </c>
      <c r="AE86" s="84" t="s">
        <v>281</v>
      </c>
      <c r="AF86" s="84" t="s">
        <v>282</v>
      </c>
      <c r="AG86" s="108" t="s">
        <v>791</v>
      </c>
      <c r="AH86" s="84" t="s">
        <v>284</v>
      </c>
      <c r="AI86" s="108" t="s">
        <v>792</v>
      </c>
      <c r="AJ86" s="84">
        <v>2250</v>
      </c>
      <c r="AK86" s="84">
        <v>2250</v>
      </c>
      <c r="AL86" s="108" t="s">
        <v>793</v>
      </c>
      <c r="AM86" s="84">
        <v>38830.39</v>
      </c>
      <c r="AN86" s="112">
        <v>12919.61</v>
      </c>
      <c r="AO86" s="112">
        <v>51750</v>
      </c>
      <c r="AP86" s="112">
        <v>3169.61</v>
      </c>
      <c r="AQ86" s="112">
        <v>67.39</v>
      </c>
      <c r="AR86" s="112">
        <v>3237</v>
      </c>
      <c r="AS86" s="112">
        <v>3169.61</v>
      </c>
      <c r="AT86" s="112">
        <v>67.39</v>
      </c>
      <c r="AU86" s="112">
        <v>3237</v>
      </c>
      <c r="AV86" s="84">
        <v>25</v>
      </c>
      <c r="AW86" s="84"/>
      <c r="AX86" s="84"/>
      <c r="AY86" s="108"/>
      <c r="AZ86" s="84"/>
      <c r="BA86" s="84"/>
      <c r="BB86" s="84" t="s">
        <v>273</v>
      </c>
      <c r="BC86" s="84"/>
      <c r="BD86" s="108"/>
      <c r="BE86" s="84">
        <v>0</v>
      </c>
      <c r="BF86" s="38" t="s">
        <v>729</v>
      </c>
      <c r="BG86" s="84" t="s">
        <v>832</v>
      </c>
      <c r="BH86" s="114" t="s">
        <v>674</v>
      </c>
      <c r="BI86" s="38" t="s">
        <v>110</v>
      </c>
      <c r="BJ86" s="85">
        <v>45848</v>
      </c>
      <c r="BK86" s="84"/>
      <c r="BL86" s="38" t="s">
        <v>115</v>
      </c>
      <c r="BM86" s="115"/>
      <c r="BN86" s="116" t="s">
        <v>200</v>
      </c>
      <c r="BO86" s="84" t="s">
        <v>246</v>
      </c>
      <c r="BP86" s="84"/>
      <c r="BQ86" s="117"/>
      <c r="BR86" s="118" t="s">
        <v>895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20399</v>
      </c>
      <c r="J87" s="38" t="s">
        <v>676</v>
      </c>
      <c r="K87" s="84">
        <v>20399</v>
      </c>
      <c r="L87" s="84" t="s">
        <v>254</v>
      </c>
      <c r="M87" s="38" t="s">
        <v>255</v>
      </c>
      <c r="N87" s="84">
        <v>29213</v>
      </c>
      <c r="O87" s="84" t="s">
        <v>677</v>
      </c>
      <c r="P87" s="84">
        <v>45565</v>
      </c>
      <c r="Q87" s="38" t="s">
        <v>678</v>
      </c>
      <c r="R87" s="38" t="s">
        <v>258</v>
      </c>
      <c r="S87" s="84" t="s">
        <v>731</v>
      </c>
      <c r="T87" s="84" t="s">
        <v>731</v>
      </c>
      <c r="U87" s="84" t="s">
        <v>260</v>
      </c>
      <c r="V87" s="84" t="s">
        <v>261</v>
      </c>
      <c r="W87" s="84">
        <v>541</v>
      </c>
      <c r="X87" s="38" t="s">
        <v>278</v>
      </c>
      <c r="Y87" s="84">
        <v>351950414</v>
      </c>
      <c r="Z87" s="38" t="s">
        <v>732</v>
      </c>
      <c r="AA87" s="108" t="s">
        <v>794</v>
      </c>
      <c r="AB87" s="84">
        <v>73000</v>
      </c>
      <c r="AC87" s="108" t="s">
        <v>389</v>
      </c>
      <c r="AD87" s="84">
        <v>24</v>
      </c>
      <c r="AE87" s="84" t="s">
        <v>425</v>
      </c>
      <c r="AF87" s="84" t="s">
        <v>268</v>
      </c>
      <c r="AG87" s="108" t="s">
        <v>682</v>
      </c>
      <c r="AH87" s="84" t="s">
        <v>270</v>
      </c>
      <c r="AI87" s="108" t="s">
        <v>660</v>
      </c>
      <c r="AJ87" s="84">
        <v>3900</v>
      </c>
      <c r="AK87" s="84">
        <v>3900</v>
      </c>
      <c r="AL87" s="108" t="s">
        <v>392</v>
      </c>
      <c r="AM87" s="84">
        <v>59321.63</v>
      </c>
      <c r="AN87" s="112">
        <v>20878.37</v>
      </c>
      <c r="AO87" s="112">
        <v>80200</v>
      </c>
      <c r="AP87" s="112">
        <v>13678.37</v>
      </c>
      <c r="AQ87" s="112">
        <v>517.63</v>
      </c>
      <c r="AR87" s="112">
        <v>14196</v>
      </c>
      <c r="AS87" s="112">
        <v>13678.37</v>
      </c>
      <c r="AT87" s="112">
        <v>517.63</v>
      </c>
      <c r="AU87" s="112">
        <v>14196</v>
      </c>
      <c r="AV87" s="84">
        <v>24</v>
      </c>
      <c r="AW87" s="84"/>
      <c r="AX87" s="84"/>
      <c r="AY87" s="108"/>
      <c r="AZ87" s="84"/>
      <c r="BA87" s="84"/>
      <c r="BB87" s="84" t="s">
        <v>273</v>
      </c>
      <c r="BC87" s="84"/>
      <c r="BD87" s="108"/>
      <c r="BE87" s="84">
        <v>0</v>
      </c>
      <c r="BF87" s="38" t="s">
        <v>731</v>
      </c>
      <c r="BG87" s="84" t="s">
        <v>833</v>
      </c>
      <c r="BH87" s="114" t="s">
        <v>674</v>
      </c>
      <c r="BI87" s="38" t="s">
        <v>110</v>
      </c>
      <c r="BJ87" s="85">
        <v>45848</v>
      </c>
      <c r="BK87" s="84"/>
      <c r="BL87" s="38" t="s">
        <v>114</v>
      </c>
      <c r="BM87" s="115" t="s">
        <v>119</v>
      </c>
      <c r="BN87" s="116" t="s">
        <v>199</v>
      </c>
      <c r="BO87" s="84" t="s">
        <v>244</v>
      </c>
      <c r="BP87" s="84">
        <v>3900</v>
      </c>
      <c r="BQ87" s="117" t="s">
        <v>201</v>
      </c>
      <c r="BR87" s="118" t="s">
        <v>849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20313</v>
      </c>
      <c r="J88" s="38" t="s">
        <v>733</v>
      </c>
      <c r="K88" s="84">
        <v>20313</v>
      </c>
      <c r="L88" s="84" t="s">
        <v>254</v>
      </c>
      <c r="M88" s="38" t="s">
        <v>255</v>
      </c>
      <c r="N88" s="84">
        <v>29085</v>
      </c>
      <c r="O88" s="84" t="s">
        <v>734</v>
      </c>
      <c r="P88" s="84">
        <v>569150</v>
      </c>
      <c r="Q88" s="38" t="s">
        <v>735</v>
      </c>
      <c r="R88" s="38" t="s">
        <v>258</v>
      </c>
      <c r="S88" s="84" t="s">
        <v>736</v>
      </c>
      <c r="T88" s="84" t="s">
        <v>736</v>
      </c>
      <c r="U88" s="84" t="s">
        <v>318</v>
      </c>
      <c r="V88" s="84" t="s">
        <v>261</v>
      </c>
      <c r="W88" s="84">
        <v>541</v>
      </c>
      <c r="X88" s="38" t="s">
        <v>262</v>
      </c>
      <c r="Y88" s="84">
        <v>350590558</v>
      </c>
      <c r="Z88" s="38" t="s">
        <v>737</v>
      </c>
      <c r="AA88" s="108" t="s">
        <v>795</v>
      </c>
      <c r="AB88" s="84">
        <v>44040</v>
      </c>
      <c r="AC88" s="108" t="s">
        <v>266</v>
      </c>
      <c r="AD88" s="84">
        <v>24</v>
      </c>
      <c r="AE88" s="84" t="s">
        <v>281</v>
      </c>
      <c r="AF88" s="84" t="s">
        <v>304</v>
      </c>
      <c r="AG88" s="108" t="s">
        <v>323</v>
      </c>
      <c r="AH88" s="84" t="s">
        <v>284</v>
      </c>
      <c r="AI88" s="108" t="s">
        <v>796</v>
      </c>
      <c r="AJ88" s="84">
        <v>1951</v>
      </c>
      <c r="AK88" s="84">
        <v>2400</v>
      </c>
      <c r="AL88" s="108" t="s">
        <v>797</v>
      </c>
      <c r="AM88" s="84">
        <v>41685.160000000003</v>
      </c>
      <c r="AN88" s="112">
        <v>13065.84</v>
      </c>
      <c r="AO88" s="112">
        <v>54751</v>
      </c>
      <c r="AP88" s="112">
        <v>2354.84</v>
      </c>
      <c r="AQ88" s="112">
        <v>45.16</v>
      </c>
      <c r="AR88" s="112">
        <v>2400</v>
      </c>
      <c r="AS88" s="112">
        <v>2354.84</v>
      </c>
      <c r="AT88" s="112">
        <v>45.16</v>
      </c>
      <c r="AU88" s="112">
        <v>2400</v>
      </c>
      <c r="AV88" s="84">
        <v>28</v>
      </c>
      <c r="AW88" s="84"/>
      <c r="AX88" s="84"/>
      <c r="AY88" s="108"/>
      <c r="AZ88" s="84"/>
      <c r="BA88" s="84"/>
      <c r="BB88" s="84" t="s">
        <v>273</v>
      </c>
      <c r="BC88" s="84"/>
      <c r="BD88" s="108"/>
      <c r="BE88" s="84">
        <v>0</v>
      </c>
      <c r="BF88" s="38" t="s">
        <v>736</v>
      </c>
      <c r="BG88" s="84" t="s">
        <v>834</v>
      </c>
      <c r="BH88" s="114" t="s">
        <v>674</v>
      </c>
      <c r="BI88" s="38" t="s">
        <v>110</v>
      </c>
      <c r="BJ88" s="85">
        <v>45848</v>
      </c>
      <c r="BK88" s="84"/>
      <c r="BL88" s="38" t="s">
        <v>114</v>
      </c>
      <c r="BM88" s="115" t="s">
        <v>119</v>
      </c>
      <c r="BN88" s="116" t="s">
        <v>199</v>
      </c>
      <c r="BO88" s="84" t="s">
        <v>244</v>
      </c>
      <c r="BP88" s="84">
        <v>2400</v>
      </c>
      <c r="BQ88" s="117" t="s">
        <v>201</v>
      </c>
      <c r="BR88" s="118" t="s">
        <v>846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20370</v>
      </c>
      <c r="J89" s="38" t="s">
        <v>434</v>
      </c>
      <c r="K89" s="84">
        <v>20370</v>
      </c>
      <c r="L89" s="84" t="s">
        <v>254</v>
      </c>
      <c r="M89" s="38" t="s">
        <v>255</v>
      </c>
      <c r="N89" s="84">
        <v>29172</v>
      </c>
      <c r="O89" s="84" t="s">
        <v>435</v>
      </c>
      <c r="P89" s="84">
        <v>45516</v>
      </c>
      <c r="Q89" s="38" t="s">
        <v>436</v>
      </c>
      <c r="R89" s="38" t="s">
        <v>258</v>
      </c>
      <c r="S89" s="84" t="s">
        <v>738</v>
      </c>
      <c r="T89" s="84" t="s">
        <v>738</v>
      </c>
      <c r="U89" s="84" t="s">
        <v>260</v>
      </c>
      <c r="V89" s="84" t="s">
        <v>261</v>
      </c>
      <c r="W89" s="84">
        <v>541</v>
      </c>
      <c r="X89" s="38" t="s">
        <v>278</v>
      </c>
      <c r="Y89" s="84">
        <v>350036122</v>
      </c>
      <c r="Z89" s="38" t="s">
        <v>739</v>
      </c>
      <c r="AA89" s="108" t="s">
        <v>798</v>
      </c>
      <c r="AB89" s="84">
        <v>65959</v>
      </c>
      <c r="AC89" s="108" t="s">
        <v>440</v>
      </c>
      <c r="AD89" s="84">
        <v>24</v>
      </c>
      <c r="AE89" s="84" t="s">
        <v>289</v>
      </c>
      <c r="AF89" s="84" t="s">
        <v>290</v>
      </c>
      <c r="AG89" s="108" t="s">
        <v>799</v>
      </c>
      <c r="AH89" s="84" t="s">
        <v>292</v>
      </c>
      <c r="AI89" s="108" t="s">
        <v>782</v>
      </c>
      <c r="AJ89" s="84">
        <v>3415</v>
      </c>
      <c r="AK89" s="84">
        <v>3550</v>
      </c>
      <c r="AL89" s="108" t="s">
        <v>800</v>
      </c>
      <c r="AM89" s="84">
        <v>55874.28</v>
      </c>
      <c r="AN89" s="112">
        <v>18890.72</v>
      </c>
      <c r="AO89" s="112">
        <v>74765</v>
      </c>
      <c r="AP89" s="112">
        <v>10084.719999999999</v>
      </c>
      <c r="AQ89" s="112">
        <v>215.28</v>
      </c>
      <c r="AR89" s="112">
        <v>10300</v>
      </c>
      <c r="AS89" s="112">
        <v>10084.719999999999</v>
      </c>
      <c r="AT89" s="112">
        <v>215.28</v>
      </c>
      <c r="AU89" s="112">
        <v>10300</v>
      </c>
      <c r="AV89" s="84">
        <v>30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738</v>
      </c>
      <c r="BG89" s="84" t="s">
        <v>835</v>
      </c>
      <c r="BH89" s="114" t="s">
        <v>674</v>
      </c>
      <c r="BI89" s="38" t="s">
        <v>110</v>
      </c>
      <c r="BJ89" s="85">
        <v>45848</v>
      </c>
      <c r="BK89" s="84"/>
      <c r="BL89" s="38" t="s">
        <v>115</v>
      </c>
      <c r="BM89" s="115"/>
      <c r="BN89" s="116" t="s">
        <v>200</v>
      </c>
      <c r="BO89" s="84" t="s">
        <v>246</v>
      </c>
      <c r="BP89" s="84"/>
      <c r="BQ89" s="117"/>
      <c r="BR89" s="118" t="s">
        <v>895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20370</v>
      </c>
      <c r="J90" s="38" t="s">
        <v>434</v>
      </c>
      <c r="K90" s="84">
        <v>20370</v>
      </c>
      <c r="L90" s="84" t="s">
        <v>254</v>
      </c>
      <c r="M90" s="38" t="s">
        <v>255</v>
      </c>
      <c r="N90" s="84">
        <v>29172</v>
      </c>
      <c r="O90" s="84" t="s">
        <v>435</v>
      </c>
      <c r="P90" s="84">
        <v>45516</v>
      </c>
      <c r="Q90" s="38" t="s">
        <v>436</v>
      </c>
      <c r="R90" s="38" t="s">
        <v>297</v>
      </c>
      <c r="S90" s="84" t="s">
        <v>738</v>
      </c>
      <c r="T90" s="84" t="s">
        <v>738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352948609</v>
      </c>
      <c r="Z90" s="38" t="s">
        <v>739</v>
      </c>
      <c r="AA90" s="108" t="s">
        <v>801</v>
      </c>
      <c r="AB90" s="84">
        <v>30000</v>
      </c>
      <c r="AC90" s="108" t="s">
        <v>440</v>
      </c>
      <c r="AD90" s="84">
        <v>18</v>
      </c>
      <c r="AE90" s="84" t="s">
        <v>303</v>
      </c>
      <c r="AF90" s="84" t="s">
        <v>290</v>
      </c>
      <c r="AG90" s="108" t="s">
        <v>799</v>
      </c>
      <c r="AH90" s="84" t="s">
        <v>292</v>
      </c>
      <c r="AI90" s="108" t="s">
        <v>442</v>
      </c>
      <c r="AJ90" s="84">
        <v>2020</v>
      </c>
      <c r="AK90" s="84">
        <v>2020</v>
      </c>
      <c r="AL90" s="108" t="s">
        <v>802</v>
      </c>
      <c r="AM90" s="84">
        <v>24426.26</v>
      </c>
      <c r="AN90" s="112">
        <v>5873.74</v>
      </c>
      <c r="AO90" s="112">
        <v>30300</v>
      </c>
      <c r="AP90" s="112">
        <v>5573.74</v>
      </c>
      <c r="AQ90" s="112">
        <v>230.26</v>
      </c>
      <c r="AR90" s="112">
        <v>5804</v>
      </c>
      <c r="AS90" s="112">
        <v>5573.74</v>
      </c>
      <c r="AT90" s="112">
        <v>230.26</v>
      </c>
      <c r="AU90" s="112">
        <v>5804</v>
      </c>
      <c r="AV90" s="84">
        <v>22</v>
      </c>
      <c r="AW90" s="84"/>
      <c r="AX90" s="84"/>
      <c r="AY90" s="108"/>
      <c r="AZ90" s="84"/>
      <c r="BA90" s="84"/>
      <c r="BB90" s="84" t="s">
        <v>273</v>
      </c>
      <c r="BC90" s="84"/>
      <c r="BD90" s="108"/>
      <c r="BE90" s="84">
        <v>0</v>
      </c>
      <c r="BF90" s="38" t="s">
        <v>738</v>
      </c>
      <c r="BG90" s="84" t="s">
        <v>835</v>
      </c>
      <c r="BH90" s="114" t="s">
        <v>674</v>
      </c>
      <c r="BI90" s="38" t="s">
        <v>110</v>
      </c>
      <c r="BJ90" s="85">
        <v>45848</v>
      </c>
      <c r="BK90" s="84"/>
      <c r="BL90" s="38" t="s">
        <v>115</v>
      </c>
      <c r="BM90" s="115"/>
      <c r="BN90" s="116" t="s">
        <v>200</v>
      </c>
      <c r="BO90" s="84" t="s">
        <v>246</v>
      </c>
      <c r="BP90" s="84"/>
      <c r="BQ90" s="117"/>
      <c r="BR90" s="118" t="s">
        <v>895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20409</v>
      </c>
      <c r="J91" s="38" t="s">
        <v>740</v>
      </c>
      <c r="K91" s="84">
        <v>20409</v>
      </c>
      <c r="L91" s="84" t="s">
        <v>695</v>
      </c>
      <c r="M91" s="38" t="s">
        <v>696</v>
      </c>
      <c r="N91" s="84">
        <v>29229</v>
      </c>
      <c r="O91" s="84" t="s">
        <v>741</v>
      </c>
      <c r="P91" s="84">
        <v>747420</v>
      </c>
      <c r="Q91" s="38" t="s">
        <v>742</v>
      </c>
      <c r="R91" s="38" t="s">
        <v>258</v>
      </c>
      <c r="S91" s="84" t="s">
        <v>743</v>
      </c>
      <c r="T91" s="84" t="s">
        <v>743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354459943</v>
      </c>
      <c r="Z91" s="38" t="s">
        <v>744</v>
      </c>
      <c r="AA91" s="108" t="s">
        <v>803</v>
      </c>
      <c r="AB91" s="84">
        <v>42000</v>
      </c>
      <c r="AC91" s="108" t="s">
        <v>760</v>
      </c>
      <c r="AD91" s="84">
        <v>24</v>
      </c>
      <c r="AE91" s="84" t="s">
        <v>281</v>
      </c>
      <c r="AF91" s="84" t="s">
        <v>282</v>
      </c>
      <c r="AG91" s="108" t="s">
        <v>804</v>
      </c>
      <c r="AH91" s="84" t="s">
        <v>284</v>
      </c>
      <c r="AI91" s="108" t="s">
        <v>774</v>
      </c>
      <c r="AJ91" s="84">
        <v>2240</v>
      </c>
      <c r="AK91" s="84">
        <v>2240</v>
      </c>
      <c r="AL91" s="108" t="s">
        <v>778</v>
      </c>
      <c r="AM91" s="84">
        <v>27585.360000000001</v>
      </c>
      <c r="AN91" s="112">
        <v>10494.64</v>
      </c>
      <c r="AO91" s="112">
        <v>38080</v>
      </c>
      <c r="AP91" s="112">
        <v>14414.64</v>
      </c>
      <c r="AQ91" s="112">
        <v>1229.3599999999999</v>
      </c>
      <c r="AR91" s="112">
        <v>15644</v>
      </c>
      <c r="AS91" s="112">
        <v>1943.81</v>
      </c>
      <c r="AT91" s="112">
        <v>296.19</v>
      </c>
      <c r="AU91" s="112">
        <v>2240</v>
      </c>
      <c r="AV91" s="84">
        <v>18</v>
      </c>
      <c r="AW91" s="84"/>
      <c r="AX91" s="84"/>
      <c r="AY91" s="108"/>
      <c r="AZ91" s="84"/>
      <c r="BA91" s="84"/>
      <c r="BB91" s="84" t="s">
        <v>273</v>
      </c>
      <c r="BC91" s="84"/>
      <c r="BD91" s="108"/>
      <c r="BE91" s="84">
        <v>0</v>
      </c>
      <c r="BF91" s="38" t="s">
        <v>743</v>
      </c>
      <c r="BG91" s="84" t="s">
        <v>836</v>
      </c>
      <c r="BH91" s="114" t="s">
        <v>674</v>
      </c>
      <c r="BI91" s="38" t="s">
        <v>110</v>
      </c>
      <c r="BJ91" s="85">
        <v>45849</v>
      </c>
      <c r="BK91" s="84"/>
      <c r="BL91" s="38" t="s">
        <v>115</v>
      </c>
      <c r="BM91" s="115"/>
      <c r="BN91" s="116" t="s">
        <v>200</v>
      </c>
      <c r="BO91" s="84" t="s">
        <v>246</v>
      </c>
      <c r="BP91" s="84"/>
      <c r="BQ91" s="117"/>
      <c r="BR91" s="118" t="s">
        <v>895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20409</v>
      </c>
      <c r="J92" s="38" t="s">
        <v>740</v>
      </c>
      <c r="K92" s="84">
        <v>20409</v>
      </c>
      <c r="L92" s="84" t="s">
        <v>695</v>
      </c>
      <c r="M92" s="38" t="s">
        <v>696</v>
      </c>
      <c r="N92" s="84">
        <v>29229</v>
      </c>
      <c r="O92" s="84" t="s">
        <v>741</v>
      </c>
      <c r="P92" s="84">
        <v>544200</v>
      </c>
      <c r="Q92" s="38" t="s">
        <v>745</v>
      </c>
      <c r="R92" s="38" t="s">
        <v>258</v>
      </c>
      <c r="S92" s="84" t="s">
        <v>746</v>
      </c>
      <c r="T92" s="84" t="s">
        <v>746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355038961</v>
      </c>
      <c r="Z92" s="38" t="s">
        <v>617</v>
      </c>
      <c r="AA92" s="108" t="s">
        <v>805</v>
      </c>
      <c r="AB92" s="84">
        <v>42000</v>
      </c>
      <c r="AC92" s="108" t="s">
        <v>760</v>
      </c>
      <c r="AD92" s="84">
        <v>24</v>
      </c>
      <c r="AE92" s="84" t="s">
        <v>281</v>
      </c>
      <c r="AF92" s="84" t="s">
        <v>282</v>
      </c>
      <c r="AG92" s="108" t="s">
        <v>806</v>
      </c>
      <c r="AH92" s="84" t="s">
        <v>284</v>
      </c>
      <c r="AI92" s="108" t="s">
        <v>777</v>
      </c>
      <c r="AJ92" s="84">
        <v>2240</v>
      </c>
      <c r="AK92" s="84">
        <v>2240</v>
      </c>
      <c r="AL92" s="108" t="s">
        <v>807</v>
      </c>
      <c r="AM92" s="84">
        <v>23893.16</v>
      </c>
      <c r="AN92" s="112">
        <v>9706.84</v>
      </c>
      <c r="AO92" s="112">
        <v>33600</v>
      </c>
      <c r="AP92" s="112">
        <v>18106.84</v>
      </c>
      <c r="AQ92" s="112">
        <v>1944.16</v>
      </c>
      <c r="AR92" s="112">
        <v>20051</v>
      </c>
      <c r="AS92" s="112">
        <v>3761.61</v>
      </c>
      <c r="AT92" s="112">
        <v>718.39</v>
      </c>
      <c r="AU92" s="112">
        <v>4480</v>
      </c>
      <c r="AV92" s="84">
        <v>17</v>
      </c>
      <c r="AW92" s="84"/>
      <c r="AX92" s="84"/>
      <c r="AY92" s="108"/>
      <c r="AZ92" s="84"/>
      <c r="BA92" s="84"/>
      <c r="BB92" s="84" t="s">
        <v>273</v>
      </c>
      <c r="BC92" s="84"/>
      <c r="BD92" s="108"/>
      <c r="BE92" s="84">
        <v>0</v>
      </c>
      <c r="BF92" s="38" t="s">
        <v>746</v>
      </c>
      <c r="BG92" s="84" t="s">
        <v>837</v>
      </c>
      <c r="BH92" s="114" t="s">
        <v>674</v>
      </c>
      <c r="BI92" s="38" t="s">
        <v>110</v>
      </c>
      <c r="BJ92" s="85">
        <v>45849</v>
      </c>
      <c r="BK92" s="84"/>
      <c r="BL92" s="38" t="s">
        <v>114</v>
      </c>
      <c r="BM92" s="115" t="s">
        <v>119</v>
      </c>
      <c r="BN92" s="116" t="s">
        <v>199</v>
      </c>
      <c r="BO92" s="84" t="s">
        <v>244</v>
      </c>
      <c r="BP92" s="84">
        <v>2240</v>
      </c>
      <c r="BQ92" s="117" t="s">
        <v>201</v>
      </c>
      <c r="BR92" s="118" t="s">
        <v>850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20409</v>
      </c>
      <c r="J93" s="38" t="s">
        <v>740</v>
      </c>
      <c r="K93" s="84">
        <v>20409</v>
      </c>
      <c r="L93" s="84" t="s">
        <v>695</v>
      </c>
      <c r="M93" s="38" t="s">
        <v>696</v>
      </c>
      <c r="N93" s="84">
        <v>29229</v>
      </c>
      <c r="O93" s="84" t="s">
        <v>741</v>
      </c>
      <c r="P93" s="84">
        <v>544200</v>
      </c>
      <c r="Q93" s="38" t="s">
        <v>745</v>
      </c>
      <c r="R93" s="38" t="s">
        <v>297</v>
      </c>
      <c r="S93" s="84" t="s">
        <v>747</v>
      </c>
      <c r="T93" s="84" t="s">
        <v>747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355048439</v>
      </c>
      <c r="Z93" s="38" t="s">
        <v>748</v>
      </c>
      <c r="AA93" s="108" t="s">
        <v>808</v>
      </c>
      <c r="AB93" s="84">
        <v>40000</v>
      </c>
      <c r="AC93" s="108" t="s">
        <v>760</v>
      </c>
      <c r="AD93" s="84">
        <v>18</v>
      </c>
      <c r="AE93" s="84" t="s">
        <v>303</v>
      </c>
      <c r="AF93" s="84" t="s">
        <v>304</v>
      </c>
      <c r="AG93" s="108" t="s">
        <v>809</v>
      </c>
      <c r="AH93" s="84" t="s">
        <v>284</v>
      </c>
      <c r="AI93" s="108" t="s">
        <v>777</v>
      </c>
      <c r="AJ93" s="84">
        <v>2690</v>
      </c>
      <c r="AK93" s="84">
        <v>2690</v>
      </c>
      <c r="AL93" s="108" t="s">
        <v>778</v>
      </c>
      <c r="AM93" s="84">
        <v>34927.71</v>
      </c>
      <c r="AN93" s="112">
        <v>8112.29</v>
      </c>
      <c r="AO93" s="112">
        <v>43040</v>
      </c>
      <c r="AP93" s="112">
        <v>5072.29</v>
      </c>
      <c r="AQ93" s="112">
        <v>157.71</v>
      </c>
      <c r="AR93" s="112">
        <v>5230</v>
      </c>
      <c r="AS93" s="112">
        <v>2585.77</v>
      </c>
      <c r="AT93" s="112">
        <v>104.23</v>
      </c>
      <c r="AU93" s="112">
        <v>2690</v>
      </c>
      <c r="AV93" s="84">
        <v>17</v>
      </c>
      <c r="AW93" s="84"/>
      <c r="AX93" s="84"/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747</v>
      </c>
      <c r="BG93" s="84" t="s">
        <v>838</v>
      </c>
      <c r="BH93" s="114" t="s">
        <v>674</v>
      </c>
      <c r="BI93" s="38" t="s">
        <v>110</v>
      </c>
      <c r="BJ93" s="85">
        <v>45849</v>
      </c>
      <c r="BK93" s="84"/>
      <c r="BL93" s="38" t="s">
        <v>115</v>
      </c>
      <c r="BM93" s="115"/>
      <c r="BN93" s="116" t="s">
        <v>200</v>
      </c>
      <c r="BO93" s="84" t="s">
        <v>246</v>
      </c>
      <c r="BP93" s="84"/>
      <c r="BQ93" s="117"/>
      <c r="BR93" s="118" t="s">
        <v>895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20409</v>
      </c>
      <c r="J94" s="38" t="s">
        <v>740</v>
      </c>
      <c r="K94" s="84">
        <v>20409</v>
      </c>
      <c r="L94" s="84" t="s">
        <v>695</v>
      </c>
      <c r="M94" s="38" t="s">
        <v>696</v>
      </c>
      <c r="N94" s="84">
        <v>29229</v>
      </c>
      <c r="O94" s="84" t="s">
        <v>741</v>
      </c>
      <c r="P94" s="84">
        <v>45587</v>
      </c>
      <c r="Q94" s="38" t="s">
        <v>749</v>
      </c>
      <c r="R94" s="38" t="s">
        <v>258</v>
      </c>
      <c r="S94" s="84" t="s">
        <v>750</v>
      </c>
      <c r="T94" s="84" t="s">
        <v>750</v>
      </c>
      <c r="U94" s="84" t="s">
        <v>260</v>
      </c>
      <c r="V94" s="84" t="s">
        <v>261</v>
      </c>
      <c r="W94" s="84">
        <v>541</v>
      </c>
      <c r="X94" s="38" t="s">
        <v>262</v>
      </c>
      <c r="Y94" s="84">
        <v>355052713</v>
      </c>
      <c r="Z94" s="38" t="s">
        <v>751</v>
      </c>
      <c r="AA94" s="108" t="s">
        <v>805</v>
      </c>
      <c r="AB94" s="84">
        <v>63000</v>
      </c>
      <c r="AC94" s="108" t="s">
        <v>760</v>
      </c>
      <c r="AD94" s="84">
        <v>24</v>
      </c>
      <c r="AE94" s="84" t="s">
        <v>267</v>
      </c>
      <c r="AF94" s="84" t="s">
        <v>268</v>
      </c>
      <c r="AG94" s="108" t="s">
        <v>348</v>
      </c>
      <c r="AH94" s="84" t="s">
        <v>270</v>
      </c>
      <c r="AI94" s="108" t="s">
        <v>777</v>
      </c>
      <c r="AJ94" s="84">
        <v>3360</v>
      </c>
      <c r="AK94" s="84">
        <v>3360</v>
      </c>
      <c r="AL94" s="108" t="s">
        <v>810</v>
      </c>
      <c r="AM94" s="84">
        <v>35839.730000000003</v>
      </c>
      <c r="AN94" s="112">
        <v>14560.27</v>
      </c>
      <c r="AO94" s="112">
        <v>50400</v>
      </c>
      <c r="AP94" s="112">
        <v>27160.27</v>
      </c>
      <c r="AQ94" s="112">
        <v>2916.73</v>
      </c>
      <c r="AR94" s="112">
        <v>30077</v>
      </c>
      <c r="AS94" s="112">
        <v>5642.41</v>
      </c>
      <c r="AT94" s="112">
        <v>1077.5899999999999</v>
      </c>
      <c r="AU94" s="112">
        <v>6720</v>
      </c>
      <c r="AV94" s="84">
        <v>17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750</v>
      </c>
      <c r="BG94" s="84" t="s">
        <v>839</v>
      </c>
      <c r="BH94" s="114" t="s">
        <v>674</v>
      </c>
      <c r="BI94" s="38" t="s">
        <v>110</v>
      </c>
      <c r="BJ94" s="85">
        <v>45849</v>
      </c>
      <c r="BK94" s="84"/>
      <c r="BL94" s="38" t="s">
        <v>114</v>
      </c>
      <c r="BM94" s="115" t="s">
        <v>119</v>
      </c>
      <c r="BN94" s="116" t="s">
        <v>199</v>
      </c>
      <c r="BO94" s="84" t="s">
        <v>244</v>
      </c>
      <c r="BP94" s="84">
        <v>3360</v>
      </c>
      <c r="BQ94" s="117" t="s">
        <v>201</v>
      </c>
      <c r="BR94" s="118" t="s">
        <v>845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20409</v>
      </c>
      <c r="J95" s="38" t="s">
        <v>740</v>
      </c>
      <c r="K95" s="84">
        <v>20409</v>
      </c>
      <c r="L95" s="84" t="s">
        <v>695</v>
      </c>
      <c r="M95" s="38" t="s">
        <v>696</v>
      </c>
      <c r="N95" s="84">
        <v>29229</v>
      </c>
      <c r="O95" s="84" t="s">
        <v>741</v>
      </c>
      <c r="P95" s="84">
        <v>45587</v>
      </c>
      <c r="Q95" s="38" t="s">
        <v>749</v>
      </c>
      <c r="R95" s="38" t="s">
        <v>258</v>
      </c>
      <c r="S95" s="84" t="s">
        <v>752</v>
      </c>
      <c r="T95" s="84" t="s">
        <v>752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355278685</v>
      </c>
      <c r="Z95" s="38" t="s">
        <v>604</v>
      </c>
      <c r="AA95" s="108" t="s">
        <v>811</v>
      </c>
      <c r="AB95" s="84">
        <v>80000</v>
      </c>
      <c r="AC95" s="108" t="s">
        <v>760</v>
      </c>
      <c r="AD95" s="84">
        <v>24</v>
      </c>
      <c r="AE95" s="84" t="s">
        <v>425</v>
      </c>
      <c r="AF95" s="84" t="s">
        <v>399</v>
      </c>
      <c r="AG95" s="108" t="s">
        <v>812</v>
      </c>
      <c r="AH95" s="84" t="s">
        <v>270</v>
      </c>
      <c r="AI95" s="108" t="s">
        <v>777</v>
      </c>
      <c r="AJ95" s="84">
        <v>4270</v>
      </c>
      <c r="AK95" s="84">
        <v>4270</v>
      </c>
      <c r="AL95" s="108" t="s">
        <v>813</v>
      </c>
      <c r="AM95" s="84">
        <v>46300.15</v>
      </c>
      <c r="AN95" s="112">
        <v>17749.849999999999</v>
      </c>
      <c r="AO95" s="112">
        <v>64050</v>
      </c>
      <c r="AP95" s="112">
        <v>33699.85</v>
      </c>
      <c r="AQ95" s="112">
        <v>3538.15</v>
      </c>
      <c r="AR95" s="112">
        <v>37238</v>
      </c>
      <c r="AS95" s="112">
        <v>7205.03</v>
      </c>
      <c r="AT95" s="112">
        <v>1334.97</v>
      </c>
      <c r="AU95" s="112">
        <v>8540</v>
      </c>
      <c r="AV95" s="84">
        <v>17</v>
      </c>
      <c r="AW95" s="84"/>
      <c r="AX95" s="84"/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752</v>
      </c>
      <c r="BG95" s="84" t="s">
        <v>840</v>
      </c>
      <c r="BH95" s="114" t="s">
        <v>674</v>
      </c>
      <c r="BI95" s="38" t="s">
        <v>110</v>
      </c>
      <c r="BJ95" s="85">
        <v>45849</v>
      </c>
      <c r="BK95" s="84"/>
      <c r="BL95" s="38" t="s">
        <v>114</v>
      </c>
      <c r="BM95" s="115"/>
      <c r="BN95" s="116" t="s">
        <v>199</v>
      </c>
      <c r="BO95" s="84" t="s">
        <v>244</v>
      </c>
      <c r="BP95" s="84">
        <v>4270</v>
      </c>
      <c r="BQ95" s="117" t="s">
        <v>201</v>
      </c>
      <c r="BR95" s="118" t="s">
        <v>894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20409</v>
      </c>
      <c r="J96" s="38" t="s">
        <v>740</v>
      </c>
      <c r="K96" s="84">
        <v>20409</v>
      </c>
      <c r="L96" s="84" t="s">
        <v>695</v>
      </c>
      <c r="M96" s="38" t="s">
        <v>696</v>
      </c>
      <c r="N96" s="84">
        <v>29229</v>
      </c>
      <c r="O96" s="84" t="s">
        <v>741</v>
      </c>
      <c r="P96" s="84">
        <v>45587</v>
      </c>
      <c r="Q96" s="38" t="s">
        <v>749</v>
      </c>
      <c r="R96" s="38" t="s">
        <v>258</v>
      </c>
      <c r="S96" s="84" t="s">
        <v>753</v>
      </c>
      <c r="T96" s="84" t="s">
        <v>753</v>
      </c>
      <c r="U96" s="84" t="s">
        <v>260</v>
      </c>
      <c r="V96" s="84" t="s">
        <v>261</v>
      </c>
      <c r="W96" s="84">
        <v>541</v>
      </c>
      <c r="X96" s="38" t="s">
        <v>262</v>
      </c>
      <c r="Y96" s="84">
        <v>356638023</v>
      </c>
      <c r="Z96" s="38" t="s">
        <v>617</v>
      </c>
      <c r="AA96" s="108" t="s">
        <v>814</v>
      </c>
      <c r="AB96" s="84">
        <v>42000</v>
      </c>
      <c r="AC96" s="108" t="s">
        <v>760</v>
      </c>
      <c r="AD96" s="84">
        <v>24</v>
      </c>
      <c r="AE96" s="84" t="s">
        <v>281</v>
      </c>
      <c r="AF96" s="84" t="s">
        <v>355</v>
      </c>
      <c r="AG96" s="108" t="s">
        <v>815</v>
      </c>
      <c r="AH96" s="84" t="s">
        <v>284</v>
      </c>
      <c r="AI96" s="108" t="s">
        <v>816</v>
      </c>
      <c r="AJ96" s="84">
        <v>2240</v>
      </c>
      <c r="AK96" s="84">
        <v>2240</v>
      </c>
      <c r="AL96" s="108" t="s">
        <v>810</v>
      </c>
      <c r="AM96" s="84">
        <v>18556.22</v>
      </c>
      <c r="AN96" s="112">
        <v>8323.7800000000007</v>
      </c>
      <c r="AO96" s="112">
        <v>26880</v>
      </c>
      <c r="AP96" s="112">
        <v>23443.78</v>
      </c>
      <c r="AQ96" s="112">
        <v>3295.22</v>
      </c>
      <c r="AR96" s="112">
        <v>26739</v>
      </c>
      <c r="AS96" s="112">
        <v>3536.3</v>
      </c>
      <c r="AT96" s="112">
        <v>943.7</v>
      </c>
      <c r="AU96" s="112">
        <v>4480</v>
      </c>
      <c r="AV96" s="84">
        <v>14</v>
      </c>
      <c r="AW96" s="84"/>
      <c r="AX96" s="84"/>
      <c r="AY96" s="108"/>
      <c r="AZ96" s="84"/>
      <c r="BA96" s="84"/>
      <c r="BB96" s="84" t="s">
        <v>273</v>
      </c>
      <c r="BC96" s="84"/>
      <c r="BD96" s="108"/>
      <c r="BE96" s="84">
        <v>0</v>
      </c>
      <c r="BF96" s="38" t="s">
        <v>753</v>
      </c>
      <c r="BG96" s="84" t="s">
        <v>841</v>
      </c>
      <c r="BH96" s="114" t="s">
        <v>674</v>
      </c>
      <c r="BI96" s="38" t="s">
        <v>110</v>
      </c>
      <c r="BJ96" s="85">
        <v>45849</v>
      </c>
      <c r="BK96" s="84"/>
      <c r="BL96" s="38" t="s">
        <v>114</v>
      </c>
      <c r="BM96" s="115" t="s">
        <v>119</v>
      </c>
      <c r="BN96" s="116" t="s">
        <v>199</v>
      </c>
      <c r="BO96" s="84" t="s">
        <v>244</v>
      </c>
      <c r="BP96" s="84">
        <v>2240</v>
      </c>
      <c r="BQ96" s="117" t="s">
        <v>201</v>
      </c>
      <c r="BR96" s="118" t="s">
        <v>844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20271</v>
      </c>
      <c r="J97" s="38" t="s">
        <v>754</v>
      </c>
      <c r="K97" s="84">
        <v>20271</v>
      </c>
      <c r="L97" s="84" t="s">
        <v>254</v>
      </c>
      <c r="M97" s="38" t="s">
        <v>255</v>
      </c>
      <c r="N97" s="84">
        <v>29024</v>
      </c>
      <c r="O97" s="84" t="s">
        <v>755</v>
      </c>
      <c r="P97" s="84">
        <v>45340</v>
      </c>
      <c r="Q97" s="38" t="s">
        <v>756</v>
      </c>
      <c r="R97" s="38" t="s">
        <v>258</v>
      </c>
      <c r="S97" s="84" t="s">
        <v>757</v>
      </c>
      <c r="T97" s="84" t="s">
        <v>757</v>
      </c>
      <c r="U97" s="84" t="s">
        <v>260</v>
      </c>
      <c r="V97" s="84" t="s">
        <v>261</v>
      </c>
      <c r="W97" s="84">
        <v>541</v>
      </c>
      <c r="X97" s="38" t="s">
        <v>262</v>
      </c>
      <c r="Y97" s="84">
        <v>354662139</v>
      </c>
      <c r="Z97" s="38" t="s">
        <v>345</v>
      </c>
      <c r="AA97" s="108" t="s">
        <v>608</v>
      </c>
      <c r="AB97" s="84">
        <v>52000</v>
      </c>
      <c r="AC97" s="108" t="s">
        <v>760</v>
      </c>
      <c r="AD97" s="84">
        <v>24</v>
      </c>
      <c r="AE97" s="84" t="s">
        <v>267</v>
      </c>
      <c r="AF97" s="84" t="s">
        <v>304</v>
      </c>
      <c r="AG97" s="108" t="s">
        <v>817</v>
      </c>
      <c r="AH97" s="84" t="s">
        <v>270</v>
      </c>
      <c r="AI97" s="108" t="s">
        <v>777</v>
      </c>
      <c r="AJ97" s="84">
        <v>2780</v>
      </c>
      <c r="AK97" s="84">
        <v>2780</v>
      </c>
      <c r="AL97" s="108" t="s">
        <v>778</v>
      </c>
      <c r="AM97" s="84">
        <v>31179.02</v>
      </c>
      <c r="AN97" s="112">
        <v>13300.98</v>
      </c>
      <c r="AO97" s="112">
        <v>44480</v>
      </c>
      <c r="AP97" s="112">
        <v>20820.98</v>
      </c>
      <c r="AQ97" s="112">
        <v>2054.02</v>
      </c>
      <c r="AR97" s="112">
        <v>22875</v>
      </c>
      <c r="AS97" s="112">
        <v>2352.17</v>
      </c>
      <c r="AT97" s="112">
        <v>427.83</v>
      </c>
      <c r="AU97" s="112">
        <v>2780</v>
      </c>
      <c r="AV97" s="84">
        <v>17</v>
      </c>
      <c r="AW97" s="84"/>
      <c r="AX97" s="84"/>
      <c r="AY97" s="108"/>
      <c r="AZ97" s="84"/>
      <c r="BA97" s="84"/>
      <c r="BB97" s="84" t="s">
        <v>273</v>
      </c>
      <c r="BC97" s="84"/>
      <c r="BD97" s="108"/>
      <c r="BE97" s="84">
        <v>0</v>
      </c>
      <c r="BF97" s="38" t="s">
        <v>757</v>
      </c>
      <c r="BG97" s="84" t="s">
        <v>842</v>
      </c>
      <c r="BH97" s="114" t="s">
        <v>674</v>
      </c>
      <c r="BI97" s="38" t="s">
        <v>110</v>
      </c>
      <c r="BJ97" s="85">
        <v>45849</v>
      </c>
      <c r="BK97" s="84"/>
      <c r="BL97" s="38" t="s">
        <v>115</v>
      </c>
      <c r="BM97" s="115"/>
      <c r="BN97" s="116" t="s">
        <v>200</v>
      </c>
      <c r="BO97" s="84" t="s">
        <v>246</v>
      </c>
      <c r="BP97" s="84"/>
      <c r="BQ97" s="117"/>
      <c r="BR97" s="118" t="s">
        <v>895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20237</v>
      </c>
      <c r="J98" s="38" t="s">
        <v>694</v>
      </c>
      <c r="K98" s="84">
        <v>20237</v>
      </c>
      <c r="L98" s="84" t="s">
        <v>695</v>
      </c>
      <c r="M98" s="38" t="s">
        <v>696</v>
      </c>
      <c r="N98" s="84">
        <v>29239</v>
      </c>
      <c r="O98" s="84" t="s">
        <v>697</v>
      </c>
      <c r="P98" s="84">
        <v>515377</v>
      </c>
      <c r="Q98" s="38" t="s">
        <v>698</v>
      </c>
      <c r="R98" s="38" t="s">
        <v>258</v>
      </c>
      <c r="S98" s="84" t="s">
        <v>758</v>
      </c>
      <c r="T98" s="84" t="s">
        <v>758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357352139</v>
      </c>
      <c r="Z98" s="38" t="s">
        <v>721</v>
      </c>
      <c r="AA98" s="108" t="s">
        <v>818</v>
      </c>
      <c r="AB98" s="84">
        <v>65000</v>
      </c>
      <c r="AC98" s="108" t="s">
        <v>760</v>
      </c>
      <c r="AD98" s="84">
        <v>24</v>
      </c>
      <c r="AE98" s="84" t="s">
        <v>322</v>
      </c>
      <c r="AF98" s="84" t="s">
        <v>304</v>
      </c>
      <c r="AG98" s="108" t="s">
        <v>819</v>
      </c>
      <c r="AH98" s="84" t="s">
        <v>284</v>
      </c>
      <c r="AI98" s="108" t="s">
        <v>820</v>
      </c>
      <c r="AJ98" s="84">
        <v>3470</v>
      </c>
      <c r="AK98" s="84">
        <v>3470</v>
      </c>
      <c r="AL98" s="108" t="s">
        <v>767</v>
      </c>
      <c r="AM98" s="84">
        <v>25166.74</v>
      </c>
      <c r="AN98" s="112">
        <v>13003.26</v>
      </c>
      <c r="AO98" s="112">
        <v>38170</v>
      </c>
      <c r="AP98" s="112">
        <v>39833.26</v>
      </c>
      <c r="AQ98" s="112">
        <v>6161.74</v>
      </c>
      <c r="AR98" s="112">
        <v>45995</v>
      </c>
      <c r="AS98" s="112">
        <v>2651.51</v>
      </c>
      <c r="AT98" s="112">
        <v>818.49</v>
      </c>
      <c r="AU98" s="112">
        <v>3470</v>
      </c>
      <c r="AV98" s="84">
        <v>12</v>
      </c>
      <c r="AW98" s="84"/>
      <c r="AX98" s="84"/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758</v>
      </c>
      <c r="BG98" s="84" t="s">
        <v>843</v>
      </c>
      <c r="BH98" s="114" t="s">
        <v>674</v>
      </c>
      <c r="BI98" s="38" t="s">
        <v>110</v>
      </c>
      <c r="BJ98" s="85">
        <v>45849</v>
      </c>
      <c r="BK98" s="84"/>
      <c r="BL98" s="38" t="s">
        <v>114</v>
      </c>
      <c r="BM98" s="115" t="s">
        <v>119</v>
      </c>
      <c r="BN98" s="116" t="s">
        <v>199</v>
      </c>
      <c r="BO98" s="84" t="s">
        <v>244</v>
      </c>
      <c r="BP98" s="84">
        <v>3470</v>
      </c>
      <c r="BQ98" s="117" t="s">
        <v>201</v>
      </c>
      <c r="BR98" s="118" t="s">
        <v>848</v>
      </c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2025-07-17T06:27:10Z</dcterms:modified>
</cp:coreProperties>
</file>