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9B2CC80-22E0-4AC0-AA83-CB09A597329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5" i="20" s="1"/>
  <c r="B5" i="20"/>
  <c r="B12" i="20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9" i="20"/>
  <c r="C13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<sst xmlns="http://schemas.openxmlformats.org/spreadsheetml/2006/main" count="1949" uniqueCount="549">
  <si>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</si>
  <si>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</si>
  <si>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</si>
  <si>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</si>
  <si>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</si>
  <si>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</si>
  <si>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</si>
  <si>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</si>
  <si>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</si>
  <si>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</si>
  <si>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</si>
  <si>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</si>
  <si>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</si>
  <si>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</si>
  <si>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</si>
  <si>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</si>
  <si>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</si>
  <si>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</si>
  <si>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</si>
  <si>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</si>
  <si>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</si>
  <si>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</si>
  <si>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</si>
  <si>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</si>
  <si>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</si>
  <si>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</si>
  <si>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</si>
  <si>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</si>
  <si>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</si>
  <si>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</si>
  <si>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</si>
  <si>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</si>
  <si>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</si>
  <si>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</si>
  <si>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</si>
  <si>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</si>
  <si>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</si>
  <si>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</si>
  <si>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</si>
  <si>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</si>
  <si>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</si>
  <si>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</si>
  <si>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</si>
  <si>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</si>
  <si>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</si>
  <si>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</si>
  <si>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</si>
  <si>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</si>
  <si>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</si>
  <si>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</si>
  <si>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</si>
  <si>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</si>
  <si>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</si>
  <si>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</si>
  <si>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</si>
  <si>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</si>
  <si>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</si>
  <si>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</si>
  <si>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</si>
  <si>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</si>
  <si>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</si>
  <si>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</si>
  <si>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</si>
  <si>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</si>
  <si>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</si>
  <si>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</si>
  <si>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</si>
  <si>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</si>
  <si>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</si>
  <si>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</si>
  <si>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</si>
  <si>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</si>
  <si>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</si>
  <si>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</si>
  <si>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</si>
  <si>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</si>
  <si>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</si>
  <si>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</si>
  <si>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</si>
  <si>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</si>
  <si>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</si>
  <si>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</si>
  <si>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</si>
  <si>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</si>
  <si>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</si>
  <si>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</si>
  <si>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</si>
  <si>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</si>
  <si>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</si>
  <si>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</si>
  <si>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</si>
  <si>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</si>
  <si>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</si>
  <si>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</si>
  <si>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</si>
  <si>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</si>
  <si>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</si>
  <si>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</si>
  <si>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</si>
  <si>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</si>
  <si>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</si>
  <si>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</si>
  <si>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</si>
  <si>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</si>
  <si>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</si>
  <si>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</si>
  <si>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</si>
  <si>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</si>
  <si>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</si>
  <si>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</si>
  <si>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</si>
  <si>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</si>
  <si>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</si>
  <si>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</si>
  <si>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</si>
  <si>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</si>
  <si>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</si>
  <si>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</si>
  <si>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</si>
  <si>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</si>
  <si>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</si>
  <si>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</si>
  <si>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</si>
  <si>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</si>
  <si>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</si>
  <si>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</si>
  <si>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</si>
  <si>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</si>
  <si>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</si>
  <si>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</si>
  <si>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</si>
  <si>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</si>
  <si>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</si>
  <si>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</si>
  <si>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</si>
  <si>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</si>
  <si>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</si>
  <si>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</si>
  <si>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</si>
  <si>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</si>
  <si>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</si>
  <si>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</si>
  <si>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</si>
  <si>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</si>
  <si>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</si>
  <si>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</si>
  <si>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</si>
  <si>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</si>
  <si>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</si>
  <si>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</si>
  <si>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</si>
  <si>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</si>
  <si>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</si>
  <si>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</si>
  <si>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</si>
  <si>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</si>
  <si>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</si>
  <si>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</si>
  <si>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</si>
  <si>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</si>
  <si>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</si>
  <si>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</si>
  <si>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</si>
  <si>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</si>
  <si>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</si>
  <si>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</si>
  <si>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</si>
  <si>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</si>
  <si>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</si>
  <si>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</si>
  <si>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</si>
  <si>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</si>
  <si>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</si>
  <si>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</si>
  <si>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</si>
  <si>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</si>
  <si>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</si>
  <si>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</si>
  <si>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</si>
  <si>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</si>
  <si>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</si>
  <si>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</si>
  <si>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</si>
  <si>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</si>
  <si>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</si>
  <si>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</si>
  <si>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</si>
  <si>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</si>
  <si>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</si>
  <si>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</si>
  <si>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</si>
  <si>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</si>
  <si>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</si>
  <si>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</si>
  <si>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</si>
  <si>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</si>
  <si>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</si>
  <si>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</si>
  <si>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</si>
  <si>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</si>
  <si>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</si>
  <si>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</si>
  <si>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</si>
  <si>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</si>
  <si>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</si>
  <si>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</si>
  <si>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</si>
  <si>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</si>
  <si>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</si>
  <si>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</si>
  <si>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</si>
  <si>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</si>
  <si>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</si>
  <si>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</si>
  <si>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</si>
  <si>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</si>
  <si>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</si>
  <si>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</si>
  <si>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</si>
  <si>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</si>
  <si>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</si>
  <si>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</si>
  <si>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</si>
  <si>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</si>
  <si>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</si>
  <si>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</si>
  <si>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</si>
  <si>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</si>
  <si>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</si>
  <si>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</si>
  <si>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</si>
  <si>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</si>
  <si>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</si>
  <si>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</si>
  <si>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</si>
  <si>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</si>
  <si>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</si>
  <si>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</si>
  <si>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</si>
  <si>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</si>
  <si>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</si>
  <si>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</si>
  <si>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</si>
  <si>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</si>
  <si>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</si>
  <si>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</si>
  <si>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</si>
  <si>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</si>
  <si>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</si>
  <si>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Dual Staff</t>
  </si>
  <si>
    <t>Available &amp; Updated</t>
  </si>
  <si>
    <t>BM</t>
  </si>
  <si>
    <t>BQM</t>
  </si>
  <si>
    <t>Baban Kumar Ram/SF0064392</t>
  </si>
  <si>
    <t>Amit Kumar Chaubey/SF0078016</t>
  </si>
  <si>
    <t>Rakesh Kumar Singh/0007606</t>
  </si>
  <si>
    <t>Alok Kumar Raju/SF0091403</t>
  </si>
  <si>
    <t>Business</t>
  </si>
  <si>
    <t>FN25-26-00959</t>
  </si>
  <si>
    <t>Rahul Raj</t>
  </si>
  <si>
    <t>SF0075519</t>
  </si>
  <si>
    <t>LO</t>
  </si>
  <si>
    <t>Terminated</t>
  </si>
  <si>
    <t>Completed-Report Submitted</t>
  </si>
  <si>
    <t>BH3046</t>
  </si>
  <si>
    <t xml:space="preserve">Khair Pokhara </t>
  </si>
  <si>
    <t>SF0094792</t>
  </si>
  <si>
    <t>Saurabh Kumar</t>
  </si>
  <si>
    <t>688635</t>
  </si>
  <si>
    <t>1183697</t>
  </si>
  <si>
    <t>Chetana</t>
  </si>
  <si>
    <t>SSF3340497</t>
  </si>
  <si>
    <t>GENERAL</t>
  </si>
  <si>
    <t>MUSLIM</t>
  </si>
  <si>
    <t>C.D.Shop</t>
  </si>
  <si>
    <t>RAISHANTARA KHATOON</t>
  </si>
  <si>
    <t>07-Feb-2023</t>
  </si>
  <si>
    <t>Thu</t>
  </si>
  <si>
    <t>1</t>
  </si>
  <si>
    <t>2 Yrs</t>
  </si>
  <si>
    <t>07 Feb 2023</t>
  </si>
  <si>
    <t>&lt;= 2 Years</t>
  </si>
  <si>
    <t>10-Mar-2023</t>
  </si>
  <si>
    <t>10-Mar-2025</t>
  </si>
  <si>
    <t>Open</t>
  </si>
  <si>
    <t/>
  </si>
  <si>
    <t>7873424548</t>
  </si>
  <si>
    <t>Loan Outstanding Report Detailed Recon as on 10-Jul-2025</t>
  </si>
  <si>
    <t>Report generation date &amp; time: Friday, July 11, 2025 4:39 PM</t>
  </si>
  <si>
    <t>Alok Kumar/sf0075590</t>
  </si>
  <si>
    <t>On dated 10-11-24 EMI of Rs. 2250 member paid through UPI to LO's personal UPI account but he not accounted in FIMO.</t>
  </si>
  <si>
    <t xml:space="preserve">Sirsia </t>
  </si>
  <si>
    <t>687575</t>
  </si>
  <si>
    <t>mahipur 2</t>
  </si>
  <si>
    <t>Abhilasha - JLG Loans-Monthly-Migrated</t>
  </si>
  <si>
    <t>SID951375661351</t>
  </si>
  <si>
    <t>SC</t>
  </si>
  <si>
    <t>HINDU</t>
  </si>
  <si>
    <t>Agriculture &amp; Farming</t>
  </si>
  <si>
    <t>PARBHAWATI DEVI</t>
  </si>
  <si>
    <t>06-Feb-2020</t>
  </si>
  <si>
    <t>Tue</t>
  </si>
  <si>
    <t>5 Yrs</t>
  </si>
  <si>
    <t>06 Feb 2020</t>
  </si>
  <si>
    <t>&gt; 4 to 6 Years</t>
  </si>
  <si>
    <t>20-Jul-2023</t>
  </si>
  <si>
    <t>7903446649</t>
  </si>
  <si>
    <t>SID951375660857</t>
  </si>
  <si>
    <t>OBC</t>
  </si>
  <si>
    <t>PHULRANI DEVI</t>
  </si>
  <si>
    <t>3</t>
  </si>
  <si>
    <t>25 Aug 2021</t>
  </si>
  <si>
    <t>04-Sep-2023</t>
  </si>
  <si>
    <t>06-Jul-2025</t>
  </si>
  <si>
    <t>6204183437</t>
  </si>
  <si>
    <t>Bagaha C10</t>
  </si>
  <si>
    <t>Bagaha C10 Goriyapati1</t>
  </si>
  <si>
    <t>SSF4253200</t>
  </si>
  <si>
    <t>JAINATUN NESHA</t>
  </si>
  <si>
    <t>12-Aug-2023</t>
  </si>
  <si>
    <t>1 Yrs</t>
  </si>
  <si>
    <t>12 Aug 2023</t>
  </si>
  <si>
    <t>07-Sep-2023</t>
  </si>
  <si>
    <t>03-Jul-2025</t>
  </si>
  <si>
    <t>SSF4253202</t>
  </si>
  <si>
    <t>BC</t>
  </si>
  <si>
    <t>REKHA DEVI</t>
  </si>
  <si>
    <t>08-Jul-2025</t>
  </si>
  <si>
    <t>SSF4253210</t>
  </si>
  <si>
    <t>LALTI DEVI</t>
  </si>
  <si>
    <t>09-Jul-2025</t>
  </si>
  <si>
    <t>7480907311</t>
  </si>
  <si>
    <t>8757909400</t>
  </si>
  <si>
    <t>9060020620</t>
  </si>
  <si>
    <t>684834</t>
  </si>
  <si>
    <t>684834 matiyariya Gaura Devi 11</t>
  </si>
  <si>
    <t>SSF2332457</t>
  </si>
  <si>
    <t>Atta Business</t>
  </si>
  <si>
    <t>RINKI DEVI</t>
  </si>
  <si>
    <t>21-Sep-2023</t>
  </si>
  <si>
    <t>2</t>
  </si>
  <si>
    <t>11 Feb 2022</t>
  </si>
  <si>
    <t>&gt; 2 to 4 Years</t>
  </si>
  <si>
    <t>07-Nov-2023</t>
  </si>
  <si>
    <t>02-Jul-2025</t>
  </si>
  <si>
    <t>9661259566</t>
  </si>
  <si>
    <t>SSF4740375</t>
  </si>
  <si>
    <t>Animal Husbandry &amp; Poultry</t>
  </si>
  <si>
    <t>GAYTRI DEVI</t>
  </si>
  <si>
    <t>27-Oct-2023</t>
  </si>
  <si>
    <t>27 Oct 2023</t>
  </si>
  <si>
    <t>05-Dec-2023</t>
  </si>
  <si>
    <t>6200131284</t>
  </si>
  <si>
    <t>SSF4740818</t>
  </si>
  <si>
    <t>8092312512</t>
  </si>
  <si>
    <t>704697</t>
  </si>
  <si>
    <t>Lakhniya 2</t>
  </si>
  <si>
    <t>SID951375945509</t>
  </si>
  <si>
    <t>HASANTARA KHATUN</t>
  </si>
  <si>
    <t>03-Dec-2023</t>
  </si>
  <si>
    <t>4 Yrs</t>
  </si>
  <si>
    <t>20 Oct 2020</t>
  </si>
  <si>
    <t>02-Jan-2024</t>
  </si>
  <si>
    <t>SID951375945490</t>
  </si>
  <si>
    <t>SABANA KHATOON</t>
  </si>
  <si>
    <t>7295038711</t>
  </si>
  <si>
    <t>8084949786</t>
  </si>
  <si>
    <t>684834 Matiyariya Sugandhi 41</t>
  </si>
  <si>
    <t>SSF2400604</t>
  </si>
  <si>
    <t>SUGANDHI DEVI</t>
  </si>
  <si>
    <t>20-Dec-2023</t>
  </si>
  <si>
    <t>27 Feb 2022</t>
  </si>
  <si>
    <t>06-Feb-2024</t>
  </si>
  <si>
    <t>7480873655</t>
  </si>
  <si>
    <t>SID951375660122</t>
  </si>
  <si>
    <t>ANAR DEVI</t>
  </si>
  <si>
    <t>08-Feb-2024</t>
  </si>
  <si>
    <t>4</t>
  </si>
  <si>
    <t>05-Mar-2024</t>
  </si>
  <si>
    <t>8736952850</t>
  </si>
  <si>
    <t>SSF2400605</t>
  </si>
  <si>
    <t>NIRU DEVI</t>
  </si>
  <si>
    <t>3 Yrs</t>
  </si>
  <si>
    <t>7058613726</t>
  </si>
  <si>
    <t>SID951375945238</t>
  </si>
  <si>
    <t>SANJU DEVI</t>
  </si>
  <si>
    <t>12-Feb-2024</t>
  </si>
  <si>
    <t>04-Jul-2025</t>
  </si>
  <si>
    <t>9260951457</t>
  </si>
  <si>
    <t>691158</t>
  </si>
  <si>
    <t>chamwaliya 1</t>
  </si>
  <si>
    <t>SID951375714238</t>
  </si>
  <si>
    <t>USHA DEVI</t>
  </si>
  <si>
    <t>21 Feb 2020</t>
  </si>
  <si>
    <t>12-Mar-2024</t>
  </si>
  <si>
    <t>10-Jul-2025</t>
  </si>
  <si>
    <t>8210517676</t>
  </si>
  <si>
    <t>704697 Lakhaniua C31</t>
  </si>
  <si>
    <t>SSF2749497</t>
  </si>
  <si>
    <t>Kirana shop</t>
  </si>
  <si>
    <t>AMRITA DEVI</t>
  </si>
  <si>
    <t>01-Jun-2024</t>
  </si>
  <si>
    <t>22 Sep 2022</t>
  </si>
  <si>
    <t>02-Jul-2024</t>
  </si>
  <si>
    <t>8229820940</t>
  </si>
  <si>
    <t>Sirsia  C6</t>
  </si>
  <si>
    <t>Sirsia  C6 Bhairoganj Sikti 11</t>
  </si>
  <si>
    <t>Unnati</t>
  </si>
  <si>
    <t>SSF3401655</t>
  </si>
  <si>
    <t>SANDHAYA DEVI</t>
  </si>
  <si>
    <t>02-Mar-2024</t>
  </si>
  <si>
    <t>0</t>
  </si>
  <si>
    <t>17 Feb 2023</t>
  </si>
  <si>
    <t>02-Apr-2024</t>
  </si>
  <si>
    <t>01-Jul-2025</t>
  </si>
  <si>
    <t>9771602776</t>
  </si>
  <si>
    <t>Sirsia  C5</t>
  </si>
  <si>
    <t>Sirsia  C5 Sirsia Mala Devi1</t>
  </si>
  <si>
    <t>SSF3206430</t>
  </si>
  <si>
    <t>SILA DEVI</t>
  </si>
  <si>
    <t>18 Jan 2023</t>
  </si>
  <si>
    <t>09-Apr-2024</t>
  </si>
  <si>
    <t>7634818537</t>
  </si>
  <si>
    <t>706305</t>
  </si>
  <si>
    <t>Mahipur 4</t>
  </si>
  <si>
    <t>SID951375967964</t>
  </si>
  <si>
    <t>SHRIMATI DEVI</t>
  </si>
  <si>
    <t>06-Apr-2024</t>
  </si>
  <si>
    <t>31 Oct 2020</t>
  </si>
  <si>
    <t>07-May-2024</t>
  </si>
  <si>
    <t>SID951375967957</t>
  </si>
  <si>
    <t>BASMATI DEVI</t>
  </si>
  <si>
    <t>9341114320</t>
  </si>
  <si>
    <t>7488836088</t>
  </si>
  <si>
    <t>SSF3365617</t>
  </si>
  <si>
    <t>RAMBHA DEVI</t>
  </si>
  <si>
    <t>14 Feb 2023</t>
  </si>
  <si>
    <t>14-May-2024</t>
  </si>
  <si>
    <t>7033161386</t>
  </si>
  <si>
    <t>SSF3401686</t>
  </si>
  <si>
    <t>PRAMILA DEVI</t>
  </si>
  <si>
    <t>07-Apr-2024</t>
  </si>
  <si>
    <t>8088110712</t>
  </si>
  <si>
    <t>688636</t>
  </si>
  <si>
    <t>mahipur 3</t>
  </si>
  <si>
    <t>SID951375678369</t>
  </si>
  <si>
    <t>Medical Shop</t>
  </si>
  <si>
    <t>KIRAN DEVI</t>
  </si>
  <si>
    <t>30-Apr-2024</t>
  </si>
  <si>
    <t>12 Feb 2020</t>
  </si>
  <si>
    <t>04-Jun-2024</t>
  </si>
  <si>
    <t>6300213883</t>
  </si>
  <si>
    <t>SSF3401715</t>
  </si>
  <si>
    <t>RAMAWATI DEVI</t>
  </si>
  <si>
    <t>01-May-2024</t>
  </si>
  <si>
    <t>9065070565</t>
  </si>
  <si>
    <t>Sirsia  C6 Tribhuani1</t>
  </si>
  <si>
    <t>SSF3756807</t>
  </si>
  <si>
    <t>Mechanic Shop</t>
  </si>
  <si>
    <t>SAYADA KHATOON</t>
  </si>
  <si>
    <t>27 Apr 2023</t>
  </si>
  <si>
    <t>7633006561</t>
  </si>
  <si>
    <t>SID951375661353</t>
  </si>
  <si>
    <t>LALSA DEVI</t>
  </si>
  <si>
    <t>05 Feb 2020</t>
  </si>
  <si>
    <t>7761826901</t>
  </si>
  <si>
    <t>SID951375678290</t>
  </si>
  <si>
    <t>TETARI DEVI</t>
  </si>
  <si>
    <t>7721096728</t>
  </si>
  <si>
    <t>Sirsia  C5 Sirsia 031</t>
  </si>
  <si>
    <t>SSF3332891</t>
  </si>
  <si>
    <t>PRIYANKA DEVI</t>
  </si>
  <si>
    <t>05 Feb 2023</t>
  </si>
  <si>
    <t>11-Jun-2024</t>
  </si>
  <si>
    <t>7657852083</t>
  </si>
  <si>
    <t>SSF2332460</t>
  </si>
  <si>
    <t>MANJU DEVI</t>
  </si>
  <si>
    <t>21-Jan-2025</t>
  </si>
  <si>
    <t>GL-2</t>
  </si>
  <si>
    <t>04-Mar-2025</t>
  </si>
  <si>
    <t>7646000512</t>
  </si>
  <si>
    <t>Ok</t>
  </si>
  <si>
    <t>Sandeep Kumar</t>
  </si>
  <si>
    <t>SF0095421</t>
  </si>
  <si>
    <t>SF0097717</t>
  </si>
  <si>
    <t>Govind Kumar</t>
  </si>
  <si>
    <t>R</t>
  </si>
  <si>
    <t>L</t>
  </si>
  <si>
    <t>Sirsia  C4</t>
  </si>
  <si>
    <t>Sirsia  C4 Sirsia 021</t>
  </si>
  <si>
    <t>SSF2636497</t>
  </si>
  <si>
    <t>15-Nov-2023</t>
  </si>
  <si>
    <t>21 Jun 2022</t>
  </si>
  <si>
    <t>SSF4873307</t>
  </si>
  <si>
    <t>GIRAJA DEVI</t>
  </si>
  <si>
    <t>15 Nov 2023</t>
  </si>
  <si>
    <t>SSF4873337</t>
  </si>
  <si>
    <t>SHAKINA NESA</t>
  </si>
  <si>
    <t>SSF2636495</t>
  </si>
  <si>
    <t>SUNITA DEVI</t>
  </si>
  <si>
    <t>9693470605</t>
  </si>
  <si>
    <t>7091073813</t>
  </si>
  <si>
    <t>9523660556</t>
  </si>
  <si>
    <t>8969955467</t>
  </si>
  <si>
    <t>SSF4873761</t>
  </si>
  <si>
    <t>HASAN TARA KHATOON</t>
  </si>
  <si>
    <t>9771840852</t>
  </si>
  <si>
    <t>SSF2652644</t>
  </si>
  <si>
    <t>DROPATI DEVI</t>
  </si>
  <si>
    <t>30 Jun 2022</t>
  </si>
  <si>
    <t>15-Jun-2025</t>
  </si>
  <si>
    <t>8579002834</t>
  </si>
  <si>
    <t>On dated 05-11-24 EMI of Rs.2240 collected but not accounted in FIMO.</t>
  </si>
  <si>
    <t>As per borrower Nov'24 Emi paid but Lo sir not sign in loan card.</t>
  </si>
  <si>
    <t>On dated 12-11-24 EMI of Rs.3470 collected but not accounted in FIMO.</t>
  </si>
  <si>
    <t>SSF3303736</t>
  </si>
  <si>
    <t>KALAWATI DEVI</t>
  </si>
  <si>
    <t>6204292169</t>
  </si>
  <si>
    <t>Singari</t>
  </si>
  <si>
    <t>Singari C7</t>
  </si>
  <si>
    <t>Singari C7 Nadda Jitendra Ji1</t>
  </si>
  <si>
    <t>SSF4496814</t>
  </si>
  <si>
    <t>ANTIMA DEVI</t>
  </si>
  <si>
    <t>12-Sep-2023</t>
  </si>
  <si>
    <t>Wed</t>
  </si>
  <si>
    <t>12 Sep 2023</t>
  </si>
  <si>
    <t>04-Oct-2023</t>
  </si>
  <si>
    <t>09-Jun-2025</t>
  </si>
  <si>
    <t>SSF4496990</t>
  </si>
  <si>
    <t>LALITA DEVI</t>
  </si>
  <si>
    <t>17-Jun-2025</t>
  </si>
  <si>
    <t>8797466155</t>
  </si>
  <si>
    <t>6287049139</t>
  </si>
  <si>
    <t>Singari C9</t>
  </si>
  <si>
    <t>Singari C9 nada khekhariya ranjita 21</t>
  </si>
  <si>
    <t>SSF4555315</t>
  </si>
  <si>
    <t>PRATIMA KUMARI</t>
  </si>
  <si>
    <t>19-Sep-2023</t>
  </si>
  <si>
    <t>19 Sep 2023</t>
  </si>
  <si>
    <t>01-Nov-2023</t>
  </si>
  <si>
    <t>7488105531</t>
  </si>
  <si>
    <t>SSF4555794</t>
  </si>
  <si>
    <t>PRABHAWATI DEVI</t>
  </si>
  <si>
    <t>21 Sep 2023</t>
  </si>
  <si>
    <t>7783012381</t>
  </si>
  <si>
    <t>On dated 13-11-24 EMI of Rs.2240 collected but not accounted in FIMO.</t>
  </si>
  <si>
    <t>On dated 06-11-24 EMI of Rs.2240 collected but not accounted in FIMO.</t>
  </si>
  <si>
    <t>1.Fraud has been identified by business team on 09-06-2025 against LO Rahul Raj/SF0075519
2.Business team raised complain on 10-06-2025 vide complain number FN25-26-00959.
3.At the time of Complain raised 1 borrower was affected Rs2250 .
4.LO was  Terminated on dated 13-03-25.
5.After verification done by Audit team out of 41 borrower 11 borrower was affected of Rs.27110.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</si>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</sst>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H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45817</v>
      </c>
      <c r="H5" s="107" t="s">
        <v>257</v>
      </c>
      <c r="I5" s="61">
        <v>45818</v>
      </c>
      <c r="J5" s="74" t="str">
        <f>IF('Physical Cash at Safe'!D28="Yes",'Physical Cash at Safe'!E28,IF('Borrower Wise Details'!D5&lt;&gt;"",'Borrower Wise Details'!D5,""))</f>
        <v>FN25-26-00959</v>
      </c>
      <c r="K5" s="81">
        <v>1</v>
      </c>
      <c r="L5" s="82">
        <v>2250</v>
      </c>
      <c r="M5" s="82">
        <v>0</v>
      </c>
      <c r="N5" s="82" t="s">
        <v>254</v>
      </c>
      <c r="O5" s="82" t="s">
        <v>253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>Rahul Raj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SF0075519</v>
      </c>
      <c r="U5" s="77" t="s">
        <v>262</v>
      </c>
      <c r="V5" s="61">
        <v>45729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</v>
      </c>
      <c r="Z5" s="61">
        <v>45849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27110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45854</v>
      </c>
      <c r="AH5" s="70" t="s">
        <v>547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Rahul Raj</v>
      </c>
      <c r="E5" s="68" t="str">
        <f>IF(OR('Fraud Investigation Report'!T5="", 'Fraud Investigation Report'!T5=0), "", 'Fraud Investigation Report'!T5)</f>
        <v>SF0075519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27110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27110</v>
      </c>
      <c r="Q5" s="49"/>
      <c r="R5" s="84" t="s">
        <v>548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45849</v>
      </c>
      <c r="C6" s="18">
        <v>45848</v>
      </c>
      <c r="D6" s="18">
        <v>45849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200</v>
      </c>
      <c r="C11" s="23">
        <f>B11*A11</f>
        <v>100000</v>
      </c>
      <c r="D11" s="25">
        <v>200</v>
      </c>
      <c r="E11" s="23">
        <f t="shared" ref="E11:E17" si="0">D11*A11</f>
        <v>100000</v>
      </c>
    </row>
    <row r="12" spans="1:5" ht="14.4" x14ac:dyDescent="0.3">
      <c r="A12" s="24">
        <v>200</v>
      </c>
      <c r="B12" s="25">
        <v>80</v>
      </c>
      <c r="C12" s="23">
        <f>B12*A12</f>
        <v>16000</v>
      </c>
      <c r="D12" s="25">
        <v>80</v>
      </c>
      <c r="E12" s="23">
        <f t="shared" si="0"/>
        <v>16000</v>
      </c>
    </row>
    <row r="13" spans="1:5" ht="14.4" x14ac:dyDescent="0.3">
      <c r="A13" s="24">
        <v>100</v>
      </c>
      <c r="B13" s="25">
        <v>240</v>
      </c>
      <c r="C13" s="23">
        <f t="shared" ref="C13:C17" si="1">B13*A13</f>
        <v>24000</v>
      </c>
      <c r="D13" s="25">
        <v>240</v>
      </c>
      <c r="E13" s="23">
        <f t="shared" si="0"/>
        <v>24000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140294</v>
      </c>
      <c r="D19" s="30" t="s">
        <v>76</v>
      </c>
      <c r="E19" s="31">
        <f>SUM(E10:E18)</f>
        <v>140294</v>
      </c>
    </row>
    <row r="20" spans="1:5" ht="30" customHeight="1" x14ac:dyDescent="0.3">
      <c r="A20" s="162" t="s">
        <v>97</v>
      </c>
      <c r="B20" s="163"/>
      <c r="C20" s="32">
        <v>140294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049999999999997" customHeight="1" x14ac:dyDescent="0.3">
      <c r="A30" s="127"/>
      <c r="B30" s="127"/>
      <c r="C30" s="128"/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3">
      <c r="A33" s="37" t="s">
        <v>83</v>
      </c>
      <c r="B33" s="106" t="s">
        <v>486</v>
      </c>
      <c r="C33" s="39" t="s">
        <v>84</v>
      </c>
      <c r="D33" s="133" t="s">
        <v>487</v>
      </c>
      <c r="E33" s="134"/>
    </row>
    <row r="34" spans="1:5" ht="27.6" x14ac:dyDescent="0.3">
      <c r="A34" s="39" t="s">
        <v>217</v>
      </c>
      <c r="B34" s="38" t="s">
        <v>482</v>
      </c>
      <c r="C34" s="39" t="s">
        <v>218</v>
      </c>
      <c r="D34" s="135" t="s">
        <v>485</v>
      </c>
      <c r="E34" s="136"/>
    </row>
    <row r="35" spans="1:5" ht="27.6" x14ac:dyDescent="0.3">
      <c r="A35" s="39" t="s">
        <v>219</v>
      </c>
      <c r="B35" s="38" t="s">
        <v>483</v>
      </c>
      <c r="C35" s="39" t="s">
        <v>221</v>
      </c>
      <c r="D35" s="135" t="s">
        <v>484</v>
      </c>
      <c r="E35" s="136"/>
    </row>
    <row r="36" spans="1:5" ht="25.5" customHeight="1" x14ac:dyDescent="0.3">
      <c r="A36" s="39" t="s">
        <v>220</v>
      </c>
      <c r="B36" s="38" t="s">
        <v>251</v>
      </c>
      <c r="C36" s="39" t="s">
        <v>222</v>
      </c>
      <c r="D36" s="137" t="s">
        <v>252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BH3046</v>
      </c>
      <c r="C5" s="119" t="str">
        <f>IF('Loan Outstanding Report'!$H$5="", "", 'Loan Outstanding Report'!$H$5)</f>
        <v>Bagaha</v>
      </c>
      <c r="D5" s="129" t="s">
        <v>258</v>
      </c>
      <c r="E5" s="65">
        <v>45849</v>
      </c>
      <c r="F5" s="130" t="s">
        <v>259</v>
      </c>
      <c r="G5" s="131" t="s">
        <v>260</v>
      </c>
      <c r="H5" s="49" t="s">
        <v>261</v>
      </c>
      <c r="I5" s="120" t="s">
        <v>268</v>
      </c>
      <c r="J5" s="120" t="s">
        <v>271</v>
      </c>
      <c r="K5" s="120" t="s">
        <v>275</v>
      </c>
      <c r="L5" s="11">
        <v>350530506</v>
      </c>
      <c r="M5" s="65" t="s">
        <v>276</v>
      </c>
      <c r="N5" s="124">
        <v>41952</v>
      </c>
      <c r="O5" s="124">
        <v>2250</v>
      </c>
      <c r="P5" s="121" t="s">
        <v>139</v>
      </c>
      <c r="Q5" s="80">
        <v>45606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>BH3046</v>
      </c>
      <c r="C6" s="119" t="str">
        <f>IF(J6&lt;&gt;"", $C$5, "")</f>
        <v>Bagaha</v>
      </c>
      <c r="D6" s="41" t="str">
        <f>IF(J6&lt;&gt;"", $D$5, "")</f>
        <v>FN25-26-00959</v>
      </c>
      <c r="E6" s="65">
        <v>45850</v>
      </c>
      <c r="F6" s="38" t="str">
        <f>IF(J6&lt;&gt;"", $F$5, "")</f>
        <v>Rahul Raj</v>
      </c>
      <c r="G6" s="49" t="str">
        <f>IF(J6&lt;&gt;"", $G$5, "")</f>
        <v>SF0075519</v>
      </c>
      <c r="H6" s="49" t="str">
        <f>IF(J6&lt;&gt;"", $H$5, "")</f>
        <v>LO</v>
      </c>
      <c r="I6" s="120" t="s">
        <v>488</v>
      </c>
      <c r="J6" s="120" t="s">
        <v>493</v>
      </c>
      <c r="K6" s="120" t="s">
        <v>494</v>
      </c>
      <c r="L6" s="11">
        <v>353671696</v>
      </c>
      <c r="M6" s="65" t="s">
        <v>491</v>
      </c>
      <c r="N6" s="124">
        <v>42000</v>
      </c>
      <c r="O6" s="124">
        <v>2240</v>
      </c>
      <c r="P6" s="121" t="s">
        <v>139</v>
      </c>
      <c r="Q6" s="80">
        <v>45601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512</v>
      </c>
    </row>
    <row r="7" spans="1:23" ht="25.05" customHeight="1" x14ac:dyDescent="0.3">
      <c r="A7" s="64">
        <v>3</v>
      </c>
      <c r="B7" s="60" t="str">
        <f t="shared" ref="B7:B70" si="2">IF(J7&lt;&gt;"", $B$5, "")</f>
        <v>BH3046</v>
      </c>
      <c r="C7" s="119" t="str">
        <f t="shared" ref="C7:C70" si="3">IF(J7&lt;&gt;"", $C$5, "")</f>
        <v>Bagaha</v>
      </c>
      <c r="D7" s="41" t="str">
        <f t="shared" ref="D7:D70" si="4">IF(J7&lt;&gt;"", $D$5, "")</f>
        <v>FN25-26-00959</v>
      </c>
      <c r="E7" s="65">
        <v>45850</v>
      </c>
      <c r="F7" s="38" t="str">
        <f t="shared" ref="F7:F70" si="5">IF(J7&lt;&gt;"", $F$5, "")</f>
        <v>Rahul Raj</v>
      </c>
      <c r="G7" s="49" t="str">
        <f t="shared" ref="G7:G70" si="6">IF(J7&lt;&gt;"", $G$5, "")</f>
        <v>SF0075519</v>
      </c>
      <c r="H7" s="49" t="str">
        <f t="shared" ref="H7:H70" si="7">IF(J7&lt;&gt;"", $H$5, "")</f>
        <v>LO</v>
      </c>
      <c r="I7" s="120" t="s">
        <v>488</v>
      </c>
      <c r="J7" s="120" t="s">
        <v>496</v>
      </c>
      <c r="K7" s="120" t="s">
        <v>497</v>
      </c>
      <c r="L7" s="11">
        <v>353671755</v>
      </c>
      <c r="M7" s="65" t="s">
        <v>491</v>
      </c>
      <c r="N7" s="124">
        <v>42000</v>
      </c>
      <c r="O7" s="124">
        <v>2240</v>
      </c>
      <c r="P7" s="121" t="s">
        <v>139</v>
      </c>
      <c r="Q7" s="80">
        <v>45601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512</v>
      </c>
    </row>
    <row r="8" spans="1:23" ht="25.05" customHeight="1" x14ac:dyDescent="0.3">
      <c r="A8" s="64">
        <v>4</v>
      </c>
      <c r="B8" s="60" t="str">
        <f t="shared" si="2"/>
        <v>BH3046</v>
      </c>
      <c r="C8" s="119" t="str">
        <f t="shared" si="3"/>
        <v>Bagaha</v>
      </c>
      <c r="D8" s="41" t="str">
        <f t="shared" si="4"/>
        <v>FN25-26-00959</v>
      </c>
      <c r="E8" s="65">
        <v>45850</v>
      </c>
      <c r="F8" s="38" t="str">
        <f t="shared" si="5"/>
        <v>Rahul Raj</v>
      </c>
      <c r="G8" s="49" t="str">
        <f t="shared" si="6"/>
        <v>SF0075519</v>
      </c>
      <c r="H8" s="49" t="str">
        <f t="shared" si="7"/>
        <v>LO</v>
      </c>
      <c r="I8" s="120" t="s">
        <v>488</v>
      </c>
      <c r="J8" s="120" t="s">
        <v>498</v>
      </c>
      <c r="K8" s="120" t="s">
        <v>499</v>
      </c>
      <c r="L8" s="11">
        <v>353671764</v>
      </c>
      <c r="M8" s="65" t="s">
        <v>491</v>
      </c>
      <c r="N8" s="124">
        <v>42000</v>
      </c>
      <c r="O8" s="124">
        <v>2240</v>
      </c>
      <c r="P8" s="121" t="s">
        <v>139</v>
      </c>
      <c r="Q8" s="80">
        <v>45601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512</v>
      </c>
    </row>
    <row r="9" spans="1:23" ht="25.05" customHeight="1" x14ac:dyDescent="0.3">
      <c r="A9" s="64">
        <v>5</v>
      </c>
      <c r="B9" s="60" t="str">
        <f t="shared" si="2"/>
        <v>BH3046</v>
      </c>
      <c r="C9" s="119" t="str">
        <f t="shared" si="3"/>
        <v>Bagaha</v>
      </c>
      <c r="D9" s="41" t="str">
        <f t="shared" si="4"/>
        <v>FN25-26-00959</v>
      </c>
      <c r="E9" s="65">
        <v>45850</v>
      </c>
      <c r="F9" s="38" t="str">
        <f t="shared" si="5"/>
        <v>Rahul Raj</v>
      </c>
      <c r="G9" s="49" t="str">
        <f t="shared" si="6"/>
        <v>SF0075519</v>
      </c>
      <c r="H9" s="49" t="str">
        <f t="shared" si="7"/>
        <v>LO</v>
      </c>
      <c r="I9" s="120" t="s">
        <v>488</v>
      </c>
      <c r="J9" s="120" t="s">
        <v>504</v>
      </c>
      <c r="K9" s="120" t="s">
        <v>505</v>
      </c>
      <c r="L9" s="11">
        <v>353672446</v>
      </c>
      <c r="M9" s="65" t="s">
        <v>491</v>
      </c>
      <c r="N9" s="124">
        <v>42000</v>
      </c>
      <c r="O9" s="124">
        <v>2240</v>
      </c>
      <c r="P9" s="121" t="s">
        <v>139</v>
      </c>
      <c r="Q9" s="80">
        <v>45601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512</v>
      </c>
    </row>
    <row r="10" spans="1:23" ht="25.05" customHeight="1" x14ac:dyDescent="0.3">
      <c r="A10" s="64">
        <v>6</v>
      </c>
      <c r="B10" s="60" t="str">
        <f t="shared" si="2"/>
        <v>BH3046</v>
      </c>
      <c r="C10" s="119" t="str">
        <f t="shared" si="3"/>
        <v>Bagaha</v>
      </c>
      <c r="D10" s="41" t="str">
        <f t="shared" si="4"/>
        <v>FN25-26-00959</v>
      </c>
      <c r="E10" s="65">
        <v>45850</v>
      </c>
      <c r="F10" s="38" t="str">
        <f t="shared" si="5"/>
        <v>Rahul Raj</v>
      </c>
      <c r="G10" s="49" t="str">
        <f t="shared" si="6"/>
        <v>SF0075519</v>
      </c>
      <c r="H10" s="49" t="str">
        <f t="shared" si="7"/>
        <v>LO</v>
      </c>
      <c r="I10" s="120" t="s">
        <v>488</v>
      </c>
      <c r="J10" s="120" t="s">
        <v>507</v>
      </c>
      <c r="K10" s="120" t="s">
        <v>508</v>
      </c>
      <c r="L10" s="11">
        <v>356365233</v>
      </c>
      <c r="M10" s="65" t="s">
        <v>427</v>
      </c>
      <c r="N10" s="124">
        <v>65000</v>
      </c>
      <c r="O10" s="124">
        <v>3470</v>
      </c>
      <c r="P10" s="121" t="s">
        <v>139</v>
      </c>
      <c r="Q10" s="80">
        <v>45608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201</v>
      </c>
      <c r="W10" s="122" t="s">
        <v>514</v>
      </c>
    </row>
    <row r="11" spans="1:23" ht="25.05" customHeight="1" x14ac:dyDescent="0.3">
      <c r="A11" s="64">
        <v>7</v>
      </c>
      <c r="B11" s="60" t="str">
        <f t="shared" si="2"/>
        <v>BH3046</v>
      </c>
      <c r="C11" s="119" t="str">
        <f t="shared" si="3"/>
        <v>Bagaha</v>
      </c>
      <c r="D11" s="41" t="str">
        <f t="shared" si="4"/>
        <v>FN25-26-00959</v>
      </c>
      <c r="E11" s="65">
        <v>45850</v>
      </c>
      <c r="F11" s="38" t="str">
        <f t="shared" si="5"/>
        <v>Rahul Raj</v>
      </c>
      <c r="G11" s="49" t="str">
        <f t="shared" si="6"/>
        <v>SF0075519</v>
      </c>
      <c r="H11" s="49" t="str">
        <f t="shared" si="7"/>
        <v>LO</v>
      </c>
      <c r="I11" s="120" t="s">
        <v>416</v>
      </c>
      <c r="J11" s="120" t="s">
        <v>515</v>
      </c>
      <c r="K11" s="120" t="s">
        <v>516</v>
      </c>
      <c r="L11" s="11">
        <v>356558624</v>
      </c>
      <c r="M11" s="65" t="s">
        <v>448</v>
      </c>
      <c r="N11" s="124">
        <v>65000</v>
      </c>
      <c r="O11" s="124">
        <v>3470</v>
      </c>
      <c r="P11" s="121" t="s">
        <v>139</v>
      </c>
      <c r="Q11" s="80">
        <v>45608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201</v>
      </c>
      <c r="W11" s="122" t="s">
        <v>514</v>
      </c>
    </row>
    <row r="12" spans="1:23" ht="25.05" customHeight="1" x14ac:dyDescent="0.3">
      <c r="A12" s="64">
        <v>8</v>
      </c>
      <c r="B12" s="60" t="str">
        <f t="shared" si="2"/>
        <v>BH3046</v>
      </c>
      <c r="C12" s="119" t="str">
        <f t="shared" si="3"/>
        <v>Bagaha</v>
      </c>
      <c r="D12" s="41" t="str">
        <f t="shared" si="4"/>
        <v>FN25-26-00959</v>
      </c>
      <c r="E12" s="65">
        <v>45850</v>
      </c>
      <c r="F12" s="38" t="str">
        <f t="shared" si="5"/>
        <v>Rahul Raj</v>
      </c>
      <c r="G12" s="49" t="str">
        <f t="shared" si="6"/>
        <v>SF0075519</v>
      </c>
      <c r="H12" s="49" t="str">
        <f t="shared" si="7"/>
        <v>LO</v>
      </c>
      <c r="I12" s="120" t="s">
        <v>519</v>
      </c>
      <c r="J12" s="120" t="s">
        <v>521</v>
      </c>
      <c r="K12" s="120" t="s">
        <v>522</v>
      </c>
      <c r="L12" s="11">
        <v>352932144</v>
      </c>
      <c r="M12" s="65" t="s">
        <v>523</v>
      </c>
      <c r="N12" s="124">
        <v>42000</v>
      </c>
      <c r="O12" s="124">
        <v>2240</v>
      </c>
      <c r="P12" s="121" t="s">
        <v>139</v>
      </c>
      <c r="Q12" s="80">
        <v>45602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546</v>
      </c>
    </row>
    <row r="13" spans="1:23" ht="25.05" customHeight="1" x14ac:dyDescent="0.3">
      <c r="A13" s="64">
        <v>9</v>
      </c>
      <c r="B13" s="60" t="str">
        <f t="shared" si="2"/>
        <v>BH3046</v>
      </c>
      <c r="C13" s="119" t="str">
        <f t="shared" si="3"/>
        <v>Bagaha</v>
      </c>
      <c r="D13" s="41" t="str">
        <f t="shared" si="4"/>
        <v>FN25-26-00959</v>
      </c>
      <c r="E13" s="65">
        <v>45850</v>
      </c>
      <c r="F13" s="38" t="str">
        <f t="shared" si="5"/>
        <v>Rahul Raj</v>
      </c>
      <c r="G13" s="49" t="str">
        <f t="shared" si="6"/>
        <v>SF0075519</v>
      </c>
      <c r="H13" s="49" t="str">
        <f t="shared" si="7"/>
        <v>LO</v>
      </c>
      <c r="I13" s="120" t="s">
        <v>519</v>
      </c>
      <c r="J13" s="120" t="s">
        <v>528</v>
      </c>
      <c r="K13" s="120" t="s">
        <v>529</v>
      </c>
      <c r="L13" s="11">
        <v>352932465</v>
      </c>
      <c r="M13" s="65" t="s">
        <v>523</v>
      </c>
      <c r="N13" s="124">
        <v>42000</v>
      </c>
      <c r="O13" s="124">
        <v>2240</v>
      </c>
      <c r="P13" s="121" t="s">
        <v>139</v>
      </c>
      <c r="Q13" s="80">
        <v>45609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545</v>
      </c>
    </row>
    <row r="14" spans="1:23" ht="25.05" customHeight="1" x14ac:dyDescent="0.3">
      <c r="A14" s="64">
        <v>10</v>
      </c>
      <c r="B14" s="60" t="str">
        <f t="shared" si="2"/>
        <v>BH3046</v>
      </c>
      <c r="C14" s="119" t="str">
        <f t="shared" si="3"/>
        <v>Bagaha</v>
      </c>
      <c r="D14" s="41" t="str">
        <f t="shared" si="4"/>
        <v>FN25-26-00959</v>
      </c>
      <c r="E14" s="65">
        <v>45850</v>
      </c>
      <c r="F14" s="38" t="str">
        <f t="shared" si="5"/>
        <v>Rahul Raj</v>
      </c>
      <c r="G14" s="49" t="str">
        <f t="shared" si="6"/>
        <v>SF0075519</v>
      </c>
      <c r="H14" s="49" t="str">
        <f t="shared" si="7"/>
        <v>LO</v>
      </c>
      <c r="I14" s="120" t="s">
        <v>533</v>
      </c>
      <c r="J14" s="120" t="s">
        <v>535</v>
      </c>
      <c r="K14" s="120" t="s">
        <v>536</v>
      </c>
      <c r="L14" s="11">
        <v>353055889</v>
      </c>
      <c r="M14" s="65" t="s">
        <v>537</v>
      </c>
      <c r="N14" s="124">
        <v>42000</v>
      </c>
      <c r="O14" s="124">
        <v>2240</v>
      </c>
      <c r="P14" s="121" t="s">
        <v>139</v>
      </c>
      <c r="Q14" s="80">
        <v>45609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545</v>
      </c>
    </row>
    <row r="15" spans="1:23" ht="25.05" customHeight="1" x14ac:dyDescent="0.3">
      <c r="A15" s="64">
        <v>11</v>
      </c>
      <c r="B15" s="60" t="str">
        <f t="shared" si="2"/>
        <v>BH3046</v>
      </c>
      <c r="C15" s="119" t="str">
        <f t="shared" si="3"/>
        <v>Bagaha</v>
      </c>
      <c r="D15" s="41" t="str">
        <f t="shared" si="4"/>
        <v>FN25-26-00959</v>
      </c>
      <c r="E15" s="65">
        <v>45850</v>
      </c>
      <c r="F15" s="38" t="str">
        <f t="shared" si="5"/>
        <v>Rahul Raj</v>
      </c>
      <c r="G15" s="49" t="str">
        <f t="shared" si="6"/>
        <v>SF0075519</v>
      </c>
      <c r="H15" s="49" t="str">
        <f t="shared" si="7"/>
        <v>LO</v>
      </c>
      <c r="I15" s="120" t="s">
        <v>533</v>
      </c>
      <c r="J15" s="120" t="s">
        <v>541</v>
      </c>
      <c r="K15" s="120" t="s">
        <v>542</v>
      </c>
      <c r="L15" s="11">
        <v>353056731</v>
      </c>
      <c r="M15" s="65" t="s">
        <v>339</v>
      </c>
      <c r="N15" s="124">
        <v>42000</v>
      </c>
      <c r="O15" s="124">
        <v>2240</v>
      </c>
      <c r="P15" s="121" t="s">
        <v>139</v>
      </c>
      <c r="Q15" s="80">
        <v>45609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545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H4" sqref="H4: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264</v>
      </c>
      <c r="H5" s="38" t="s">
        <v>248</v>
      </c>
      <c r="I5" s="84">
        <v>180993</v>
      </c>
      <c r="J5" s="38" t="s">
        <v>265</v>
      </c>
      <c r="K5" s="84">
        <v>180993</v>
      </c>
      <c r="L5" s="84" t="s">
        <v>266</v>
      </c>
      <c r="M5" s="38" t="s">
        <v>267</v>
      </c>
      <c r="N5" s="84">
        <v>32812</v>
      </c>
      <c r="O5" s="84" t="s">
        <v>268</v>
      </c>
      <c r="P5" s="84">
        <v>49982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350530506</v>
      </c>
      <c r="Z5" s="38" t="s">
        <v>275</v>
      </c>
      <c r="AA5" s="108" t="s">
        <v>276</v>
      </c>
      <c r="AB5" s="84">
        <v>41952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2099</v>
      </c>
      <c r="AK5" s="84">
        <v>2250</v>
      </c>
      <c r="AL5" s="108" t="s">
        <v>283</v>
      </c>
      <c r="AM5" s="84">
        <v>39748.78</v>
      </c>
      <c r="AN5" s="112">
        <v>11850.22</v>
      </c>
      <c r="AO5" s="112">
        <v>51599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30</v>
      </c>
      <c r="AW5" s="84"/>
      <c r="AX5" s="84"/>
      <c r="AY5" s="108"/>
      <c r="AZ5" s="84"/>
      <c r="BA5" s="84"/>
      <c r="BB5" s="84" t="s">
        <v>284</v>
      </c>
      <c r="BC5" s="84" t="s">
        <v>285</v>
      </c>
      <c r="BD5" s="108"/>
      <c r="BE5" s="84">
        <v>0</v>
      </c>
      <c r="BF5" s="38" t="s">
        <v>271</v>
      </c>
      <c r="BG5" s="84" t="s">
        <v>286</v>
      </c>
      <c r="BH5" s="114" t="s">
        <v>289</v>
      </c>
      <c r="BI5" s="38" t="s">
        <v>110</v>
      </c>
      <c r="BJ5" s="85">
        <v>45849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2250</v>
      </c>
      <c r="BQ5" s="117" t="s">
        <v>202</v>
      </c>
      <c r="BR5" s="118" t="s">
        <v>290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264</v>
      </c>
      <c r="H6" s="38" t="s">
        <v>248</v>
      </c>
      <c r="I6" s="84">
        <v>22508</v>
      </c>
      <c r="J6" s="38" t="s">
        <v>291</v>
      </c>
      <c r="K6" s="84">
        <v>22508</v>
      </c>
      <c r="L6" s="84" t="s">
        <v>266</v>
      </c>
      <c r="M6" s="38" t="s">
        <v>267</v>
      </c>
      <c r="N6" s="84">
        <v>32792</v>
      </c>
      <c r="O6" s="84" t="s">
        <v>292</v>
      </c>
      <c r="P6" s="84">
        <v>49957</v>
      </c>
      <c r="Q6" s="38" t="s">
        <v>293</v>
      </c>
      <c r="R6" s="38" t="s">
        <v>294</v>
      </c>
      <c r="S6" s="84" t="s">
        <v>295</v>
      </c>
      <c r="T6" s="84" t="s">
        <v>295</v>
      </c>
      <c r="U6" s="84" t="s">
        <v>296</v>
      </c>
      <c r="V6" s="84" t="s">
        <v>297</v>
      </c>
      <c r="W6" s="84">
        <v>0</v>
      </c>
      <c r="X6" s="38" t="s">
        <v>298</v>
      </c>
      <c r="Y6" s="84">
        <v>21462519</v>
      </c>
      <c r="Z6" s="38" t="s">
        <v>299</v>
      </c>
      <c r="AA6" s="108" t="s">
        <v>300</v>
      </c>
      <c r="AB6" s="84">
        <v>37339</v>
      </c>
      <c r="AC6" s="108" t="s">
        <v>301</v>
      </c>
      <c r="AD6" s="84">
        <v>24</v>
      </c>
      <c r="AE6" s="84" t="s">
        <v>278</v>
      </c>
      <c r="AF6" s="84" t="s">
        <v>302</v>
      </c>
      <c r="AG6" s="108" t="s">
        <v>303</v>
      </c>
      <c r="AH6" s="84" t="s">
        <v>304</v>
      </c>
      <c r="AI6" s="108" t="s">
        <v>300</v>
      </c>
      <c r="AJ6" s="84">
        <v>1980</v>
      </c>
      <c r="AK6" s="84">
        <v>1980</v>
      </c>
      <c r="AL6" s="108" t="s">
        <v>305</v>
      </c>
      <c r="AM6" s="84">
        <v>37897.040000000001</v>
      </c>
      <c r="AN6" s="112">
        <v>1517.87</v>
      </c>
      <c r="AO6" s="112">
        <v>39414.910000000003</v>
      </c>
      <c r="AP6" s="112">
        <v>135.9</v>
      </c>
      <c r="AQ6" s="112">
        <v>0</v>
      </c>
      <c r="AR6" s="112">
        <v>135.9</v>
      </c>
      <c r="AS6" s="112">
        <v>0</v>
      </c>
      <c r="AT6" s="112">
        <v>0</v>
      </c>
      <c r="AU6" s="112">
        <v>0</v>
      </c>
      <c r="AV6" s="84">
        <v>46</v>
      </c>
      <c r="AW6" s="84"/>
      <c r="AX6" s="84"/>
      <c r="AY6" s="108"/>
      <c r="AZ6" s="84"/>
      <c r="BA6" s="84"/>
      <c r="BB6" s="84" t="s">
        <v>284</v>
      </c>
      <c r="BC6" s="84" t="s">
        <v>285</v>
      </c>
      <c r="BD6" s="108"/>
      <c r="BE6" s="84">
        <v>0</v>
      </c>
      <c r="BF6" s="38" t="s">
        <v>295</v>
      </c>
      <c r="BG6" s="84" t="s">
        <v>306</v>
      </c>
      <c r="BH6" s="114" t="s">
        <v>289</v>
      </c>
      <c r="BI6" s="38" t="s">
        <v>110</v>
      </c>
      <c r="BJ6" s="85">
        <v>45849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>
        <v>0</v>
      </c>
      <c r="BQ6" s="117"/>
      <c r="BR6" s="118" t="s">
        <v>481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264</v>
      </c>
      <c r="H7" s="38" t="s">
        <v>248</v>
      </c>
      <c r="I7" s="84">
        <v>22508</v>
      </c>
      <c r="J7" s="38" t="s">
        <v>291</v>
      </c>
      <c r="K7" s="84">
        <v>22508</v>
      </c>
      <c r="L7" s="84" t="s">
        <v>266</v>
      </c>
      <c r="M7" s="38" t="s">
        <v>267</v>
      </c>
      <c r="N7" s="84">
        <v>32792</v>
      </c>
      <c r="O7" s="84" t="s">
        <v>292</v>
      </c>
      <c r="P7" s="84">
        <v>49957</v>
      </c>
      <c r="Q7" s="38" t="s">
        <v>293</v>
      </c>
      <c r="R7" s="38" t="s">
        <v>270</v>
      </c>
      <c r="S7" s="84" t="s">
        <v>307</v>
      </c>
      <c r="T7" s="84" t="s">
        <v>307</v>
      </c>
      <c r="U7" s="84" t="s">
        <v>308</v>
      </c>
      <c r="V7" s="84" t="s">
        <v>297</v>
      </c>
      <c r="W7" s="84">
        <v>541</v>
      </c>
      <c r="X7" s="38" t="s">
        <v>298</v>
      </c>
      <c r="Y7" s="84">
        <v>352061485</v>
      </c>
      <c r="Z7" s="38" t="s">
        <v>309</v>
      </c>
      <c r="AA7" s="108" t="s">
        <v>305</v>
      </c>
      <c r="AB7" s="84">
        <v>63000</v>
      </c>
      <c r="AC7" s="108" t="s">
        <v>301</v>
      </c>
      <c r="AD7" s="84">
        <v>24</v>
      </c>
      <c r="AE7" s="84" t="s">
        <v>310</v>
      </c>
      <c r="AF7" s="84" t="s">
        <v>302</v>
      </c>
      <c r="AG7" s="108" t="s">
        <v>311</v>
      </c>
      <c r="AH7" s="84" t="s">
        <v>304</v>
      </c>
      <c r="AI7" s="108" t="s">
        <v>312</v>
      </c>
      <c r="AJ7" s="84">
        <v>3360</v>
      </c>
      <c r="AK7" s="84">
        <v>3360</v>
      </c>
      <c r="AL7" s="108" t="s">
        <v>313</v>
      </c>
      <c r="AM7" s="84">
        <v>58560.94</v>
      </c>
      <c r="AN7" s="112">
        <v>18719.060000000001</v>
      </c>
      <c r="AO7" s="112">
        <v>77280</v>
      </c>
      <c r="AP7" s="112">
        <v>4439.0600000000004</v>
      </c>
      <c r="AQ7" s="112">
        <v>94.94</v>
      </c>
      <c r="AR7" s="112">
        <v>4534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284</v>
      </c>
      <c r="BC7" s="84" t="s">
        <v>285</v>
      </c>
      <c r="BD7" s="108"/>
      <c r="BE7" s="84">
        <v>0</v>
      </c>
      <c r="BF7" s="38" t="s">
        <v>307</v>
      </c>
      <c r="BG7" s="84" t="s">
        <v>314</v>
      </c>
      <c r="BH7" s="114" t="s">
        <v>289</v>
      </c>
      <c r="BI7" s="38" t="s">
        <v>110</v>
      </c>
      <c r="BJ7" s="85">
        <v>45849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>
        <v>0</v>
      </c>
      <c r="BQ7" s="117"/>
      <c r="BR7" s="118" t="s">
        <v>481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264</v>
      </c>
      <c r="H8" s="38" t="s">
        <v>248</v>
      </c>
      <c r="I8" s="84">
        <v>22565</v>
      </c>
      <c r="J8" s="38" t="s">
        <v>248</v>
      </c>
      <c r="K8" s="84">
        <v>22565</v>
      </c>
      <c r="L8" s="84" t="s">
        <v>266</v>
      </c>
      <c r="M8" s="38" t="s">
        <v>267</v>
      </c>
      <c r="N8" s="84">
        <v>418152</v>
      </c>
      <c r="O8" s="84" t="s">
        <v>315</v>
      </c>
      <c r="P8" s="84">
        <v>642891</v>
      </c>
      <c r="Q8" s="38" t="s">
        <v>316</v>
      </c>
      <c r="R8" s="38" t="s">
        <v>270</v>
      </c>
      <c r="S8" s="84" t="s">
        <v>317</v>
      </c>
      <c r="T8" s="84" t="s">
        <v>317</v>
      </c>
      <c r="U8" s="84" t="s">
        <v>308</v>
      </c>
      <c r="V8" s="84" t="s">
        <v>273</v>
      </c>
      <c r="W8" s="84">
        <v>541</v>
      </c>
      <c r="X8" s="38" t="s">
        <v>298</v>
      </c>
      <c r="Y8" s="84">
        <v>352380972</v>
      </c>
      <c r="Z8" s="38" t="s">
        <v>318</v>
      </c>
      <c r="AA8" s="108" t="s">
        <v>319</v>
      </c>
      <c r="AB8" s="84">
        <v>42000</v>
      </c>
      <c r="AC8" s="108" t="s">
        <v>277</v>
      </c>
      <c r="AD8" s="84">
        <v>24</v>
      </c>
      <c r="AE8" s="84" t="s">
        <v>278</v>
      </c>
      <c r="AF8" s="84" t="s">
        <v>320</v>
      </c>
      <c r="AG8" s="108" t="s">
        <v>321</v>
      </c>
      <c r="AH8" s="84" t="s">
        <v>281</v>
      </c>
      <c r="AI8" s="108" t="s">
        <v>322</v>
      </c>
      <c r="AJ8" s="84">
        <v>2240</v>
      </c>
      <c r="AK8" s="84">
        <v>2240</v>
      </c>
      <c r="AL8" s="108" t="s">
        <v>323</v>
      </c>
      <c r="AM8" s="84">
        <v>39946.1</v>
      </c>
      <c r="AN8" s="112">
        <v>11573.9</v>
      </c>
      <c r="AO8" s="112">
        <v>51520</v>
      </c>
      <c r="AP8" s="112">
        <v>2053.9</v>
      </c>
      <c r="AQ8" s="112">
        <v>44.1</v>
      </c>
      <c r="AR8" s="112">
        <v>2098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284</v>
      </c>
      <c r="BC8" s="84" t="s">
        <v>285</v>
      </c>
      <c r="BD8" s="108"/>
      <c r="BE8" s="84">
        <v>0</v>
      </c>
      <c r="BF8" s="38" t="s">
        <v>317</v>
      </c>
      <c r="BG8" s="84" t="s">
        <v>331</v>
      </c>
      <c r="BH8" s="114" t="s">
        <v>289</v>
      </c>
      <c r="BI8" s="38" t="s">
        <v>110</v>
      </c>
      <c r="BJ8" s="85">
        <v>45849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481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264</v>
      </c>
      <c r="H9" s="38" t="s">
        <v>248</v>
      </c>
      <c r="I9" s="84">
        <v>22565</v>
      </c>
      <c r="J9" s="38" t="s">
        <v>248</v>
      </c>
      <c r="K9" s="84">
        <v>22565</v>
      </c>
      <c r="L9" s="84" t="s">
        <v>266</v>
      </c>
      <c r="M9" s="38" t="s">
        <v>267</v>
      </c>
      <c r="N9" s="84">
        <v>418152</v>
      </c>
      <c r="O9" s="84" t="s">
        <v>315</v>
      </c>
      <c r="P9" s="84">
        <v>642891</v>
      </c>
      <c r="Q9" s="38" t="s">
        <v>316</v>
      </c>
      <c r="R9" s="38" t="s">
        <v>270</v>
      </c>
      <c r="S9" s="84" t="s">
        <v>324</v>
      </c>
      <c r="T9" s="84" t="s">
        <v>324</v>
      </c>
      <c r="U9" s="84" t="s">
        <v>325</v>
      </c>
      <c r="V9" s="84" t="s">
        <v>297</v>
      </c>
      <c r="W9" s="84">
        <v>541</v>
      </c>
      <c r="X9" s="38" t="s">
        <v>298</v>
      </c>
      <c r="Y9" s="84">
        <v>352380975</v>
      </c>
      <c r="Z9" s="38" t="s">
        <v>326</v>
      </c>
      <c r="AA9" s="108" t="s">
        <v>319</v>
      </c>
      <c r="AB9" s="84">
        <v>42000</v>
      </c>
      <c r="AC9" s="108" t="s">
        <v>277</v>
      </c>
      <c r="AD9" s="84">
        <v>24</v>
      </c>
      <c r="AE9" s="84" t="s">
        <v>278</v>
      </c>
      <c r="AF9" s="84" t="s">
        <v>320</v>
      </c>
      <c r="AG9" s="108" t="s">
        <v>321</v>
      </c>
      <c r="AH9" s="84" t="s">
        <v>281</v>
      </c>
      <c r="AI9" s="108" t="s">
        <v>322</v>
      </c>
      <c r="AJ9" s="84">
        <v>2240</v>
      </c>
      <c r="AK9" s="84">
        <v>2240</v>
      </c>
      <c r="AL9" s="108" t="s">
        <v>327</v>
      </c>
      <c r="AM9" s="84">
        <v>39946.1</v>
      </c>
      <c r="AN9" s="112">
        <v>11573.9</v>
      </c>
      <c r="AO9" s="112">
        <v>51520</v>
      </c>
      <c r="AP9" s="112">
        <v>2053.9</v>
      </c>
      <c r="AQ9" s="112">
        <v>44.1</v>
      </c>
      <c r="AR9" s="112">
        <v>2098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284</v>
      </c>
      <c r="BC9" s="84" t="s">
        <v>285</v>
      </c>
      <c r="BD9" s="108"/>
      <c r="BE9" s="84">
        <v>0</v>
      </c>
      <c r="BF9" s="38" t="s">
        <v>324</v>
      </c>
      <c r="BG9" s="84" t="s">
        <v>332</v>
      </c>
      <c r="BH9" s="114" t="s">
        <v>289</v>
      </c>
      <c r="BI9" s="38" t="s">
        <v>110</v>
      </c>
      <c r="BJ9" s="85">
        <v>45849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>
        <v>0</v>
      </c>
      <c r="BQ9" s="117"/>
      <c r="BR9" s="118" t="s">
        <v>481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264</v>
      </c>
      <c r="H10" s="38" t="s">
        <v>248</v>
      </c>
      <c r="I10" s="84">
        <v>22565</v>
      </c>
      <c r="J10" s="38" t="s">
        <v>248</v>
      </c>
      <c r="K10" s="84">
        <v>22565</v>
      </c>
      <c r="L10" s="84" t="s">
        <v>266</v>
      </c>
      <c r="M10" s="38" t="s">
        <v>267</v>
      </c>
      <c r="N10" s="84">
        <v>418152</v>
      </c>
      <c r="O10" s="84" t="s">
        <v>315</v>
      </c>
      <c r="P10" s="84">
        <v>642891</v>
      </c>
      <c r="Q10" s="38" t="s">
        <v>316</v>
      </c>
      <c r="R10" s="38" t="s">
        <v>270</v>
      </c>
      <c r="S10" s="84" t="s">
        <v>328</v>
      </c>
      <c r="T10" s="84" t="s">
        <v>328</v>
      </c>
      <c r="U10" s="84" t="s">
        <v>308</v>
      </c>
      <c r="V10" s="84" t="s">
        <v>297</v>
      </c>
      <c r="W10" s="84">
        <v>541</v>
      </c>
      <c r="X10" s="38" t="s">
        <v>298</v>
      </c>
      <c r="Y10" s="84">
        <v>352380985</v>
      </c>
      <c r="Z10" s="38" t="s">
        <v>329</v>
      </c>
      <c r="AA10" s="108" t="s">
        <v>319</v>
      </c>
      <c r="AB10" s="84">
        <v>42000</v>
      </c>
      <c r="AC10" s="108" t="s">
        <v>277</v>
      </c>
      <c r="AD10" s="84">
        <v>24</v>
      </c>
      <c r="AE10" s="84" t="s">
        <v>278</v>
      </c>
      <c r="AF10" s="84" t="s">
        <v>320</v>
      </c>
      <c r="AG10" s="108" t="s">
        <v>321</v>
      </c>
      <c r="AH10" s="84" t="s">
        <v>281</v>
      </c>
      <c r="AI10" s="108" t="s">
        <v>322</v>
      </c>
      <c r="AJ10" s="84">
        <v>2240</v>
      </c>
      <c r="AK10" s="84">
        <v>2240</v>
      </c>
      <c r="AL10" s="108" t="s">
        <v>330</v>
      </c>
      <c r="AM10" s="84">
        <v>39946.1</v>
      </c>
      <c r="AN10" s="112">
        <v>11573.9</v>
      </c>
      <c r="AO10" s="112">
        <v>51520</v>
      </c>
      <c r="AP10" s="112">
        <v>2053.9</v>
      </c>
      <c r="AQ10" s="112">
        <v>44.1</v>
      </c>
      <c r="AR10" s="112">
        <v>2098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284</v>
      </c>
      <c r="BC10" s="84" t="s">
        <v>285</v>
      </c>
      <c r="BD10" s="108"/>
      <c r="BE10" s="84">
        <v>0</v>
      </c>
      <c r="BF10" s="38" t="s">
        <v>328</v>
      </c>
      <c r="BG10" s="84" t="s">
        <v>333</v>
      </c>
      <c r="BH10" s="114" t="s">
        <v>289</v>
      </c>
      <c r="BI10" s="38" t="s">
        <v>110</v>
      </c>
      <c r="BJ10" s="85">
        <v>45849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>
        <v>0</v>
      </c>
      <c r="BQ10" s="117"/>
      <c r="BR10" s="118" t="s">
        <v>481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264</v>
      </c>
      <c r="H11" s="38" t="s">
        <v>248</v>
      </c>
      <c r="I11" s="84">
        <v>22508</v>
      </c>
      <c r="J11" s="38" t="s">
        <v>291</v>
      </c>
      <c r="K11" s="84">
        <v>22508</v>
      </c>
      <c r="L11" s="84" t="s">
        <v>266</v>
      </c>
      <c r="M11" s="38" t="s">
        <v>267</v>
      </c>
      <c r="N11" s="84">
        <v>32776</v>
      </c>
      <c r="O11" s="84" t="s">
        <v>334</v>
      </c>
      <c r="P11" s="84">
        <v>428941</v>
      </c>
      <c r="Q11" s="38" t="s">
        <v>335</v>
      </c>
      <c r="R11" s="38" t="s">
        <v>270</v>
      </c>
      <c r="S11" s="84" t="s">
        <v>336</v>
      </c>
      <c r="T11" s="84" t="s">
        <v>336</v>
      </c>
      <c r="U11" s="84" t="s">
        <v>308</v>
      </c>
      <c r="V11" s="84" t="s">
        <v>297</v>
      </c>
      <c r="W11" s="84">
        <v>541</v>
      </c>
      <c r="X11" s="38" t="s">
        <v>337</v>
      </c>
      <c r="Y11" s="84">
        <v>353094914</v>
      </c>
      <c r="Z11" s="38" t="s">
        <v>338</v>
      </c>
      <c r="AA11" s="108" t="s">
        <v>339</v>
      </c>
      <c r="AB11" s="84">
        <v>52000</v>
      </c>
      <c r="AC11" s="108" t="s">
        <v>301</v>
      </c>
      <c r="AD11" s="84">
        <v>24</v>
      </c>
      <c r="AE11" s="84" t="s">
        <v>340</v>
      </c>
      <c r="AF11" s="84" t="s">
        <v>279</v>
      </c>
      <c r="AG11" s="108" t="s">
        <v>341</v>
      </c>
      <c r="AH11" s="84" t="s">
        <v>342</v>
      </c>
      <c r="AI11" s="108" t="s">
        <v>343</v>
      </c>
      <c r="AJ11" s="84">
        <v>2780</v>
      </c>
      <c r="AK11" s="84">
        <v>2780</v>
      </c>
      <c r="AL11" s="108" t="s">
        <v>344</v>
      </c>
      <c r="AM11" s="84">
        <v>43411.93</v>
      </c>
      <c r="AN11" s="112">
        <v>14968.07</v>
      </c>
      <c r="AO11" s="112">
        <v>58380</v>
      </c>
      <c r="AP11" s="112">
        <v>8588.07</v>
      </c>
      <c r="AQ11" s="112">
        <v>401.93</v>
      </c>
      <c r="AR11" s="112">
        <v>8990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284</v>
      </c>
      <c r="BC11" s="84" t="s">
        <v>285</v>
      </c>
      <c r="BD11" s="108"/>
      <c r="BE11" s="84">
        <v>0</v>
      </c>
      <c r="BF11" s="38" t="s">
        <v>336</v>
      </c>
      <c r="BG11" s="84" t="s">
        <v>345</v>
      </c>
      <c r="BH11" s="114" t="s">
        <v>289</v>
      </c>
      <c r="BI11" s="38" t="s">
        <v>110</v>
      </c>
      <c r="BJ11" s="85">
        <v>45849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>
        <v>0</v>
      </c>
      <c r="BQ11" s="117"/>
      <c r="BR11" s="118" t="s">
        <v>481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264</v>
      </c>
      <c r="H12" s="38" t="s">
        <v>248</v>
      </c>
      <c r="I12" s="84">
        <v>22508</v>
      </c>
      <c r="J12" s="38" t="s">
        <v>291</v>
      </c>
      <c r="K12" s="84">
        <v>22508</v>
      </c>
      <c r="L12" s="84" t="s">
        <v>266</v>
      </c>
      <c r="M12" s="38" t="s">
        <v>267</v>
      </c>
      <c r="N12" s="84">
        <v>32776</v>
      </c>
      <c r="O12" s="84" t="s">
        <v>334</v>
      </c>
      <c r="P12" s="84">
        <v>428941</v>
      </c>
      <c r="Q12" s="38" t="s">
        <v>335</v>
      </c>
      <c r="R12" s="38" t="s">
        <v>270</v>
      </c>
      <c r="S12" s="84" t="s">
        <v>346</v>
      </c>
      <c r="T12" s="84" t="s">
        <v>346</v>
      </c>
      <c r="U12" s="84" t="s">
        <v>325</v>
      </c>
      <c r="V12" s="84" t="s">
        <v>297</v>
      </c>
      <c r="W12" s="84">
        <v>541</v>
      </c>
      <c r="X12" s="38" t="s">
        <v>347</v>
      </c>
      <c r="Y12" s="84">
        <v>353397156</v>
      </c>
      <c r="Z12" s="38" t="s">
        <v>348</v>
      </c>
      <c r="AA12" s="108" t="s">
        <v>349</v>
      </c>
      <c r="AB12" s="84">
        <v>42000</v>
      </c>
      <c r="AC12" s="108" t="s">
        <v>301</v>
      </c>
      <c r="AD12" s="84">
        <v>24</v>
      </c>
      <c r="AE12" s="84" t="s">
        <v>278</v>
      </c>
      <c r="AF12" s="84" t="s">
        <v>320</v>
      </c>
      <c r="AG12" s="108" t="s">
        <v>350</v>
      </c>
      <c r="AH12" s="84" t="s">
        <v>281</v>
      </c>
      <c r="AI12" s="108" t="s">
        <v>351</v>
      </c>
      <c r="AJ12" s="84">
        <v>2240</v>
      </c>
      <c r="AK12" s="84">
        <v>2240</v>
      </c>
      <c r="AL12" s="108" t="s">
        <v>344</v>
      </c>
      <c r="AM12" s="84">
        <v>33121.39</v>
      </c>
      <c r="AN12" s="112">
        <v>11678.61</v>
      </c>
      <c r="AO12" s="112">
        <v>44800</v>
      </c>
      <c r="AP12" s="112">
        <v>8878.61</v>
      </c>
      <c r="AQ12" s="112">
        <v>508.39</v>
      </c>
      <c r="AR12" s="112">
        <v>9387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284</v>
      </c>
      <c r="BC12" s="84" t="s">
        <v>285</v>
      </c>
      <c r="BD12" s="108"/>
      <c r="BE12" s="84">
        <v>0</v>
      </c>
      <c r="BF12" s="38" t="s">
        <v>346</v>
      </c>
      <c r="BG12" s="84" t="s">
        <v>352</v>
      </c>
      <c r="BH12" s="114" t="s">
        <v>289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>
        <v>0</v>
      </c>
      <c r="BQ12" s="117"/>
      <c r="BR12" s="118" t="s">
        <v>481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264</v>
      </c>
      <c r="H13" s="38" t="s">
        <v>248</v>
      </c>
      <c r="I13" s="84">
        <v>22508</v>
      </c>
      <c r="J13" s="38" t="s">
        <v>291</v>
      </c>
      <c r="K13" s="84">
        <v>22508</v>
      </c>
      <c r="L13" s="84" t="s">
        <v>266</v>
      </c>
      <c r="M13" s="38" t="s">
        <v>267</v>
      </c>
      <c r="N13" s="84">
        <v>32776</v>
      </c>
      <c r="O13" s="84" t="s">
        <v>334</v>
      </c>
      <c r="P13" s="84">
        <v>428941</v>
      </c>
      <c r="Q13" s="38" t="s">
        <v>335</v>
      </c>
      <c r="R13" s="38" t="s">
        <v>270</v>
      </c>
      <c r="S13" s="84" t="s">
        <v>353</v>
      </c>
      <c r="T13" s="84" t="s">
        <v>353</v>
      </c>
      <c r="U13" s="84" t="s">
        <v>325</v>
      </c>
      <c r="V13" s="84" t="s">
        <v>297</v>
      </c>
      <c r="W13" s="84">
        <v>541</v>
      </c>
      <c r="X13" s="38" t="s">
        <v>347</v>
      </c>
      <c r="Y13" s="84">
        <v>353397835</v>
      </c>
      <c r="Z13" s="38" t="s">
        <v>338</v>
      </c>
      <c r="AA13" s="108" t="s">
        <v>349</v>
      </c>
      <c r="AB13" s="84">
        <v>42000</v>
      </c>
      <c r="AC13" s="108" t="s">
        <v>301</v>
      </c>
      <c r="AD13" s="84">
        <v>24</v>
      </c>
      <c r="AE13" s="84" t="s">
        <v>278</v>
      </c>
      <c r="AF13" s="84" t="s">
        <v>320</v>
      </c>
      <c r="AG13" s="108" t="s">
        <v>350</v>
      </c>
      <c r="AH13" s="84" t="s">
        <v>281</v>
      </c>
      <c r="AI13" s="108" t="s">
        <v>351</v>
      </c>
      <c r="AJ13" s="84">
        <v>2240</v>
      </c>
      <c r="AK13" s="84">
        <v>2240</v>
      </c>
      <c r="AL13" s="108" t="s">
        <v>344</v>
      </c>
      <c r="AM13" s="84">
        <v>33121.39</v>
      </c>
      <c r="AN13" s="112">
        <v>11678.61</v>
      </c>
      <c r="AO13" s="112">
        <v>44800</v>
      </c>
      <c r="AP13" s="112">
        <v>8878.61</v>
      </c>
      <c r="AQ13" s="112">
        <v>508.39</v>
      </c>
      <c r="AR13" s="112">
        <v>9387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284</v>
      </c>
      <c r="BC13" s="84" t="s">
        <v>285</v>
      </c>
      <c r="BD13" s="108"/>
      <c r="BE13" s="84">
        <v>0</v>
      </c>
      <c r="BF13" s="38" t="s">
        <v>353</v>
      </c>
      <c r="BG13" s="84" t="s">
        <v>354</v>
      </c>
      <c r="BH13" s="114" t="s">
        <v>289</v>
      </c>
      <c r="BI13" s="38" t="s">
        <v>110</v>
      </c>
      <c r="BJ13" s="85">
        <v>45849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>
        <v>0</v>
      </c>
      <c r="BQ13" s="117"/>
      <c r="BR13" s="118" t="s">
        <v>481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264</v>
      </c>
      <c r="H14" s="38" t="s">
        <v>248</v>
      </c>
      <c r="I14" s="84">
        <v>22526</v>
      </c>
      <c r="J14" s="38" t="s">
        <v>291</v>
      </c>
      <c r="K14" s="84">
        <v>22526</v>
      </c>
      <c r="L14" s="84" t="s">
        <v>266</v>
      </c>
      <c r="M14" s="38" t="s">
        <v>267</v>
      </c>
      <c r="N14" s="84">
        <v>32889</v>
      </c>
      <c r="O14" s="84" t="s">
        <v>355</v>
      </c>
      <c r="P14" s="84">
        <v>50070</v>
      </c>
      <c r="Q14" s="38" t="s">
        <v>356</v>
      </c>
      <c r="R14" s="38" t="s">
        <v>270</v>
      </c>
      <c r="S14" s="84" t="s">
        <v>357</v>
      </c>
      <c r="T14" s="84" t="s">
        <v>357</v>
      </c>
      <c r="U14" s="84" t="s">
        <v>308</v>
      </c>
      <c r="V14" s="84" t="s">
        <v>273</v>
      </c>
      <c r="W14" s="84">
        <v>541</v>
      </c>
      <c r="X14" s="38" t="s">
        <v>347</v>
      </c>
      <c r="Y14" s="84">
        <v>353912361</v>
      </c>
      <c r="Z14" s="38" t="s">
        <v>358</v>
      </c>
      <c r="AA14" s="108" t="s">
        <v>359</v>
      </c>
      <c r="AB14" s="84">
        <v>63000</v>
      </c>
      <c r="AC14" s="108" t="s">
        <v>301</v>
      </c>
      <c r="AD14" s="84">
        <v>24</v>
      </c>
      <c r="AE14" s="84" t="s">
        <v>310</v>
      </c>
      <c r="AF14" s="84" t="s">
        <v>360</v>
      </c>
      <c r="AG14" s="108" t="s">
        <v>361</v>
      </c>
      <c r="AH14" s="84" t="s">
        <v>342</v>
      </c>
      <c r="AI14" s="108" t="s">
        <v>362</v>
      </c>
      <c r="AJ14" s="84">
        <v>3360</v>
      </c>
      <c r="AK14" s="84">
        <v>3360</v>
      </c>
      <c r="AL14" s="108" t="s">
        <v>344</v>
      </c>
      <c r="AM14" s="84">
        <v>47082.3</v>
      </c>
      <c r="AN14" s="112">
        <v>16757.7</v>
      </c>
      <c r="AO14" s="112">
        <v>63840</v>
      </c>
      <c r="AP14" s="112">
        <v>15917.7</v>
      </c>
      <c r="AQ14" s="112">
        <v>1061.3</v>
      </c>
      <c r="AR14" s="112">
        <v>16979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284</v>
      </c>
      <c r="BC14" s="84" t="s">
        <v>285</v>
      </c>
      <c r="BD14" s="108"/>
      <c r="BE14" s="84">
        <v>0</v>
      </c>
      <c r="BF14" s="38" t="s">
        <v>357</v>
      </c>
      <c r="BG14" s="84" t="s">
        <v>365</v>
      </c>
      <c r="BH14" s="114" t="s">
        <v>289</v>
      </c>
      <c r="BI14" s="38" t="s">
        <v>110</v>
      </c>
      <c r="BJ14" s="85">
        <v>45849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>
        <v>0</v>
      </c>
      <c r="BQ14" s="117"/>
      <c r="BR14" s="118" t="s">
        <v>481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264</v>
      </c>
      <c r="H15" s="38" t="s">
        <v>248</v>
      </c>
      <c r="I15" s="84">
        <v>22526</v>
      </c>
      <c r="J15" s="38" t="s">
        <v>291</v>
      </c>
      <c r="K15" s="84">
        <v>22526</v>
      </c>
      <c r="L15" s="84" t="s">
        <v>266</v>
      </c>
      <c r="M15" s="38" t="s">
        <v>267</v>
      </c>
      <c r="N15" s="84">
        <v>32889</v>
      </c>
      <c r="O15" s="84" t="s">
        <v>355</v>
      </c>
      <c r="P15" s="84">
        <v>50070</v>
      </c>
      <c r="Q15" s="38" t="s">
        <v>356</v>
      </c>
      <c r="R15" s="38" t="s">
        <v>270</v>
      </c>
      <c r="S15" s="84" t="s">
        <v>363</v>
      </c>
      <c r="T15" s="84" t="s">
        <v>363</v>
      </c>
      <c r="U15" s="84" t="s">
        <v>308</v>
      </c>
      <c r="V15" s="84" t="s">
        <v>273</v>
      </c>
      <c r="W15" s="84">
        <v>541</v>
      </c>
      <c r="X15" s="38" t="s">
        <v>347</v>
      </c>
      <c r="Y15" s="84">
        <v>353912505</v>
      </c>
      <c r="Z15" s="38" t="s">
        <v>364</v>
      </c>
      <c r="AA15" s="108" t="s">
        <v>359</v>
      </c>
      <c r="AB15" s="84">
        <v>63000</v>
      </c>
      <c r="AC15" s="108" t="s">
        <v>301</v>
      </c>
      <c r="AD15" s="84">
        <v>24</v>
      </c>
      <c r="AE15" s="84" t="s">
        <v>310</v>
      </c>
      <c r="AF15" s="84" t="s">
        <v>360</v>
      </c>
      <c r="AG15" s="108" t="s">
        <v>361</v>
      </c>
      <c r="AH15" s="84" t="s">
        <v>342</v>
      </c>
      <c r="AI15" s="108" t="s">
        <v>362</v>
      </c>
      <c r="AJ15" s="84">
        <v>3360</v>
      </c>
      <c r="AK15" s="84">
        <v>3360</v>
      </c>
      <c r="AL15" s="108" t="s">
        <v>344</v>
      </c>
      <c r="AM15" s="84">
        <v>47082.3</v>
      </c>
      <c r="AN15" s="112">
        <v>16757.7</v>
      </c>
      <c r="AO15" s="112">
        <v>63840</v>
      </c>
      <c r="AP15" s="112">
        <v>15917.7</v>
      </c>
      <c r="AQ15" s="112">
        <v>1061.3</v>
      </c>
      <c r="AR15" s="112">
        <v>16979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284</v>
      </c>
      <c r="BC15" s="84" t="s">
        <v>285</v>
      </c>
      <c r="BD15" s="108"/>
      <c r="BE15" s="84">
        <v>0</v>
      </c>
      <c r="BF15" s="38" t="s">
        <v>363</v>
      </c>
      <c r="BG15" s="84" t="s">
        <v>366</v>
      </c>
      <c r="BH15" s="114" t="s">
        <v>289</v>
      </c>
      <c r="BI15" s="38" t="s">
        <v>110</v>
      </c>
      <c r="BJ15" s="85">
        <v>45849</v>
      </c>
      <c r="BK15" s="84"/>
      <c r="BL15" s="38" t="s">
        <v>115</v>
      </c>
      <c r="BM15" s="115" t="s">
        <v>120</v>
      </c>
      <c r="BN15" s="116" t="s">
        <v>199</v>
      </c>
      <c r="BO15" s="84" t="s">
        <v>242</v>
      </c>
      <c r="BP15" s="84">
        <v>0</v>
      </c>
      <c r="BQ15" s="117"/>
      <c r="BR15" s="118" t="s">
        <v>481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264</v>
      </c>
      <c r="H16" s="38" t="s">
        <v>248</v>
      </c>
      <c r="I16" s="84">
        <v>22508</v>
      </c>
      <c r="J16" s="38" t="s">
        <v>291</v>
      </c>
      <c r="K16" s="84">
        <v>22508</v>
      </c>
      <c r="L16" s="84" t="s">
        <v>266</v>
      </c>
      <c r="M16" s="38" t="s">
        <v>267</v>
      </c>
      <c r="N16" s="84">
        <v>32776</v>
      </c>
      <c r="O16" s="84" t="s">
        <v>334</v>
      </c>
      <c r="P16" s="84">
        <v>439061</v>
      </c>
      <c r="Q16" s="38" t="s">
        <v>367</v>
      </c>
      <c r="R16" s="38" t="s">
        <v>270</v>
      </c>
      <c r="S16" s="84" t="s">
        <v>368</v>
      </c>
      <c r="T16" s="84" t="s">
        <v>368</v>
      </c>
      <c r="U16" s="84" t="s">
        <v>325</v>
      </c>
      <c r="V16" s="84" t="s">
        <v>297</v>
      </c>
      <c r="W16" s="84">
        <v>541</v>
      </c>
      <c r="X16" s="38" t="s">
        <v>347</v>
      </c>
      <c r="Y16" s="84">
        <v>354263785</v>
      </c>
      <c r="Z16" s="38" t="s">
        <v>369</v>
      </c>
      <c r="AA16" s="108" t="s">
        <v>370</v>
      </c>
      <c r="AB16" s="84">
        <v>52000</v>
      </c>
      <c r="AC16" s="108" t="s">
        <v>301</v>
      </c>
      <c r="AD16" s="84">
        <v>24</v>
      </c>
      <c r="AE16" s="84" t="s">
        <v>340</v>
      </c>
      <c r="AF16" s="84" t="s">
        <v>320</v>
      </c>
      <c r="AG16" s="108" t="s">
        <v>371</v>
      </c>
      <c r="AH16" s="84" t="s">
        <v>281</v>
      </c>
      <c r="AI16" s="108" t="s">
        <v>372</v>
      </c>
      <c r="AJ16" s="84">
        <v>2780</v>
      </c>
      <c r="AK16" s="84">
        <v>2780</v>
      </c>
      <c r="AL16" s="108" t="s">
        <v>344</v>
      </c>
      <c r="AM16" s="84">
        <v>35881.96</v>
      </c>
      <c r="AN16" s="112">
        <v>14158.04</v>
      </c>
      <c r="AO16" s="112">
        <v>50040</v>
      </c>
      <c r="AP16" s="112">
        <v>16118.04</v>
      </c>
      <c r="AQ16" s="112">
        <v>1283.96</v>
      </c>
      <c r="AR16" s="112">
        <v>17402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284</v>
      </c>
      <c r="BC16" s="84" t="s">
        <v>285</v>
      </c>
      <c r="BD16" s="108"/>
      <c r="BE16" s="84">
        <v>0</v>
      </c>
      <c r="BF16" s="38" t="s">
        <v>368</v>
      </c>
      <c r="BG16" s="84" t="s">
        <v>373</v>
      </c>
      <c r="BH16" s="114" t="s">
        <v>289</v>
      </c>
      <c r="BI16" s="38" t="s">
        <v>110</v>
      </c>
      <c r="BJ16" s="85">
        <v>45849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481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264</v>
      </c>
      <c r="H17" s="38" t="s">
        <v>248</v>
      </c>
      <c r="I17" s="84">
        <v>22508</v>
      </c>
      <c r="J17" s="38" t="s">
        <v>291</v>
      </c>
      <c r="K17" s="84">
        <v>22508</v>
      </c>
      <c r="L17" s="84" t="s">
        <v>266</v>
      </c>
      <c r="M17" s="38" t="s">
        <v>267</v>
      </c>
      <c r="N17" s="84">
        <v>32792</v>
      </c>
      <c r="O17" s="84" t="s">
        <v>292</v>
      </c>
      <c r="P17" s="84">
        <v>49957</v>
      </c>
      <c r="Q17" s="38" t="s">
        <v>293</v>
      </c>
      <c r="R17" s="38" t="s">
        <v>270</v>
      </c>
      <c r="S17" s="84" t="s">
        <v>374</v>
      </c>
      <c r="T17" s="84" t="s">
        <v>374</v>
      </c>
      <c r="U17" s="84" t="s">
        <v>325</v>
      </c>
      <c r="V17" s="84" t="s">
        <v>297</v>
      </c>
      <c r="W17" s="84">
        <v>541</v>
      </c>
      <c r="X17" s="38" t="s">
        <v>347</v>
      </c>
      <c r="Y17" s="84">
        <v>355062676</v>
      </c>
      <c r="Z17" s="38" t="s">
        <v>375</v>
      </c>
      <c r="AA17" s="108" t="s">
        <v>376</v>
      </c>
      <c r="AB17" s="84">
        <v>73000</v>
      </c>
      <c r="AC17" s="108" t="s">
        <v>301</v>
      </c>
      <c r="AD17" s="84">
        <v>24</v>
      </c>
      <c r="AE17" s="84" t="s">
        <v>377</v>
      </c>
      <c r="AF17" s="84" t="s">
        <v>302</v>
      </c>
      <c r="AG17" s="108" t="s">
        <v>303</v>
      </c>
      <c r="AH17" s="84" t="s">
        <v>304</v>
      </c>
      <c r="AI17" s="108" t="s">
        <v>378</v>
      </c>
      <c r="AJ17" s="84">
        <v>3900</v>
      </c>
      <c r="AK17" s="84">
        <v>3900</v>
      </c>
      <c r="AL17" s="108" t="s">
        <v>313</v>
      </c>
      <c r="AM17" s="84">
        <v>48332.58</v>
      </c>
      <c r="AN17" s="112">
        <v>17967.419999999998</v>
      </c>
      <c r="AO17" s="112">
        <v>66300</v>
      </c>
      <c r="AP17" s="112">
        <v>24667.42</v>
      </c>
      <c r="AQ17" s="112">
        <v>2146.58</v>
      </c>
      <c r="AR17" s="112">
        <v>26814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284</v>
      </c>
      <c r="BC17" s="84" t="s">
        <v>285</v>
      </c>
      <c r="BD17" s="108"/>
      <c r="BE17" s="84">
        <v>0</v>
      </c>
      <c r="BF17" s="38" t="s">
        <v>374</v>
      </c>
      <c r="BG17" s="84" t="s">
        <v>379</v>
      </c>
      <c r="BH17" s="114" t="s">
        <v>289</v>
      </c>
      <c r="BI17" s="38" t="s">
        <v>110</v>
      </c>
      <c r="BJ17" s="85">
        <v>45849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481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264</v>
      </c>
      <c r="H18" s="38" t="s">
        <v>248</v>
      </c>
      <c r="I18" s="84">
        <v>22508</v>
      </c>
      <c r="J18" s="38" t="s">
        <v>291</v>
      </c>
      <c r="K18" s="84">
        <v>22508</v>
      </c>
      <c r="L18" s="84" t="s">
        <v>266</v>
      </c>
      <c r="M18" s="38" t="s">
        <v>267</v>
      </c>
      <c r="N18" s="84">
        <v>32776</v>
      </c>
      <c r="O18" s="84" t="s">
        <v>334</v>
      </c>
      <c r="P18" s="84">
        <v>439061</v>
      </c>
      <c r="Q18" s="38" t="s">
        <v>367</v>
      </c>
      <c r="R18" s="38" t="s">
        <v>270</v>
      </c>
      <c r="S18" s="84" t="s">
        <v>380</v>
      </c>
      <c r="T18" s="84" t="s">
        <v>380</v>
      </c>
      <c r="U18" s="84" t="s">
        <v>325</v>
      </c>
      <c r="V18" s="84" t="s">
        <v>297</v>
      </c>
      <c r="W18" s="84">
        <v>541</v>
      </c>
      <c r="X18" s="38" t="s">
        <v>347</v>
      </c>
      <c r="Y18" s="84">
        <v>355105284</v>
      </c>
      <c r="Z18" s="38" t="s">
        <v>381</v>
      </c>
      <c r="AA18" s="108" t="s">
        <v>376</v>
      </c>
      <c r="AB18" s="84">
        <v>65000</v>
      </c>
      <c r="AC18" s="108" t="s">
        <v>301</v>
      </c>
      <c r="AD18" s="84">
        <v>24</v>
      </c>
      <c r="AE18" s="84" t="s">
        <v>340</v>
      </c>
      <c r="AF18" s="84" t="s">
        <v>382</v>
      </c>
      <c r="AG18" s="108" t="s">
        <v>371</v>
      </c>
      <c r="AH18" s="84" t="s">
        <v>342</v>
      </c>
      <c r="AI18" s="108" t="s">
        <v>378</v>
      </c>
      <c r="AJ18" s="84">
        <v>3470</v>
      </c>
      <c r="AK18" s="84">
        <v>3470</v>
      </c>
      <c r="AL18" s="108" t="s">
        <v>323</v>
      </c>
      <c r="AM18" s="84">
        <v>42983.51</v>
      </c>
      <c r="AN18" s="112">
        <v>16006.49</v>
      </c>
      <c r="AO18" s="112">
        <v>58990</v>
      </c>
      <c r="AP18" s="112">
        <v>22016.49</v>
      </c>
      <c r="AQ18" s="112">
        <v>1920.51</v>
      </c>
      <c r="AR18" s="112">
        <v>23937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284</v>
      </c>
      <c r="BC18" s="84" t="s">
        <v>285</v>
      </c>
      <c r="BD18" s="108"/>
      <c r="BE18" s="84">
        <v>0</v>
      </c>
      <c r="BF18" s="38" t="s">
        <v>380</v>
      </c>
      <c r="BG18" s="84" t="s">
        <v>383</v>
      </c>
      <c r="BH18" s="114" t="s">
        <v>289</v>
      </c>
      <c r="BI18" s="38" t="s">
        <v>110</v>
      </c>
      <c r="BJ18" s="85">
        <v>45849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>
        <v>0</v>
      </c>
      <c r="BQ18" s="117"/>
      <c r="BR18" s="118" t="s">
        <v>481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264</v>
      </c>
      <c r="H19" s="38" t="s">
        <v>248</v>
      </c>
      <c r="I19" s="84">
        <v>22526</v>
      </c>
      <c r="J19" s="38" t="s">
        <v>291</v>
      </c>
      <c r="K19" s="84">
        <v>22526</v>
      </c>
      <c r="L19" s="84" t="s">
        <v>266</v>
      </c>
      <c r="M19" s="38" t="s">
        <v>267</v>
      </c>
      <c r="N19" s="84">
        <v>32889</v>
      </c>
      <c r="O19" s="84" t="s">
        <v>355</v>
      </c>
      <c r="P19" s="84">
        <v>50070</v>
      </c>
      <c r="Q19" s="38" t="s">
        <v>356</v>
      </c>
      <c r="R19" s="38" t="s">
        <v>270</v>
      </c>
      <c r="S19" s="84" t="s">
        <v>384</v>
      </c>
      <c r="T19" s="84" t="s">
        <v>384</v>
      </c>
      <c r="U19" s="84" t="s">
        <v>308</v>
      </c>
      <c r="V19" s="84" t="s">
        <v>297</v>
      </c>
      <c r="W19" s="84">
        <v>0</v>
      </c>
      <c r="X19" s="38" t="s">
        <v>298</v>
      </c>
      <c r="Y19" s="84">
        <v>355188546</v>
      </c>
      <c r="Z19" s="38" t="s">
        <v>385</v>
      </c>
      <c r="AA19" s="108" t="s">
        <v>386</v>
      </c>
      <c r="AB19" s="84">
        <v>47000</v>
      </c>
      <c r="AC19" s="108" t="s">
        <v>301</v>
      </c>
      <c r="AD19" s="84">
        <v>24</v>
      </c>
      <c r="AE19" s="84" t="s">
        <v>310</v>
      </c>
      <c r="AF19" s="84" t="s">
        <v>360</v>
      </c>
      <c r="AG19" s="108" t="s">
        <v>361</v>
      </c>
      <c r="AH19" s="84" t="s">
        <v>342</v>
      </c>
      <c r="AI19" s="108" t="s">
        <v>378</v>
      </c>
      <c r="AJ19" s="84">
        <v>2510</v>
      </c>
      <c r="AK19" s="84">
        <v>2510</v>
      </c>
      <c r="AL19" s="108" t="s">
        <v>387</v>
      </c>
      <c r="AM19" s="84">
        <v>31277.59</v>
      </c>
      <c r="AN19" s="112">
        <v>11392.41</v>
      </c>
      <c r="AO19" s="112">
        <v>42670</v>
      </c>
      <c r="AP19" s="112">
        <v>15722.41</v>
      </c>
      <c r="AQ19" s="112">
        <v>1357.59</v>
      </c>
      <c r="AR19" s="112">
        <v>17080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284</v>
      </c>
      <c r="BC19" s="84" t="s">
        <v>285</v>
      </c>
      <c r="BD19" s="108"/>
      <c r="BE19" s="84">
        <v>0</v>
      </c>
      <c r="BF19" s="38" t="s">
        <v>384</v>
      </c>
      <c r="BG19" s="84" t="s">
        <v>388</v>
      </c>
      <c r="BH19" s="114" t="s">
        <v>289</v>
      </c>
      <c r="BI19" s="38" t="s">
        <v>110</v>
      </c>
      <c r="BJ19" s="85">
        <v>45849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>
        <v>0</v>
      </c>
      <c r="BQ19" s="117"/>
      <c r="BR19" s="118" t="s">
        <v>481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264</v>
      </c>
      <c r="H20" s="38" t="s">
        <v>248</v>
      </c>
      <c r="I20" s="84">
        <v>22508</v>
      </c>
      <c r="J20" s="38" t="s">
        <v>291</v>
      </c>
      <c r="K20" s="84">
        <v>22508</v>
      </c>
      <c r="L20" s="84" t="s">
        <v>266</v>
      </c>
      <c r="M20" s="38" t="s">
        <v>267</v>
      </c>
      <c r="N20" s="84">
        <v>32824</v>
      </c>
      <c r="O20" s="84" t="s">
        <v>389</v>
      </c>
      <c r="P20" s="84">
        <v>49995</v>
      </c>
      <c r="Q20" s="38" t="s">
        <v>390</v>
      </c>
      <c r="R20" s="38" t="s">
        <v>270</v>
      </c>
      <c r="S20" s="84" t="s">
        <v>391</v>
      </c>
      <c r="T20" s="84" t="s">
        <v>391</v>
      </c>
      <c r="U20" s="84" t="s">
        <v>296</v>
      </c>
      <c r="V20" s="84" t="s">
        <v>297</v>
      </c>
      <c r="W20" s="84">
        <v>0</v>
      </c>
      <c r="X20" s="38" t="s">
        <v>298</v>
      </c>
      <c r="Y20" s="84">
        <v>355256868</v>
      </c>
      <c r="Z20" s="38" t="s">
        <v>392</v>
      </c>
      <c r="AA20" s="108" t="s">
        <v>386</v>
      </c>
      <c r="AB20" s="84">
        <v>63000</v>
      </c>
      <c r="AC20" s="108" t="s">
        <v>301</v>
      </c>
      <c r="AD20" s="84">
        <v>24</v>
      </c>
      <c r="AE20" s="84" t="s">
        <v>310</v>
      </c>
      <c r="AF20" s="84" t="s">
        <v>302</v>
      </c>
      <c r="AG20" s="108" t="s">
        <v>393</v>
      </c>
      <c r="AH20" s="84" t="s">
        <v>304</v>
      </c>
      <c r="AI20" s="108" t="s">
        <v>394</v>
      </c>
      <c r="AJ20" s="84">
        <v>3360</v>
      </c>
      <c r="AK20" s="84">
        <v>3360</v>
      </c>
      <c r="AL20" s="108" t="s">
        <v>395</v>
      </c>
      <c r="AM20" s="84">
        <v>41416.39</v>
      </c>
      <c r="AN20" s="112">
        <v>15703.61</v>
      </c>
      <c r="AO20" s="112">
        <v>57120</v>
      </c>
      <c r="AP20" s="112">
        <v>21583.61</v>
      </c>
      <c r="AQ20" s="112">
        <v>1901.39</v>
      </c>
      <c r="AR20" s="112">
        <v>23485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284</v>
      </c>
      <c r="BC20" s="84" t="s">
        <v>285</v>
      </c>
      <c r="BD20" s="108"/>
      <c r="BE20" s="84">
        <v>0</v>
      </c>
      <c r="BF20" s="38" t="s">
        <v>391</v>
      </c>
      <c r="BG20" s="84" t="s">
        <v>396</v>
      </c>
      <c r="BH20" s="114" t="s">
        <v>289</v>
      </c>
      <c r="BI20" s="38" t="s">
        <v>110</v>
      </c>
      <c r="BJ20" s="85">
        <v>45849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481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264</v>
      </c>
      <c r="H21" s="38" t="s">
        <v>248</v>
      </c>
      <c r="I21" s="84">
        <v>22526</v>
      </c>
      <c r="J21" s="38" t="s">
        <v>291</v>
      </c>
      <c r="K21" s="84">
        <v>22526</v>
      </c>
      <c r="L21" s="84" t="s">
        <v>266</v>
      </c>
      <c r="M21" s="38" t="s">
        <v>267</v>
      </c>
      <c r="N21" s="84">
        <v>32889</v>
      </c>
      <c r="O21" s="84" t="s">
        <v>355</v>
      </c>
      <c r="P21" s="84">
        <v>501467</v>
      </c>
      <c r="Q21" s="38" t="s">
        <v>397</v>
      </c>
      <c r="R21" s="38" t="s">
        <v>270</v>
      </c>
      <c r="S21" s="84" t="s">
        <v>398</v>
      </c>
      <c r="T21" s="84" t="s">
        <v>398</v>
      </c>
      <c r="U21" s="84" t="s">
        <v>308</v>
      </c>
      <c r="V21" s="84" t="s">
        <v>297</v>
      </c>
      <c r="W21" s="84">
        <v>0</v>
      </c>
      <c r="X21" s="38" t="s">
        <v>399</v>
      </c>
      <c r="Y21" s="84">
        <v>355364836</v>
      </c>
      <c r="Z21" s="38" t="s">
        <v>400</v>
      </c>
      <c r="AA21" s="108" t="s">
        <v>401</v>
      </c>
      <c r="AB21" s="84">
        <v>52000</v>
      </c>
      <c r="AC21" s="108" t="s">
        <v>301</v>
      </c>
      <c r="AD21" s="84">
        <v>24</v>
      </c>
      <c r="AE21" s="84" t="s">
        <v>340</v>
      </c>
      <c r="AF21" s="84" t="s">
        <v>279</v>
      </c>
      <c r="AG21" s="108" t="s">
        <v>402</v>
      </c>
      <c r="AH21" s="84" t="s">
        <v>342</v>
      </c>
      <c r="AI21" s="108" t="s">
        <v>403</v>
      </c>
      <c r="AJ21" s="84">
        <v>2780</v>
      </c>
      <c r="AK21" s="84">
        <v>2780</v>
      </c>
      <c r="AL21" s="108" t="s">
        <v>344</v>
      </c>
      <c r="AM21" s="84">
        <v>24967.67</v>
      </c>
      <c r="AN21" s="112">
        <v>11172.33</v>
      </c>
      <c r="AO21" s="112">
        <v>36140</v>
      </c>
      <c r="AP21" s="112">
        <v>27032.33</v>
      </c>
      <c r="AQ21" s="112">
        <v>3579.67</v>
      </c>
      <c r="AR21" s="112">
        <v>30612</v>
      </c>
      <c r="AS21" s="112">
        <v>0</v>
      </c>
      <c r="AT21" s="112">
        <v>0</v>
      </c>
      <c r="AU21" s="112">
        <v>0</v>
      </c>
      <c r="AV21" s="84">
        <v>13</v>
      </c>
      <c r="AW21" s="84"/>
      <c r="AX21" s="84"/>
      <c r="AY21" s="108"/>
      <c r="AZ21" s="84"/>
      <c r="BA21" s="84"/>
      <c r="BB21" s="84" t="s">
        <v>284</v>
      </c>
      <c r="BC21" s="84" t="s">
        <v>285</v>
      </c>
      <c r="BD21" s="108"/>
      <c r="BE21" s="84">
        <v>0</v>
      </c>
      <c r="BF21" s="38" t="s">
        <v>398</v>
      </c>
      <c r="BG21" s="84" t="s">
        <v>404</v>
      </c>
      <c r="BH21" s="114" t="s">
        <v>289</v>
      </c>
      <c r="BI21" s="38" t="s">
        <v>110</v>
      </c>
      <c r="BJ21" s="85">
        <v>45849</v>
      </c>
      <c r="BK21" s="84"/>
      <c r="BL21" s="38" t="s">
        <v>115</v>
      </c>
      <c r="BM21" s="115" t="s">
        <v>120</v>
      </c>
      <c r="BN21" s="116" t="s">
        <v>199</v>
      </c>
      <c r="BO21" s="84" t="s">
        <v>242</v>
      </c>
      <c r="BP21" s="84">
        <v>0</v>
      </c>
      <c r="BQ21" s="117"/>
      <c r="BR21" s="118" t="s">
        <v>481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264</v>
      </c>
      <c r="H22" s="38" t="s">
        <v>248</v>
      </c>
      <c r="I22" s="84">
        <v>22508</v>
      </c>
      <c r="J22" s="38" t="s">
        <v>291</v>
      </c>
      <c r="K22" s="84">
        <v>22508</v>
      </c>
      <c r="L22" s="84" t="s">
        <v>266</v>
      </c>
      <c r="M22" s="38" t="s">
        <v>267</v>
      </c>
      <c r="N22" s="84">
        <v>387920</v>
      </c>
      <c r="O22" s="84" t="s">
        <v>405</v>
      </c>
      <c r="P22" s="84">
        <v>572592</v>
      </c>
      <c r="Q22" s="38" t="s">
        <v>406</v>
      </c>
      <c r="R22" s="38" t="s">
        <v>407</v>
      </c>
      <c r="S22" s="84" t="s">
        <v>408</v>
      </c>
      <c r="T22" s="84" t="s">
        <v>408</v>
      </c>
      <c r="U22" s="84" t="s">
        <v>308</v>
      </c>
      <c r="V22" s="84" t="s">
        <v>297</v>
      </c>
      <c r="W22" s="84">
        <v>0</v>
      </c>
      <c r="X22" s="38" t="s">
        <v>298</v>
      </c>
      <c r="Y22" s="84">
        <v>355560635</v>
      </c>
      <c r="Z22" s="38" t="s">
        <v>409</v>
      </c>
      <c r="AA22" s="108" t="s">
        <v>410</v>
      </c>
      <c r="AB22" s="84">
        <v>40000</v>
      </c>
      <c r="AC22" s="108" t="s">
        <v>301</v>
      </c>
      <c r="AD22" s="84">
        <v>18</v>
      </c>
      <c r="AE22" s="84" t="s">
        <v>411</v>
      </c>
      <c r="AF22" s="84" t="s">
        <v>279</v>
      </c>
      <c r="AG22" s="108" t="s">
        <v>412</v>
      </c>
      <c r="AH22" s="84" t="s">
        <v>281</v>
      </c>
      <c r="AI22" s="108" t="s">
        <v>413</v>
      </c>
      <c r="AJ22" s="84">
        <v>2690</v>
      </c>
      <c r="AK22" s="84">
        <v>2690</v>
      </c>
      <c r="AL22" s="108" t="s">
        <v>414</v>
      </c>
      <c r="AM22" s="84">
        <v>34746.949999999997</v>
      </c>
      <c r="AN22" s="112">
        <v>8293.0499999999993</v>
      </c>
      <c r="AO22" s="112">
        <v>43040</v>
      </c>
      <c r="AP22" s="112">
        <v>5253.05</v>
      </c>
      <c r="AQ22" s="112">
        <v>177.95</v>
      </c>
      <c r="AR22" s="112">
        <v>5431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284</v>
      </c>
      <c r="BC22" s="84" t="s">
        <v>285</v>
      </c>
      <c r="BD22" s="108"/>
      <c r="BE22" s="84">
        <v>0</v>
      </c>
      <c r="BF22" s="38" t="s">
        <v>408</v>
      </c>
      <c r="BG22" s="84" t="s">
        <v>415</v>
      </c>
      <c r="BH22" s="114" t="s">
        <v>289</v>
      </c>
      <c r="BI22" s="38" t="s">
        <v>110</v>
      </c>
      <c r="BJ22" s="85">
        <v>45849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481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264</v>
      </c>
      <c r="H23" s="38" t="s">
        <v>248</v>
      </c>
      <c r="I23" s="84">
        <v>22508</v>
      </c>
      <c r="J23" s="38" t="s">
        <v>291</v>
      </c>
      <c r="K23" s="84">
        <v>22508</v>
      </c>
      <c r="L23" s="84" t="s">
        <v>266</v>
      </c>
      <c r="M23" s="38" t="s">
        <v>267</v>
      </c>
      <c r="N23" s="84">
        <v>360219</v>
      </c>
      <c r="O23" s="84" t="s">
        <v>416</v>
      </c>
      <c r="P23" s="84">
        <v>540312</v>
      </c>
      <c r="Q23" s="38" t="s">
        <v>417</v>
      </c>
      <c r="R23" s="38" t="s">
        <v>407</v>
      </c>
      <c r="S23" s="84" t="s">
        <v>418</v>
      </c>
      <c r="T23" s="84" t="s">
        <v>418</v>
      </c>
      <c r="U23" s="84" t="s">
        <v>308</v>
      </c>
      <c r="V23" s="84" t="s">
        <v>297</v>
      </c>
      <c r="W23" s="84">
        <v>0</v>
      </c>
      <c r="X23" s="38" t="s">
        <v>298</v>
      </c>
      <c r="Y23" s="84">
        <v>355789307</v>
      </c>
      <c r="Z23" s="38" t="s">
        <v>419</v>
      </c>
      <c r="AA23" s="108" t="s">
        <v>394</v>
      </c>
      <c r="AB23" s="84">
        <v>40000</v>
      </c>
      <c r="AC23" s="108" t="s">
        <v>301</v>
      </c>
      <c r="AD23" s="84">
        <v>18</v>
      </c>
      <c r="AE23" s="84" t="s">
        <v>411</v>
      </c>
      <c r="AF23" s="84" t="s">
        <v>279</v>
      </c>
      <c r="AG23" s="108" t="s">
        <v>420</v>
      </c>
      <c r="AH23" s="84" t="s">
        <v>281</v>
      </c>
      <c r="AI23" s="108" t="s">
        <v>421</v>
      </c>
      <c r="AJ23" s="84">
        <v>2690</v>
      </c>
      <c r="AK23" s="84">
        <v>2690</v>
      </c>
      <c r="AL23" s="108" t="s">
        <v>395</v>
      </c>
      <c r="AM23" s="84">
        <v>34858.85</v>
      </c>
      <c r="AN23" s="112">
        <v>8181.15</v>
      </c>
      <c r="AO23" s="112">
        <v>43040</v>
      </c>
      <c r="AP23" s="112">
        <v>5141.1499999999996</v>
      </c>
      <c r="AQ23" s="112">
        <v>172.85</v>
      </c>
      <c r="AR23" s="112">
        <v>5314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284</v>
      </c>
      <c r="BC23" s="84" t="s">
        <v>285</v>
      </c>
      <c r="BD23" s="108"/>
      <c r="BE23" s="84">
        <v>0</v>
      </c>
      <c r="BF23" s="38" t="s">
        <v>418</v>
      </c>
      <c r="BG23" s="84" t="s">
        <v>422</v>
      </c>
      <c r="BH23" s="114" t="s">
        <v>289</v>
      </c>
      <c r="BI23" s="38" t="s">
        <v>110</v>
      </c>
      <c r="BJ23" s="85">
        <v>45849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>
        <v>0</v>
      </c>
      <c r="BQ23" s="117"/>
      <c r="BR23" s="118" t="s">
        <v>481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264</v>
      </c>
      <c r="H24" s="38" t="s">
        <v>248</v>
      </c>
      <c r="I24" s="84">
        <v>22508</v>
      </c>
      <c r="J24" s="38" t="s">
        <v>291</v>
      </c>
      <c r="K24" s="84">
        <v>22508</v>
      </c>
      <c r="L24" s="84" t="s">
        <v>266</v>
      </c>
      <c r="M24" s="38" t="s">
        <v>267</v>
      </c>
      <c r="N24" s="84">
        <v>32905</v>
      </c>
      <c r="O24" s="84" t="s">
        <v>423</v>
      </c>
      <c r="P24" s="84">
        <v>50087</v>
      </c>
      <c r="Q24" s="38" t="s">
        <v>424</v>
      </c>
      <c r="R24" s="38" t="s">
        <v>270</v>
      </c>
      <c r="S24" s="84" t="s">
        <v>425</v>
      </c>
      <c r="T24" s="84" t="s">
        <v>425</v>
      </c>
      <c r="U24" s="84" t="s">
        <v>296</v>
      </c>
      <c r="V24" s="84" t="s">
        <v>297</v>
      </c>
      <c r="W24" s="84">
        <v>0</v>
      </c>
      <c r="X24" s="38" t="s">
        <v>298</v>
      </c>
      <c r="Y24" s="84">
        <v>356295563</v>
      </c>
      <c r="Z24" s="38" t="s">
        <v>426</v>
      </c>
      <c r="AA24" s="108" t="s">
        <v>427</v>
      </c>
      <c r="AB24" s="84">
        <v>72000</v>
      </c>
      <c r="AC24" s="108" t="s">
        <v>301</v>
      </c>
      <c r="AD24" s="84">
        <v>24</v>
      </c>
      <c r="AE24" s="84" t="s">
        <v>310</v>
      </c>
      <c r="AF24" s="84" t="s">
        <v>360</v>
      </c>
      <c r="AG24" s="108" t="s">
        <v>428</v>
      </c>
      <c r="AH24" s="84" t="s">
        <v>342</v>
      </c>
      <c r="AI24" s="108" t="s">
        <v>429</v>
      </c>
      <c r="AJ24" s="84">
        <v>3840</v>
      </c>
      <c r="AK24" s="84">
        <v>3840</v>
      </c>
      <c r="AL24" s="108" t="s">
        <v>344</v>
      </c>
      <c r="AM24" s="84">
        <v>40904.29</v>
      </c>
      <c r="AN24" s="112">
        <v>16695.71</v>
      </c>
      <c r="AO24" s="112">
        <v>57600</v>
      </c>
      <c r="AP24" s="112">
        <v>31095.71</v>
      </c>
      <c r="AQ24" s="112">
        <v>3423.29</v>
      </c>
      <c r="AR24" s="112">
        <v>34519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284</v>
      </c>
      <c r="BC24" s="84" t="s">
        <v>285</v>
      </c>
      <c r="BD24" s="108"/>
      <c r="BE24" s="84">
        <v>0</v>
      </c>
      <c r="BF24" s="38" t="s">
        <v>425</v>
      </c>
      <c r="BG24" s="84" t="s">
        <v>432</v>
      </c>
      <c r="BH24" s="114" t="s">
        <v>289</v>
      </c>
      <c r="BI24" s="38" t="s">
        <v>110</v>
      </c>
      <c r="BJ24" s="85">
        <v>45849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>
        <v>0</v>
      </c>
      <c r="BQ24" s="117"/>
      <c r="BR24" s="118" t="s">
        <v>481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264</v>
      </c>
      <c r="H25" s="38" t="s">
        <v>248</v>
      </c>
      <c r="I25" s="84">
        <v>22508</v>
      </c>
      <c r="J25" s="38" t="s">
        <v>291</v>
      </c>
      <c r="K25" s="84">
        <v>22508</v>
      </c>
      <c r="L25" s="84" t="s">
        <v>266</v>
      </c>
      <c r="M25" s="38" t="s">
        <v>267</v>
      </c>
      <c r="N25" s="84">
        <v>32905</v>
      </c>
      <c r="O25" s="84" t="s">
        <v>423</v>
      </c>
      <c r="P25" s="84">
        <v>50087</v>
      </c>
      <c r="Q25" s="38" t="s">
        <v>424</v>
      </c>
      <c r="R25" s="38" t="s">
        <v>270</v>
      </c>
      <c r="S25" s="84" t="s">
        <v>430</v>
      </c>
      <c r="T25" s="84" t="s">
        <v>430</v>
      </c>
      <c r="U25" s="84" t="s">
        <v>296</v>
      </c>
      <c r="V25" s="84" t="s">
        <v>297</v>
      </c>
      <c r="W25" s="84">
        <v>0</v>
      </c>
      <c r="X25" s="38" t="s">
        <v>298</v>
      </c>
      <c r="Y25" s="84">
        <v>356295668</v>
      </c>
      <c r="Z25" s="38" t="s">
        <v>431</v>
      </c>
      <c r="AA25" s="108" t="s">
        <v>427</v>
      </c>
      <c r="AB25" s="84">
        <v>72000</v>
      </c>
      <c r="AC25" s="108" t="s">
        <v>301</v>
      </c>
      <c r="AD25" s="84">
        <v>24</v>
      </c>
      <c r="AE25" s="84" t="s">
        <v>310</v>
      </c>
      <c r="AF25" s="84" t="s">
        <v>360</v>
      </c>
      <c r="AG25" s="108" t="s">
        <v>428</v>
      </c>
      <c r="AH25" s="84" t="s">
        <v>342</v>
      </c>
      <c r="AI25" s="108" t="s">
        <v>429</v>
      </c>
      <c r="AJ25" s="84">
        <v>3840</v>
      </c>
      <c r="AK25" s="84">
        <v>3840</v>
      </c>
      <c r="AL25" s="108" t="s">
        <v>344</v>
      </c>
      <c r="AM25" s="84">
        <v>40904.29</v>
      </c>
      <c r="AN25" s="112">
        <v>16695.71</v>
      </c>
      <c r="AO25" s="112">
        <v>57600</v>
      </c>
      <c r="AP25" s="112">
        <v>31095.71</v>
      </c>
      <c r="AQ25" s="112">
        <v>3423.29</v>
      </c>
      <c r="AR25" s="112">
        <v>34519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284</v>
      </c>
      <c r="BC25" s="84" t="s">
        <v>285</v>
      </c>
      <c r="BD25" s="108"/>
      <c r="BE25" s="84">
        <v>0</v>
      </c>
      <c r="BF25" s="38" t="s">
        <v>430</v>
      </c>
      <c r="BG25" s="84" t="s">
        <v>433</v>
      </c>
      <c r="BH25" s="114" t="s">
        <v>289</v>
      </c>
      <c r="BI25" s="38" t="s">
        <v>110</v>
      </c>
      <c r="BJ25" s="85">
        <v>45849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481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264</v>
      </c>
      <c r="H26" s="38" t="s">
        <v>248</v>
      </c>
      <c r="I26" s="84">
        <v>22508</v>
      </c>
      <c r="J26" s="38" t="s">
        <v>291</v>
      </c>
      <c r="K26" s="84">
        <v>22508</v>
      </c>
      <c r="L26" s="84" t="s">
        <v>266</v>
      </c>
      <c r="M26" s="38" t="s">
        <v>267</v>
      </c>
      <c r="N26" s="84">
        <v>360219</v>
      </c>
      <c r="O26" s="84" t="s">
        <v>416</v>
      </c>
      <c r="P26" s="84">
        <v>540312</v>
      </c>
      <c r="Q26" s="38" t="s">
        <v>417</v>
      </c>
      <c r="R26" s="38" t="s">
        <v>407</v>
      </c>
      <c r="S26" s="84" t="s">
        <v>434</v>
      </c>
      <c r="T26" s="84" t="s">
        <v>434</v>
      </c>
      <c r="U26" s="84" t="s">
        <v>272</v>
      </c>
      <c r="V26" s="84" t="s">
        <v>297</v>
      </c>
      <c r="W26" s="84">
        <v>0</v>
      </c>
      <c r="X26" s="38" t="s">
        <v>298</v>
      </c>
      <c r="Y26" s="84">
        <v>356358602</v>
      </c>
      <c r="Z26" s="38" t="s">
        <v>435</v>
      </c>
      <c r="AA26" s="108" t="s">
        <v>427</v>
      </c>
      <c r="AB26" s="84">
        <v>40000</v>
      </c>
      <c r="AC26" s="108" t="s">
        <v>301</v>
      </c>
      <c r="AD26" s="84">
        <v>18</v>
      </c>
      <c r="AE26" s="84" t="s">
        <v>411</v>
      </c>
      <c r="AF26" s="84" t="s">
        <v>279</v>
      </c>
      <c r="AG26" s="108" t="s">
        <v>436</v>
      </c>
      <c r="AH26" s="84" t="s">
        <v>281</v>
      </c>
      <c r="AI26" s="108" t="s">
        <v>437</v>
      </c>
      <c r="AJ26" s="84">
        <v>2690</v>
      </c>
      <c r="AK26" s="84">
        <v>2690</v>
      </c>
      <c r="AL26" s="108" t="s">
        <v>395</v>
      </c>
      <c r="AM26" s="84">
        <v>32132.05</v>
      </c>
      <c r="AN26" s="112">
        <v>8217.9500000000007</v>
      </c>
      <c r="AO26" s="112">
        <v>40350</v>
      </c>
      <c r="AP26" s="112">
        <v>7867.95</v>
      </c>
      <c r="AQ26" s="112">
        <v>359.05</v>
      </c>
      <c r="AR26" s="112">
        <v>8227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284</v>
      </c>
      <c r="BC26" s="84" t="s">
        <v>285</v>
      </c>
      <c r="BD26" s="108"/>
      <c r="BE26" s="84">
        <v>0</v>
      </c>
      <c r="BF26" s="38" t="s">
        <v>434</v>
      </c>
      <c r="BG26" s="84" t="s">
        <v>438</v>
      </c>
      <c r="BH26" s="114" t="s">
        <v>289</v>
      </c>
      <c r="BI26" s="38" t="s">
        <v>110</v>
      </c>
      <c r="BJ26" s="85">
        <v>45849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481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264</v>
      </c>
      <c r="H27" s="38" t="s">
        <v>248</v>
      </c>
      <c r="I27" s="84">
        <v>22508</v>
      </c>
      <c r="J27" s="38" t="s">
        <v>291</v>
      </c>
      <c r="K27" s="84">
        <v>22508</v>
      </c>
      <c r="L27" s="84" t="s">
        <v>266</v>
      </c>
      <c r="M27" s="38" t="s">
        <v>267</v>
      </c>
      <c r="N27" s="84">
        <v>387920</v>
      </c>
      <c r="O27" s="84" t="s">
        <v>405</v>
      </c>
      <c r="P27" s="84">
        <v>572592</v>
      </c>
      <c r="Q27" s="38" t="s">
        <v>406</v>
      </c>
      <c r="R27" s="38" t="s">
        <v>407</v>
      </c>
      <c r="S27" s="84" t="s">
        <v>439</v>
      </c>
      <c r="T27" s="84" t="s">
        <v>439</v>
      </c>
      <c r="U27" s="84" t="s">
        <v>296</v>
      </c>
      <c r="V27" s="84" t="s">
        <v>297</v>
      </c>
      <c r="W27" s="84">
        <v>0</v>
      </c>
      <c r="X27" s="38" t="s">
        <v>298</v>
      </c>
      <c r="Y27" s="84">
        <v>356388288</v>
      </c>
      <c r="Z27" s="38" t="s">
        <v>440</v>
      </c>
      <c r="AA27" s="108" t="s">
        <v>441</v>
      </c>
      <c r="AB27" s="84">
        <v>40000</v>
      </c>
      <c r="AC27" s="108" t="s">
        <v>301</v>
      </c>
      <c r="AD27" s="84">
        <v>18</v>
      </c>
      <c r="AE27" s="84" t="s">
        <v>411</v>
      </c>
      <c r="AF27" s="84" t="s">
        <v>279</v>
      </c>
      <c r="AG27" s="108" t="s">
        <v>412</v>
      </c>
      <c r="AH27" s="84" t="s">
        <v>281</v>
      </c>
      <c r="AI27" s="108" t="s">
        <v>429</v>
      </c>
      <c r="AJ27" s="84">
        <v>2690</v>
      </c>
      <c r="AK27" s="84">
        <v>2690</v>
      </c>
      <c r="AL27" s="108" t="s">
        <v>414</v>
      </c>
      <c r="AM27" s="84">
        <v>32423.41</v>
      </c>
      <c r="AN27" s="112">
        <v>7926.59</v>
      </c>
      <c r="AO27" s="112">
        <v>40350</v>
      </c>
      <c r="AP27" s="112">
        <v>7576.59</v>
      </c>
      <c r="AQ27" s="112">
        <v>338.41</v>
      </c>
      <c r="AR27" s="112">
        <v>7915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284</v>
      </c>
      <c r="BC27" s="84" t="s">
        <v>285</v>
      </c>
      <c r="BD27" s="108"/>
      <c r="BE27" s="84">
        <v>0</v>
      </c>
      <c r="BF27" s="38" t="s">
        <v>439</v>
      </c>
      <c r="BG27" s="84" t="s">
        <v>442</v>
      </c>
      <c r="BH27" s="114" t="s">
        <v>289</v>
      </c>
      <c r="BI27" s="38" t="s">
        <v>110</v>
      </c>
      <c r="BJ27" s="85">
        <v>45849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481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264</v>
      </c>
      <c r="H28" s="38" t="s">
        <v>248</v>
      </c>
      <c r="I28" s="84">
        <v>22508</v>
      </c>
      <c r="J28" s="38" t="s">
        <v>291</v>
      </c>
      <c r="K28" s="84">
        <v>22508</v>
      </c>
      <c r="L28" s="84" t="s">
        <v>266</v>
      </c>
      <c r="M28" s="38" t="s">
        <v>267</v>
      </c>
      <c r="N28" s="84">
        <v>32809</v>
      </c>
      <c r="O28" s="84" t="s">
        <v>443</v>
      </c>
      <c r="P28" s="84">
        <v>49978</v>
      </c>
      <c r="Q28" s="38" t="s">
        <v>444</v>
      </c>
      <c r="R28" s="38" t="s">
        <v>270</v>
      </c>
      <c r="S28" s="84" t="s">
        <v>445</v>
      </c>
      <c r="T28" s="84" t="s">
        <v>445</v>
      </c>
      <c r="U28" s="84" t="s">
        <v>296</v>
      </c>
      <c r="V28" s="84" t="s">
        <v>297</v>
      </c>
      <c r="W28" s="84">
        <v>0</v>
      </c>
      <c r="X28" s="38" t="s">
        <v>446</v>
      </c>
      <c r="Y28" s="84">
        <v>356608903</v>
      </c>
      <c r="Z28" s="38" t="s">
        <v>447</v>
      </c>
      <c r="AA28" s="108" t="s">
        <v>448</v>
      </c>
      <c r="AB28" s="84">
        <v>72000</v>
      </c>
      <c r="AC28" s="108" t="s">
        <v>301</v>
      </c>
      <c r="AD28" s="84">
        <v>24</v>
      </c>
      <c r="AE28" s="84" t="s">
        <v>310</v>
      </c>
      <c r="AF28" s="84" t="s">
        <v>302</v>
      </c>
      <c r="AG28" s="108" t="s">
        <v>449</v>
      </c>
      <c r="AH28" s="84" t="s">
        <v>304</v>
      </c>
      <c r="AI28" s="108" t="s">
        <v>450</v>
      </c>
      <c r="AJ28" s="84">
        <v>3840</v>
      </c>
      <c r="AK28" s="84">
        <v>3840</v>
      </c>
      <c r="AL28" s="108" t="s">
        <v>344</v>
      </c>
      <c r="AM28" s="84">
        <v>37381.47</v>
      </c>
      <c r="AN28" s="112">
        <v>16378.53</v>
      </c>
      <c r="AO28" s="112">
        <v>53760</v>
      </c>
      <c r="AP28" s="112">
        <v>34618.53</v>
      </c>
      <c r="AQ28" s="112">
        <v>4239.47</v>
      </c>
      <c r="AR28" s="112">
        <v>38858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 t="s">
        <v>284</v>
      </c>
      <c r="BC28" s="84" t="s">
        <v>285</v>
      </c>
      <c r="BD28" s="108"/>
      <c r="BE28" s="84">
        <v>0</v>
      </c>
      <c r="BF28" s="38" t="s">
        <v>445</v>
      </c>
      <c r="BG28" s="84" t="s">
        <v>451</v>
      </c>
      <c r="BH28" s="114" t="s">
        <v>289</v>
      </c>
      <c r="BI28" s="38" t="s">
        <v>110</v>
      </c>
      <c r="BJ28" s="85">
        <v>45849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481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264</v>
      </c>
      <c r="H29" s="38" t="s">
        <v>248</v>
      </c>
      <c r="I29" s="84">
        <v>22508</v>
      </c>
      <c r="J29" s="38" t="s">
        <v>291</v>
      </c>
      <c r="K29" s="84">
        <v>22508</v>
      </c>
      <c r="L29" s="84" t="s">
        <v>266</v>
      </c>
      <c r="M29" s="38" t="s">
        <v>267</v>
      </c>
      <c r="N29" s="84">
        <v>387920</v>
      </c>
      <c r="O29" s="84" t="s">
        <v>405</v>
      </c>
      <c r="P29" s="84">
        <v>572592</v>
      </c>
      <c r="Q29" s="38" t="s">
        <v>406</v>
      </c>
      <c r="R29" s="38" t="s">
        <v>270</v>
      </c>
      <c r="S29" s="84" t="s">
        <v>452</v>
      </c>
      <c r="T29" s="84" t="s">
        <v>452</v>
      </c>
      <c r="U29" s="84" t="s">
        <v>308</v>
      </c>
      <c r="V29" s="84" t="s">
        <v>297</v>
      </c>
      <c r="W29" s="84">
        <v>0</v>
      </c>
      <c r="X29" s="38" t="s">
        <v>446</v>
      </c>
      <c r="Y29" s="84">
        <v>356617791</v>
      </c>
      <c r="Z29" s="38" t="s">
        <v>453</v>
      </c>
      <c r="AA29" s="108" t="s">
        <v>454</v>
      </c>
      <c r="AB29" s="84">
        <v>65000</v>
      </c>
      <c r="AC29" s="108" t="s">
        <v>301</v>
      </c>
      <c r="AD29" s="84">
        <v>24</v>
      </c>
      <c r="AE29" s="84" t="s">
        <v>340</v>
      </c>
      <c r="AF29" s="84" t="s">
        <v>279</v>
      </c>
      <c r="AG29" s="108" t="s">
        <v>412</v>
      </c>
      <c r="AH29" s="84" t="s">
        <v>281</v>
      </c>
      <c r="AI29" s="108" t="s">
        <v>450</v>
      </c>
      <c r="AJ29" s="84">
        <v>3470</v>
      </c>
      <c r="AK29" s="84">
        <v>3470</v>
      </c>
      <c r="AL29" s="108" t="s">
        <v>414</v>
      </c>
      <c r="AM29" s="84">
        <v>33858.660000000003</v>
      </c>
      <c r="AN29" s="112">
        <v>14721.34</v>
      </c>
      <c r="AO29" s="112">
        <v>48580</v>
      </c>
      <c r="AP29" s="112">
        <v>31141.34</v>
      </c>
      <c r="AQ29" s="112">
        <v>3798.66</v>
      </c>
      <c r="AR29" s="112">
        <v>34940</v>
      </c>
      <c r="AS29" s="112">
        <v>0</v>
      </c>
      <c r="AT29" s="112">
        <v>0</v>
      </c>
      <c r="AU29" s="112">
        <v>0</v>
      </c>
      <c r="AV29" s="84">
        <v>14</v>
      </c>
      <c r="AW29" s="84"/>
      <c r="AX29" s="84"/>
      <c r="AY29" s="108"/>
      <c r="AZ29" s="84"/>
      <c r="BA29" s="84"/>
      <c r="BB29" s="84" t="s">
        <v>284</v>
      </c>
      <c r="BC29" s="84" t="s">
        <v>285</v>
      </c>
      <c r="BD29" s="108"/>
      <c r="BE29" s="84">
        <v>0</v>
      </c>
      <c r="BF29" s="38" t="s">
        <v>452</v>
      </c>
      <c r="BG29" s="84" t="s">
        <v>455</v>
      </c>
      <c r="BH29" s="114" t="s">
        <v>289</v>
      </c>
      <c r="BI29" s="38" t="s">
        <v>110</v>
      </c>
      <c r="BJ29" s="85">
        <v>45849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481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264</v>
      </c>
      <c r="H30" s="38" t="s">
        <v>248</v>
      </c>
      <c r="I30" s="84">
        <v>22508</v>
      </c>
      <c r="J30" s="38" t="s">
        <v>291</v>
      </c>
      <c r="K30" s="84">
        <v>22508</v>
      </c>
      <c r="L30" s="84" t="s">
        <v>266</v>
      </c>
      <c r="M30" s="38" t="s">
        <v>267</v>
      </c>
      <c r="N30" s="84">
        <v>387920</v>
      </c>
      <c r="O30" s="84" t="s">
        <v>405</v>
      </c>
      <c r="P30" s="84">
        <v>607333</v>
      </c>
      <c r="Q30" s="38" t="s">
        <v>456</v>
      </c>
      <c r="R30" s="38" t="s">
        <v>270</v>
      </c>
      <c r="S30" s="84" t="s">
        <v>457</v>
      </c>
      <c r="T30" s="84" t="s">
        <v>457</v>
      </c>
      <c r="U30" s="84" t="s">
        <v>308</v>
      </c>
      <c r="V30" s="84" t="s">
        <v>273</v>
      </c>
      <c r="W30" s="84">
        <v>0</v>
      </c>
      <c r="X30" s="38" t="s">
        <v>458</v>
      </c>
      <c r="Y30" s="84">
        <v>356618982</v>
      </c>
      <c r="Z30" s="38" t="s">
        <v>459</v>
      </c>
      <c r="AA30" s="108" t="s">
        <v>454</v>
      </c>
      <c r="AB30" s="84">
        <v>65000</v>
      </c>
      <c r="AC30" s="108" t="s">
        <v>301</v>
      </c>
      <c r="AD30" s="84">
        <v>24</v>
      </c>
      <c r="AE30" s="84" t="s">
        <v>340</v>
      </c>
      <c r="AF30" s="84" t="s">
        <v>320</v>
      </c>
      <c r="AG30" s="108" t="s">
        <v>460</v>
      </c>
      <c r="AH30" s="84" t="s">
        <v>281</v>
      </c>
      <c r="AI30" s="108" t="s">
        <v>450</v>
      </c>
      <c r="AJ30" s="84">
        <v>3470</v>
      </c>
      <c r="AK30" s="84">
        <v>3470</v>
      </c>
      <c r="AL30" s="108" t="s">
        <v>414</v>
      </c>
      <c r="AM30" s="84">
        <v>33858.660000000003</v>
      </c>
      <c r="AN30" s="112">
        <v>14721.34</v>
      </c>
      <c r="AO30" s="112">
        <v>48580</v>
      </c>
      <c r="AP30" s="112">
        <v>31141.34</v>
      </c>
      <c r="AQ30" s="112">
        <v>3798.66</v>
      </c>
      <c r="AR30" s="112">
        <v>34940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284</v>
      </c>
      <c r="BC30" s="84" t="s">
        <v>285</v>
      </c>
      <c r="BD30" s="108"/>
      <c r="BE30" s="84">
        <v>0</v>
      </c>
      <c r="BF30" s="38" t="s">
        <v>457</v>
      </c>
      <c r="BG30" s="84" t="s">
        <v>461</v>
      </c>
      <c r="BH30" s="114" t="s">
        <v>289</v>
      </c>
      <c r="BI30" s="38" t="s">
        <v>110</v>
      </c>
      <c r="BJ30" s="85">
        <v>45849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 t="s">
        <v>481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264</v>
      </c>
      <c r="H31" s="38" t="s">
        <v>248</v>
      </c>
      <c r="I31" s="84">
        <v>22508</v>
      </c>
      <c r="J31" s="38" t="s">
        <v>291</v>
      </c>
      <c r="K31" s="84">
        <v>22508</v>
      </c>
      <c r="L31" s="84" t="s">
        <v>266</v>
      </c>
      <c r="M31" s="38" t="s">
        <v>267</v>
      </c>
      <c r="N31" s="84">
        <v>32792</v>
      </c>
      <c r="O31" s="84" t="s">
        <v>292</v>
      </c>
      <c r="P31" s="84">
        <v>49957</v>
      </c>
      <c r="Q31" s="38" t="s">
        <v>293</v>
      </c>
      <c r="R31" s="38" t="s">
        <v>270</v>
      </c>
      <c r="S31" s="84" t="s">
        <v>462</v>
      </c>
      <c r="T31" s="84" t="s">
        <v>462</v>
      </c>
      <c r="U31" s="84" t="s">
        <v>308</v>
      </c>
      <c r="V31" s="84" t="s">
        <v>297</v>
      </c>
      <c r="W31" s="84">
        <v>0</v>
      </c>
      <c r="X31" s="38" t="s">
        <v>446</v>
      </c>
      <c r="Y31" s="84">
        <v>356662691</v>
      </c>
      <c r="Z31" s="38" t="s">
        <v>463</v>
      </c>
      <c r="AA31" s="108" t="s">
        <v>454</v>
      </c>
      <c r="AB31" s="84">
        <v>72000</v>
      </c>
      <c r="AC31" s="108" t="s">
        <v>301</v>
      </c>
      <c r="AD31" s="84">
        <v>24</v>
      </c>
      <c r="AE31" s="84" t="s">
        <v>310</v>
      </c>
      <c r="AF31" s="84" t="s">
        <v>302</v>
      </c>
      <c r="AG31" s="108" t="s">
        <v>464</v>
      </c>
      <c r="AH31" s="84" t="s">
        <v>304</v>
      </c>
      <c r="AI31" s="108" t="s">
        <v>450</v>
      </c>
      <c r="AJ31" s="84">
        <v>3840</v>
      </c>
      <c r="AK31" s="84">
        <v>3840</v>
      </c>
      <c r="AL31" s="108" t="s">
        <v>313</v>
      </c>
      <c r="AM31" s="84">
        <v>37445.83</v>
      </c>
      <c r="AN31" s="112">
        <v>16314.17</v>
      </c>
      <c r="AO31" s="112">
        <v>53760</v>
      </c>
      <c r="AP31" s="112">
        <v>34554.17</v>
      </c>
      <c r="AQ31" s="112">
        <v>4224.83</v>
      </c>
      <c r="AR31" s="112">
        <v>38779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284</v>
      </c>
      <c r="BC31" s="84" t="s">
        <v>285</v>
      </c>
      <c r="BD31" s="108"/>
      <c r="BE31" s="84">
        <v>0</v>
      </c>
      <c r="BF31" s="38" t="s">
        <v>462</v>
      </c>
      <c r="BG31" s="84" t="s">
        <v>465</v>
      </c>
      <c r="BH31" s="114" t="s">
        <v>289</v>
      </c>
      <c r="BI31" s="38" t="s">
        <v>110</v>
      </c>
      <c r="BJ31" s="85">
        <v>45849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>
        <v>0</v>
      </c>
      <c r="BQ31" s="117"/>
      <c r="BR31" s="118" t="s">
        <v>481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264</v>
      </c>
      <c r="H32" s="38" t="s">
        <v>248</v>
      </c>
      <c r="I32" s="84">
        <v>22508</v>
      </c>
      <c r="J32" s="38" t="s">
        <v>291</v>
      </c>
      <c r="K32" s="84">
        <v>22508</v>
      </c>
      <c r="L32" s="84" t="s">
        <v>266</v>
      </c>
      <c r="M32" s="38" t="s">
        <v>267</v>
      </c>
      <c r="N32" s="84">
        <v>32809</v>
      </c>
      <c r="O32" s="84" t="s">
        <v>443</v>
      </c>
      <c r="P32" s="84">
        <v>49978</v>
      </c>
      <c r="Q32" s="38" t="s">
        <v>444</v>
      </c>
      <c r="R32" s="38" t="s">
        <v>407</v>
      </c>
      <c r="S32" s="84" t="s">
        <v>466</v>
      </c>
      <c r="T32" s="84" t="s">
        <v>466</v>
      </c>
      <c r="U32" s="84" t="s">
        <v>325</v>
      </c>
      <c r="V32" s="84" t="s">
        <v>297</v>
      </c>
      <c r="W32" s="84">
        <v>0</v>
      </c>
      <c r="X32" s="38" t="s">
        <v>446</v>
      </c>
      <c r="Y32" s="84">
        <v>356679336</v>
      </c>
      <c r="Z32" s="38" t="s">
        <v>467</v>
      </c>
      <c r="AA32" s="108" t="s">
        <v>454</v>
      </c>
      <c r="AB32" s="84">
        <v>17000</v>
      </c>
      <c r="AC32" s="108" t="s">
        <v>301</v>
      </c>
      <c r="AD32" s="84">
        <v>18</v>
      </c>
      <c r="AE32" s="84" t="s">
        <v>411</v>
      </c>
      <c r="AF32" s="84" t="s">
        <v>279</v>
      </c>
      <c r="AG32" s="108" t="s">
        <v>449</v>
      </c>
      <c r="AH32" s="84" t="s">
        <v>281</v>
      </c>
      <c r="AI32" s="108" t="s">
        <v>450</v>
      </c>
      <c r="AJ32" s="84">
        <v>1140</v>
      </c>
      <c r="AK32" s="84">
        <v>1140</v>
      </c>
      <c r="AL32" s="108" t="s">
        <v>344</v>
      </c>
      <c r="AM32" s="84">
        <v>12581.3</v>
      </c>
      <c r="AN32" s="112">
        <v>3378.7</v>
      </c>
      <c r="AO32" s="112">
        <v>15960</v>
      </c>
      <c r="AP32" s="112">
        <v>4418.7</v>
      </c>
      <c r="AQ32" s="112">
        <v>250.3</v>
      </c>
      <c r="AR32" s="112">
        <v>4669</v>
      </c>
      <c r="AS32" s="112">
        <v>0</v>
      </c>
      <c r="AT32" s="112">
        <v>0</v>
      </c>
      <c r="AU32" s="112">
        <v>0</v>
      </c>
      <c r="AV32" s="84">
        <v>14</v>
      </c>
      <c r="AW32" s="84"/>
      <c r="AX32" s="84"/>
      <c r="AY32" s="108"/>
      <c r="AZ32" s="84"/>
      <c r="BA32" s="84"/>
      <c r="BB32" s="84" t="s">
        <v>284</v>
      </c>
      <c r="BC32" s="84" t="s">
        <v>285</v>
      </c>
      <c r="BD32" s="108"/>
      <c r="BE32" s="84">
        <v>0</v>
      </c>
      <c r="BF32" s="38" t="s">
        <v>466</v>
      </c>
      <c r="BG32" s="84" t="s">
        <v>468</v>
      </c>
      <c r="BH32" s="114" t="s">
        <v>289</v>
      </c>
      <c r="BI32" s="38" t="s">
        <v>110</v>
      </c>
      <c r="BJ32" s="85">
        <v>45849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481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264</v>
      </c>
      <c r="H33" s="38" t="s">
        <v>248</v>
      </c>
      <c r="I33" s="84">
        <v>22508</v>
      </c>
      <c r="J33" s="38" t="s">
        <v>291</v>
      </c>
      <c r="K33" s="84">
        <v>22508</v>
      </c>
      <c r="L33" s="84" t="s">
        <v>266</v>
      </c>
      <c r="M33" s="38" t="s">
        <v>267</v>
      </c>
      <c r="N33" s="84">
        <v>360219</v>
      </c>
      <c r="O33" s="84" t="s">
        <v>416</v>
      </c>
      <c r="P33" s="84">
        <v>517501</v>
      </c>
      <c r="Q33" s="38" t="s">
        <v>469</v>
      </c>
      <c r="R33" s="38" t="s">
        <v>270</v>
      </c>
      <c r="S33" s="84" t="s">
        <v>470</v>
      </c>
      <c r="T33" s="84" t="s">
        <v>470</v>
      </c>
      <c r="U33" s="84" t="s">
        <v>272</v>
      </c>
      <c r="V33" s="84" t="s">
        <v>297</v>
      </c>
      <c r="W33" s="84">
        <v>0</v>
      </c>
      <c r="X33" s="38" t="s">
        <v>446</v>
      </c>
      <c r="Y33" s="84">
        <v>356739378</v>
      </c>
      <c r="Z33" s="38" t="s">
        <v>471</v>
      </c>
      <c r="AA33" s="108" t="s">
        <v>454</v>
      </c>
      <c r="AB33" s="84">
        <v>65000</v>
      </c>
      <c r="AC33" s="108" t="s">
        <v>301</v>
      </c>
      <c r="AD33" s="84">
        <v>24</v>
      </c>
      <c r="AE33" s="84" t="s">
        <v>340</v>
      </c>
      <c r="AF33" s="84" t="s">
        <v>279</v>
      </c>
      <c r="AG33" s="108" t="s">
        <v>472</v>
      </c>
      <c r="AH33" s="84" t="s">
        <v>281</v>
      </c>
      <c r="AI33" s="108" t="s">
        <v>473</v>
      </c>
      <c r="AJ33" s="84">
        <v>3470</v>
      </c>
      <c r="AK33" s="84">
        <v>3470</v>
      </c>
      <c r="AL33" s="108" t="s">
        <v>395</v>
      </c>
      <c r="AM33" s="84">
        <v>33452.18</v>
      </c>
      <c r="AN33" s="112">
        <v>15127.82</v>
      </c>
      <c r="AO33" s="112">
        <v>48580</v>
      </c>
      <c r="AP33" s="112">
        <v>31547.82</v>
      </c>
      <c r="AQ33" s="112">
        <v>3893.18</v>
      </c>
      <c r="AR33" s="112">
        <v>35441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284</v>
      </c>
      <c r="BC33" s="84" t="s">
        <v>285</v>
      </c>
      <c r="BD33" s="108"/>
      <c r="BE33" s="84">
        <v>0</v>
      </c>
      <c r="BF33" s="38" t="s">
        <v>470</v>
      </c>
      <c r="BG33" s="84" t="s">
        <v>474</v>
      </c>
      <c r="BH33" s="114" t="s">
        <v>289</v>
      </c>
      <c r="BI33" s="38" t="s">
        <v>110</v>
      </c>
      <c r="BJ33" s="85">
        <v>45849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481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264</v>
      </c>
      <c r="H34" s="38" t="s">
        <v>248</v>
      </c>
      <c r="I34" s="84">
        <v>22508</v>
      </c>
      <c r="J34" s="38" t="s">
        <v>291</v>
      </c>
      <c r="K34" s="84">
        <v>22508</v>
      </c>
      <c r="L34" s="84" t="s">
        <v>266</v>
      </c>
      <c r="M34" s="38" t="s">
        <v>267</v>
      </c>
      <c r="N34" s="84">
        <v>32776</v>
      </c>
      <c r="O34" s="84" t="s">
        <v>334</v>
      </c>
      <c r="P34" s="84">
        <v>428941</v>
      </c>
      <c r="Q34" s="38" t="s">
        <v>335</v>
      </c>
      <c r="R34" s="38" t="s">
        <v>270</v>
      </c>
      <c r="S34" s="84" t="s">
        <v>475</v>
      </c>
      <c r="T34" s="84" t="s">
        <v>475</v>
      </c>
      <c r="U34" s="84" t="s">
        <v>325</v>
      </c>
      <c r="V34" s="84" t="s">
        <v>297</v>
      </c>
      <c r="W34" s="84">
        <v>0</v>
      </c>
      <c r="X34" s="38" t="s">
        <v>347</v>
      </c>
      <c r="Y34" s="84">
        <v>359196567</v>
      </c>
      <c r="Z34" s="38" t="s">
        <v>476</v>
      </c>
      <c r="AA34" s="108" t="s">
        <v>477</v>
      </c>
      <c r="AB34" s="84">
        <v>65000</v>
      </c>
      <c r="AC34" s="108" t="s">
        <v>301</v>
      </c>
      <c r="AD34" s="84">
        <v>24</v>
      </c>
      <c r="AE34" s="84" t="s">
        <v>478</v>
      </c>
      <c r="AF34" s="84" t="s">
        <v>382</v>
      </c>
      <c r="AG34" s="108" t="s">
        <v>341</v>
      </c>
      <c r="AH34" s="84" t="s">
        <v>342</v>
      </c>
      <c r="AI34" s="108" t="s">
        <v>479</v>
      </c>
      <c r="AJ34" s="84">
        <v>3440</v>
      </c>
      <c r="AK34" s="84">
        <v>3440</v>
      </c>
      <c r="AL34" s="108" t="s">
        <v>344</v>
      </c>
      <c r="AM34" s="84">
        <v>10631.15</v>
      </c>
      <c r="AN34" s="112">
        <v>6568.85</v>
      </c>
      <c r="AO34" s="112">
        <v>17200</v>
      </c>
      <c r="AP34" s="112">
        <v>54368.85</v>
      </c>
      <c r="AQ34" s="112">
        <v>11977.15</v>
      </c>
      <c r="AR34" s="112">
        <v>66346</v>
      </c>
      <c r="AS34" s="112">
        <v>0</v>
      </c>
      <c r="AT34" s="112">
        <v>0</v>
      </c>
      <c r="AU34" s="112">
        <v>0</v>
      </c>
      <c r="AV34" s="84">
        <v>5</v>
      </c>
      <c r="AW34" s="84"/>
      <c r="AX34" s="84"/>
      <c r="AY34" s="108"/>
      <c r="AZ34" s="84"/>
      <c r="BA34" s="84"/>
      <c r="BB34" s="84" t="s">
        <v>284</v>
      </c>
      <c r="BC34" s="84" t="s">
        <v>285</v>
      </c>
      <c r="BD34" s="108"/>
      <c r="BE34" s="84">
        <v>0</v>
      </c>
      <c r="BF34" s="38" t="s">
        <v>475</v>
      </c>
      <c r="BG34" s="84" t="s">
        <v>480</v>
      </c>
      <c r="BH34" s="114" t="s">
        <v>289</v>
      </c>
      <c r="BI34" s="38" t="s">
        <v>110</v>
      </c>
      <c r="BJ34" s="85">
        <v>45849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>
        <v>0</v>
      </c>
      <c r="BQ34" s="117"/>
      <c r="BR34" s="118" t="s">
        <v>481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264</v>
      </c>
      <c r="H35" s="38" t="s">
        <v>248</v>
      </c>
      <c r="I35" s="84">
        <v>22508</v>
      </c>
      <c r="J35" s="38" t="s">
        <v>291</v>
      </c>
      <c r="K35" s="84">
        <v>22508</v>
      </c>
      <c r="L35" s="84" t="s">
        <v>266</v>
      </c>
      <c r="M35" s="38" t="s">
        <v>267</v>
      </c>
      <c r="N35" s="84">
        <v>342868</v>
      </c>
      <c r="O35" s="84" t="s">
        <v>488</v>
      </c>
      <c r="P35" s="84">
        <v>484174</v>
      </c>
      <c r="Q35" s="38" t="s">
        <v>489</v>
      </c>
      <c r="R35" s="38" t="s">
        <v>270</v>
      </c>
      <c r="S35" s="84" t="s">
        <v>490</v>
      </c>
      <c r="T35" s="84" t="s">
        <v>490</v>
      </c>
      <c r="U35" s="84" t="s">
        <v>325</v>
      </c>
      <c r="V35" s="84" t="s">
        <v>297</v>
      </c>
      <c r="W35" s="84">
        <v>541</v>
      </c>
      <c r="X35" s="38" t="s">
        <v>347</v>
      </c>
      <c r="Y35" s="84">
        <v>353671687</v>
      </c>
      <c r="Z35" s="38" t="s">
        <v>447</v>
      </c>
      <c r="AA35" s="108" t="s">
        <v>491</v>
      </c>
      <c r="AB35" s="84">
        <v>52000</v>
      </c>
      <c r="AC35" s="108" t="s">
        <v>301</v>
      </c>
      <c r="AD35" s="84">
        <v>24</v>
      </c>
      <c r="AE35" s="84" t="s">
        <v>340</v>
      </c>
      <c r="AF35" s="84" t="s">
        <v>279</v>
      </c>
      <c r="AG35" s="108" t="s">
        <v>492</v>
      </c>
      <c r="AH35" s="84" t="s">
        <v>342</v>
      </c>
      <c r="AI35" s="108" t="s">
        <v>351</v>
      </c>
      <c r="AJ35" s="84">
        <v>2780</v>
      </c>
      <c r="AK35" s="84">
        <v>2780</v>
      </c>
      <c r="AL35" s="108" t="s">
        <v>395</v>
      </c>
      <c r="AM35" s="84">
        <v>39626.28</v>
      </c>
      <c r="AN35" s="112">
        <v>13193.72</v>
      </c>
      <c r="AO35" s="112">
        <v>52820</v>
      </c>
      <c r="AP35" s="112">
        <v>12373.72</v>
      </c>
      <c r="AQ35" s="112">
        <v>762.28</v>
      </c>
      <c r="AR35" s="112">
        <v>13136</v>
      </c>
      <c r="AS35" s="112">
        <v>2542.6999999999998</v>
      </c>
      <c r="AT35" s="112">
        <v>237.3</v>
      </c>
      <c r="AU35" s="112">
        <v>2780</v>
      </c>
      <c r="AV35" s="84">
        <v>20</v>
      </c>
      <c r="AW35" s="84"/>
      <c r="AX35" s="84"/>
      <c r="AY35" s="108"/>
      <c r="AZ35" s="84"/>
      <c r="BA35" s="84"/>
      <c r="BB35" s="84" t="s">
        <v>284</v>
      </c>
      <c r="BC35" s="84" t="s">
        <v>285</v>
      </c>
      <c r="BD35" s="108"/>
      <c r="BE35" s="84">
        <v>0</v>
      </c>
      <c r="BF35" s="38" t="s">
        <v>490</v>
      </c>
      <c r="BG35" s="84" t="s">
        <v>500</v>
      </c>
      <c r="BH35" s="114" t="s">
        <v>289</v>
      </c>
      <c r="BI35" s="38" t="s">
        <v>110</v>
      </c>
      <c r="BJ35" s="85">
        <v>45850</v>
      </c>
      <c r="BK35" s="84"/>
      <c r="BL35" s="38" t="s">
        <v>115</v>
      </c>
      <c r="BM35" s="115" t="s">
        <v>120</v>
      </c>
      <c r="BN35" s="116" t="s">
        <v>199</v>
      </c>
      <c r="BO35" s="84" t="s">
        <v>242</v>
      </c>
      <c r="BP35" s="84">
        <v>0</v>
      </c>
      <c r="BQ35" s="117"/>
      <c r="BR35" s="118" t="s">
        <v>513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264</v>
      </c>
      <c r="H36" s="38" t="s">
        <v>248</v>
      </c>
      <c r="I36" s="84">
        <v>22508</v>
      </c>
      <c r="J36" s="38" t="s">
        <v>291</v>
      </c>
      <c r="K36" s="84">
        <v>22508</v>
      </c>
      <c r="L36" s="84" t="s">
        <v>266</v>
      </c>
      <c r="M36" s="38" t="s">
        <v>267</v>
      </c>
      <c r="N36" s="84">
        <v>342868</v>
      </c>
      <c r="O36" s="84" t="s">
        <v>488</v>
      </c>
      <c r="P36" s="84">
        <v>484174</v>
      </c>
      <c r="Q36" s="38" t="s">
        <v>489</v>
      </c>
      <c r="R36" s="38" t="s">
        <v>270</v>
      </c>
      <c r="S36" s="84" t="s">
        <v>493</v>
      </c>
      <c r="T36" s="84" t="s">
        <v>493</v>
      </c>
      <c r="U36" s="84" t="s">
        <v>325</v>
      </c>
      <c r="V36" s="84" t="s">
        <v>297</v>
      </c>
      <c r="W36" s="84">
        <v>541</v>
      </c>
      <c r="X36" s="38" t="s">
        <v>347</v>
      </c>
      <c r="Y36" s="84">
        <v>353671696</v>
      </c>
      <c r="Z36" s="38" t="s">
        <v>494</v>
      </c>
      <c r="AA36" s="108" t="s">
        <v>491</v>
      </c>
      <c r="AB36" s="84">
        <v>42000</v>
      </c>
      <c r="AC36" s="108" t="s">
        <v>301</v>
      </c>
      <c r="AD36" s="84">
        <v>24</v>
      </c>
      <c r="AE36" s="84" t="s">
        <v>278</v>
      </c>
      <c r="AF36" s="84" t="s">
        <v>320</v>
      </c>
      <c r="AG36" s="108" t="s">
        <v>495</v>
      </c>
      <c r="AH36" s="84" t="s">
        <v>281</v>
      </c>
      <c r="AI36" s="108" t="s">
        <v>351</v>
      </c>
      <c r="AJ36" s="84">
        <v>2240</v>
      </c>
      <c r="AK36" s="84">
        <v>2240</v>
      </c>
      <c r="AL36" s="108" t="s">
        <v>395</v>
      </c>
      <c r="AM36" s="84">
        <v>31881.99</v>
      </c>
      <c r="AN36" s="112">
        <v>10678.01</v>
      </c>
      <c r="AO36" s="112">
        <v>42560</v>
      </c>
      <c r="AP36" s="112">
        <v>10118.01</v>
      </c>
      <c r="AQ36" s="112">
        <v>630.99</v>
      </c>
      <c r="AR36" s="112">
        <v>10749</v>
      </c>
      <c r="AS36" s="112">
        <v>2045.96</v>
      </c>
      <c r="AT36" s="112">
        <v>194.04</v>
      </c>
      <c r="AU36" s="112">
        <v>2240</v>
      </c>
      <c r="AV36" s="84">
        <v>20</v>
      </c>
      <c r="AW36" s="84"/>
      <c r="AX36" s="84"/>
      <c r="AY36" s="108"/>
      <c r="AZ36" s="84"/>
      <c r="BA36" s="84"/>
      <c r="BB36" s="84" t="s">
        <v>284</v>
      </c>
      <c r="BC36" s="84" t="s">
        <v>285</v>
      </c>
      <c r="BD36" s="108"/>
      <c r="BE36" s="84">
        <v>0</v>
      </c>
      <c r="BF36" s="38" t="s">
        <v>493</v>
      </c>
      <c r="BG36" s="84" t="s">
        <v>501</v>
      </c>
      <c r="BH36" s="114" t="s">
        <v>289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199</v>
      </c>
      <c r="BO36" s="84" t="s">
        <v>241</v>
      </c>
      <c r="BP36" s="84">
        <v>2240</v>
      </c>
      <c r="BQ36" s="117" t="s">
        <v>201</v>
      </c>
      <c r="BR36" s="118" t="s">
        <v>512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264</v>
      </c>
      <c r="H37" s="38" t="s">
        <v>248</v>
      </c>
      <c r="I37" s="84">
        <v>22508</v>
      </c>
      <c r="J37" s="38" t="s">
        <v>291</v>
      </c>
      <c r="K37" s="84">
        <v>22508</v>
      </c>
      <c r="L37" s="84" t="s">
        <v>266</v>
      </c>
      <c r="M37" s="38" t="s">
        <v>267</v>
      </c>
      <c r="N37" s="84">
        <v>342868</v>
      </c>
      <c r="O37" s="84" t="s">
        <v>488</v>
      </c>
      <c r="P37" s="84">
        <v>484174</v>
      </c>
      <c r="Q37" s="38" t="s">
        <v>489</v>
      </c>
      <c r="R37" s="38" t="s">
        <v>270</v>
      </c>
      <c r="S37" s="84" t="s">
        <v>496</v>
      </c>
      <c r="T37" s="84" t="s">
        <v>496</v>
      </c>
      <c r="U37" s="84" t="s">
        <v>325</v>
      </c>
      <c r="V37" s="84" t="s">
        <v>273</v>
      </c>
      <c r="W37" s="84">
        <v>541</v>
      </c>
      <c r="X37" s="38" t="s">
        <v>347</v>
      </c>
      <c r="Y37" s="84">
        <v>353671755</v>
      </c>
      <c r="Z37" s="38" t="s">
        <v>497</v>
      </c>
      <c r="AA37" s="108" t="s">
        <v>491</v>
      </c>
      <c r="AB37" s="84">
        <v>42000</v>
      </c>
      <c r="AC37" s="108" t="s">
        <v>301</v>
      </c>
      <c r="AD37" s="84">
        <v>24</v>
      </c>
      <c r="AE37" s="84" t="s">
        <v>278</v>
      </c>
      <c r="AF37" s="84" t="s">
        <v>320</v>
      </c>
      <c r="AG37" s="108" t="s">
        <v>495</v>
      </c>
      <c r="AH37" s="84" t="s">
        <v>281</v>
      </c>
      <c r="AI37" s="108" t="s">
        <v>351</v>
      </c>
      <c r="AJ37" s="84">
        <v>2240</v>
      </c>
      <c r="AK37" s="84">
        <v>2240</v>
      </c>
      <c r="AL37" s="108" t="s">
        <v>395</v>
      </c>
      <c r="AM37" s="84">
        <v>31881.99</v>
      </c>
      <c r="AN37" s="112">
        <v>10678.01</v>
      </c>
      <c r="AO37" s="112">
        <v>42560</v>
      </c>
      <c r="AP37" s="112">
        <v>10118.01</v>
      </c>
      <c r="AQ37" s="112">
        <v>630.99</v>
      </c>
      <c r="AR37" s="112">
        <v>10749</v>
      </c>
      <c r="AS37" s="112">
        <v>2045.96</v>
      </c>
      <c r="AT37" s="112">
        <v>194.04</v>
      </c>
      <c r="AU37" s="112">
        <v>2240</v>
      </c>
      <c r="AV37" s="84">
        <v>20</v>
      </c>
      <c r="AW37" s="84"/>
      <c r="AX37" s="84"/>
      <c r="AY37" s="108"/>
      <c r="AZ37" s="84"/>
      <c r="BA37" s="84"/>
      <c r="BB37" s="84" t="s">
        <v>284</v>
      </c>
      <c r="BC37" s="84" t="s">
        <v>285</v>
      </c>
      <c r="BD37" s="108"/>
      <c r="BE37" s="84">
        <v>0</v>
      </c>
      <c r="BF37" s="38" t="s">
        <v>496</v>
      </c>
      <c r="BG37" s="84" t="s">
        <v>502</v>
      </c>
      <c r="BH37" s="114" t="s">
        <v>289</v>
      </c>
      <c r="BI37" s="38" t="s">
        <v>110</v>
      </c>
      <c r="BJ37" s="85">
        <v>45850</v>
      </c>
      <c r="BK37" s="84"/>
      <c r="BL37" s="38" t="s">
        <v>115</v>
      </c>
      <c r="BM37" s="115" t="s">
        <v>120</v>
      </c>
      <c r="BN37" s="116" t="s">
        <v>199</v>
      </c>
      <c r="BO37" s="84" t="s">
        <v>241</v>
      </c>
      <c r="BP37" s="84">
        <v>2240</v>
      </c>
      <c r="BQ37" s="117" t="s">
        <v>201</v>
      </c>
      <c r="BR37" s="118" t="s">
        <v>512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264</v>
      </c>
      <c r="H38" s="38" t="s">
        <v>248</v>
      </c>
      <c r="I38" s="84">
        <v>22508</v>
      </c>
      <c r="J38" s="38" t="s">
        <v>291</v>
      </c>
      <c r="K38" s="84">
        <v>22508</v>
      </c>
      <c r="L38" s="84" t="s">
        <v>266</v>
      </c>
      <c r="M38" s="38" t="s">
        <v>267</v>
      </c>
      <c r="N38" s="84">
        <v>342868</v>
      </c>
      <c r="O38" s="84" t="s">
        <v>488</v>
      </c>
      <c r="P38" s="84">
        <v>484174</v>
      </c>
      <c r="Q38" s="38" t="s">
        <v>489</v>
      </c>
      <c r="R38" s="38" t="s">
        <v>270</v>
      </c>
      <c r="S38" s="84" t="s">
        <v>498</v>
      </c>
      <c r="T38" s="84" t="s">
        <v>498</v>
      </c>
      <c r="U38" s="84" t="s">
        <v>325</v>
      </c>
      <c r="V38" s="84" t="s">
        <v>297</v>
      </c>
      <c r="W38" s="84">
        <v>541</v>
      </c>
      <c r="X38" s="38" t="s">
        <v>347</v>
      </c>
      <c r="Y38" s="84">
        <v>353671764</v>
      </c>
      <c r="Z38" s="38" t="s">
        <v>499</v>
      </c>
      <c r="AA38" s="108" t="s">
        <v>491</v>
      </c>
      <c r="AB38" s="84">
        <v>42000</v>
      </c>
      <c r="AC38" s="108" t="s">
        <v>301</v>
      </c>
      <c r="AD38" s="84">
        <v>24</v>
      </c>
      <c r="AE38" s="84" t="s">
        <v>278</v>
      </c>
      <c r="AF38" s="84" t="s">
        <v>320</v>
      </c>
      <c r="AG38" s="108" t="s">
        <v>495</v>
      </c>
      <c r="AH38" s="84" t="s">
        <v>281</v>
      </c>
      <c r="AI38" s="108" t="s">
        <v>351</v>
      </c>
      <c r="AJ38" s="84">
        <v>2240</v>
      </c>
      <c r="AK38" s="84">
        <v>2240</v>
      </c>
      <c r="AL38" s="108" t="s">
        <v>395</v>
      </c>
      <c r="AM38" s="84">
        <v>31881.99</v>
      </c>
      <c r="AN38" s="112">
        <v>10678.01</v>
      </c>
      <c r="AO38" s="112">
        <v>42560</v>
      </c>
      <c r="AP38" s="112">
        <v>10118.01</v>
      </c>
      <c r="AQ38" s="112">
        <v>630.99</v>
      </c>
      <c r="AR38" s="112">
        <v>10749</v>
      </c>
      <c r="AS38" s="112">
        <v>2045.96</v>
      </c>
      <c r="AT38" s="112">
        <v>194.04</v>
      </c>
      <c r="AU38" s="112">
        <v>2240</v>
      </c>
      <c r="AV38" s="84">
        <v>20</v>
      </c>
      <c r="AW38" s="84"/>
      <c r="AX38" s="84"/>
      <c r="AY38" s="108"/>
      <c r="AZ38" s="84"/>
      <c r="BA38" s="84"/>
      <c r="BB38" s="84" t="s">
        <v>284</v>
      </c>
      <c r="BC38" s="84" t="s">
        <v>285</v>
      </c>
      <c r="BD38" s="108"/>
      <c r="BE38" s="84">
        <v>0</v>
      </c>
      <c r="BF38" s="38" t="s">
        <v>498</v>
      </c>
      <c r="BG38" s="84" t="s">
        <v>503</v>
      </c>
      <c r="BH38" s="114" t="s">
        <v>289</v>
      </c>
      <c r="BI38" s="38" t="s">
        <v>110</v>
      </c>
      <c r="BJ38" s="85">
        <v>45850</v>
      </c>
      <c r="BK38" s="84"/>
      <c r="BL38" s="38" t="s">
        <v>115</v>
      </c>
      <c r="BM38" s="115" t="s">
        <v>120</v>
      </c>
      <c r="BN38" s="116" t="s">
        <v>199</v>
      </c>
      <c r="BO38" s="84" t="s">
        <v>241</v>
      </c>
      <c r="BP38" s="84">
        <v>2240</v>
      </c>
      <c r="BQ38" s="117" t="s">
        <v>201</v>
      </c>
      <c r="BR38" s="118" t="s">
        <v>512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264</v>
      </c>
      <c r="H39" s="38" t="s">
        <v>248</v>
      </c>
      <c r="I39" s="84">
        <v>22508</v>
      </c>
      <c r="J39" s="38" t="s">
        <v>291</v>
      </c>
      <c r="K39" s="84">
        <v>22508</v>
      </c>
      <c r="L39" s="84" t="s">
        <v>266</v>
      </c>
      <c r="M39" s="38" t="s">
        <v>267</v>
      </c>
      <c r="N39" s="84">
        <v>342868</v>
      </c>
      <c r="O39" s="84" t="s">
        <v>488</v>
      </c>
      <c r="P39" s="84">
        <v>484174</v>
      </c>
      <c r="Q39" s="38" t="s">
        <v>489</v>
      </c>
      <c r="R39" s="38" t="s">
        <v>270</v>
      </c>
      <c r="S39" s="84" t="s">
        <v>504</v>
      </c>
      <c r="T39" s="84" t="s">
        <v>504</v>
      </c>
      <c r="U39" s="84" t="s">
        <v>325</v>
      </c>
      <c r="V39" s="84" t="s">
        <v>273</v>
      </c>
      <c r="W39" s="84">
        <v>541</v>
      </c>
      <c r="X39" s="38" t="s">
        <v>347</v>
      </c>
      <c r="Y39" s="84">
        <v>353672446</v>
      </c>
      <c r="Z39" s="38" t="s">
        <v>505</v>
      </c>
      <c r="AA39" s="108" t="s">
        <v>491</v>
      </c>
      <c r="AB39" s="84">
        <v>42000</v>
      </c>
      <c r="AC39" s="108" t="s">
        <v>301</v>
      </c>
      <c r="AD39" s="84">
        <v>24</v>
      </c>
      <c r="AE39" s="84" t="s">
        <v>278</v>
      </c>
      <c r="AF39" s="84" t="s">
        <v>320</v>
      </c>
      <c r="AG39" s="108" t="s">
        <v>495</v>
      </c>
      <c r="AH39" s="84" t="s">
        <v>281</v>
      </c>
      <c r="AI39" s="108" t="s">
        <v>351</v>
      </c>
      <c r="AJ39" s="84">
        <v>2240</v>
      </c>
      <c r="AK39" s="84">
        <v>2240</v>
      </c>
      <c r="AL39" s="108" t="s">
        <v>395</v>
      </c>
      <c r="AM39" s="84">
        <v>31881.99</v>
      </c>
      <c r="AN39" s="112">
        <v>10678.01</v>
      </c>
      <c r="AO39" s="112">
        <v>42560</v>
      </c>
      <c r="AP39" s="112">
        <v>10118.01</v>
      </c>
      <c r="AQ39" s="112">
        <v>630.99</v>
      </c>
      <c r="AR39" s="112">
        <v>10749</v>
      </c>
      <c r="AS39" s="112">
        <v>2045.96</v>
      </c>
      <c r="AT39" s="112">
        <v>194.04</v>
      </c>
      <c r="AU39" s="112">
        <v>2240</v>
      </c>
      <c r="AV39" s="84">
        <v>20</v>
      </c>
      <c r="AW39" s="84"/>
      <c r="AX39" s="84"/>
      <c r="AY39" s="108"/>
      <c r="AZ39" s="84"/>
      <c r="BA39" s="84"/>
      <c r="BB39" s="84" t="s">
        <v>284</v>
      </c>
      <c r="BC39" s="84" t="s">
        <v>285</v>
      </c>
      <c r="BD39" s="108"/>
      <c r="BE39" s="84">
        <v>0</v>
      </c>
      <c r="BF39" s="38" t="s">
        <v>504</v>
      </c>
      <c r="BG39" s="84" t="s">
        <v>506</v>
      </c>
      <c r="BH39" s="114" t="s">
        <v>289</v>
      </c>
      <c r="BI39" s="38" t="s">
        <v>110</v>
      </c>
      <c r="BJ39" s="85">
        <v>45850</v>
      </c>
      <c r="BK39" s="84"/>
      <c r="BL39" s="38" t="s">
        <v>114</v>
      </c>
      <c r="BM39" s="115" t="s">
        <v>119</v>
      </c>
      <c r="BN39" s="116" t="s">
        <v>199</v>
      </c>
      <c r="BO39" s="84" t="s">
        <v>241</v>
      </c>
      <c r="BP39" s="84">
        <v>2240</v>
      </c>
      <c r="BQ39" s="117" t="s">
        <v>201</v>
      </c>
      <c r="BR39" s="118" t="s">
        <v>512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264</v>
      </c>
      <c r="H40" s="38" t="s">
        <v>248</v>
      </c>
      <c r="I40" s="84">
        <v>22508</v>
      </c>
      <c r="J40" s="38" t="s">
        <v>291</v>
      </c>
      <c r="K40" s="84">
        <v>22508</v>
      </c>
      <c r="L40" s="84" t="s">
        <v>266</v>
      </c>
      <c r="M40" s="38" t="s">
        <v>267</v>
      </c>
      <c r="N40" s="84">
        <v>342868</v>
      </c>
      <c r="O40" s="84" t="s">
        <v>488</v>
      </c>
      <c r="P40" s="84">
        <v>484174</v>
      </c>
      <c r="Q40" s="38" t="s">
        <v>489</v>
      </c>
      <c r="R40" s="38" t="s">
        <v>270</v>
      </c>
      <c r="S40" s="84" t="s">
        <v>507</v>
      </c>
      <c r="T40" s="84" t="s">
        <v>507</v>
      </c>
      <c r="U40" s="84" t="s">
        <v>308</v>
      </c>
      <c r="V40" s="84" t="s">
        <v>297</v>
      </c>
      <c r="W40" s="84">
        <v>0</v>
      </c>
      <c r="X40" s="38" t="s">
        <v>298</v>
      </c>
      <c r="Y40" s="84">
        <v>356365233</v>
      </c>
      <c r="Z40" s="38" t="s">
        <v>508</v>
      </c>
      <c r="AA40" s="108" t="s">
        <v>427</v>
      </c>
      <c r="AB40" s="84">
        <v>65000</v>
      </c>
      <c r="AC40" s="108" t="s">
        <v>301</v>
      </c>
      <c r="AD40" s="84">
        <v>24</v>
      </c>
      <c r="AE40" s="84" t="s">
        <v>340</v>
      </c>
      <c r="AF40" s="84" t="s">
        <v>279</v>
      </c>
      <c r="AG40" s="108" t="s">
        <v>509</v>
      </c>
      <c r="AH40" s="84" t="s">
        <v>342</v>
      </c>
      <c r="AI40" s="108" t="s">
        <v>437</v>
      </c>
      <c r="AJ40" s="84">
        <v>3470</v>
      </c>
      <c r="AK40" s="84">
        <v>3470</v>
      </c>
      <c r="AL40" s="108" t="s">
        <v>510</v>
      </c>
      <c r="AM40" s="84">
        <v>30885.57</v>
      </c>
      <c r="AN40" s="112">
        <v>14224.43</v>
      </c>
      <c r="AO40" s="112">
        <v>45110</v>
      </c>
      <c r="AP40" s="112">
        <v>34114.43</v>
      </c>
      <c r="AQ40" s="112">
        <v>4416.57</v>
      </c>
      <c r="AR40" s="112">
        <v>38531</v>
      </c>
      <c r="AS40" s="112">
        <v>5685.5</v>
      </c>
      <c r="AT40" s="112">
        <v>1254.5</v>
      </c>
      <c r="AU40" s="112">
        <v>6940</v>
      </c>
      <c r="AV40" s="84">
        <v>15</v>
      </c>
      <c r="AW40" s="84"/>
      <c r="AX40" s="84"/>
      <c r="AY40" s="108"/>
      <c r="AZ40" s="84"/>
      <c r="BA40" s="84"/>
      <c r="BB40" s="84" t="s">
        <v>284</v>
      </c>
      <c r="BC40" s="84" t="s">
        <v>285</v>
      </c>
      <c r="BD40" s="108"/>
      <c r="BE40" s="84">
        <v>0</v>
      </c>
      <c r="BF40" s="38" t="s">
        <v>507</v>
      </c>
      <c r="BG40" s="84" t="s">
        <v>511</v>
      </c>
      <c r="BH40" s="114" t="s">
        <v>289</v>
      </c>
      <c r="BI40" s="38" t="s">
        <v>110</v>
      </c>
      <c r="BJ40" s="85">
        <v>45850</v>
      </c>
      <c r="BK40" s="84"/>
      <c r="BL40" s="38" t="s">
        <v>115</v>
      </c>
      <c r="BM40" s="115" t="s">
        <v>120</v>
      </c>
      <c r="BN40" s="116" t="s">
        <v>199</v>
      </c>
      <c r="BO40" s="84" t="s">
        <v>241</v>
      </c>
      <c r="BP40" s="84">
        <v>3470</v>
      </c>
      <c r="BQ40" s="117" t="s">
        <v>201</v>
      </c>
      <c r="BR40" s="118" t="s">
        <v>514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264</v>
      </c>
      <c r="H41" s="38" t="s">
        <v>248</v>
      </c>
      <c r="I41" s="84">
        <v>22508</v>
      </c>
      <c r="J41" s="38" t="s">
        <v>291</v>
      </c>
      <c r="K41" s="84">
        <v>22508</v>
      </c>
      <c r="L41" s="84" t="s">
        <v>266</v>
      </c>
      <c r="M41" s="38" t="s">
        <v>267</v>
      </c>
      <c r="N41" s="84">
        <v>360219</v>
      </c>
      <c r="O41" s="84" t="s">
        <v>416</v>
      </c>
      <c r="P41" s="84">
        <v>517501</v>
      </c>
      <c r="Q41" s="38" t="s">
        <v>469</v>
      </c>
      <c r="R41" s="38" t="s">
        <v>270</v>
      </c>
      <c r="S41" s="84" t="s">
        <v>515</v>
      </c>
      <c r="T41" s="84" t="s">
        <v>515</v>
      </c>
      <c r="U41" s="84" t="s">
        <v>272</v>
      </c>
      <c r="V41" s="84" t="s">
        <v>297</v>
      </c>
      <c r="W41" s="84">
        <v>0</v>
      </c>
      <c r="X41" s="38" t="s">
        <v>298</v>
      </c>
      <c r="Y41" s="84">
        <v>356558624</v>
      </c>
      <c r="Z41" s="38" t="s">
        <v>516</v>
      </c>
      <c r="AA41" s="108" t="s">
        <v>448</v>
      </c>
      <c r="AB41" s="84">
        <v>65000</v>
      </c>
      <c r="AC41" s="108" t="s">
        <v>301</v>
      </c>
      <c r="AD41" s="84">
        <v>24</v>
      </c>
      <c r="AE41" s="84" t="s">
        <v>340</v>
      </c>
      <c r="AF41" s="84" t="s">
        <v>279</v>
      </c>
      <c r="AG41" s="108" t="s">
        <v>472</v>
      </c>
      <c r="AH41" s="84" t="s">
        <v>281</v>
      </c>
      <c r="AI41" s="108" t="s">
        <v>473</v>
      </c>
      <c r="AJ41" s="84">
        <v>3470</v>
      </c>
      <c r="AK41" s="84">
        <v>3470</v>
      </c>
      <c r="AL41" s="108" t="s">
        <v>395</v>
      </c>
      <c r="AM41" s="84">
        <v>30584.12</v>
      </c>
      <c r="AN41" s="112">
        <v>14795.88</v>
      </c>
      <c r="AO41" s="112">
        <v>45380</v>
      </c>
      <c r="AP41" s="112">
        <v>34415.879999999997</v>
      </c>
      <c r="AQ41" s="112">
        <v>4296.12</v>
      </c>
      <c r="AR41" s="112">
        <v>38712</v>
      </c>
      <c r="AS41" s="112">
        <v>2809.97</v>
      </c>
      <c r="AT41" s="112">
        <v>390.03</v>
      </c>
      <c r="AU41" s="112">
        <v>3200</v>
      </c>
      <c r="AV41" s="84">
        <v>14</v>
      </c>
      <c r="AW41" s="84"/>
      <c r="AX41" s="84"/>
      <c r="AY41" s="108"/>
      <c r="AZ41" s="84"/>
      <c r="BA41" s="84"/>
      <c r="BB41" s="84" t="s">
        <v>284</v>
      </c>
      <c r="BC41" s="84" t="s">
        <v>285</v>
      </c>
      <c r="BD41" s="108"/>
      <c r="BE41" s="84">
        <v>0</v>
      </c>
      <c r="BF41" s="38" t="s">
        <v>515</v>
      </c>
      <c r="BG41" s="84" t="s">
        <v>517</v>
      </c>
      <c r="BH41" s="114" t="s">
        <v>289</v>
      </c>
      <c r="BI41" s="38" t="s">
        <v>110</v>
      </c>
      <c r="BJ41" s="85">
        <v>45850</v>
      </c>
      <c r="BK41" s="84"/>
      <c r="BL41" s="38" t="s">
        <v>115</v>
      </c>
      <c r="BM41" s="115" t="s">
        <v>120</v>
      </c>
      <c r="BN41" s="116" t="s">
        <v>199</v>
      </c>
      <c r="BO41" s="84" t="s">
        <v>241</v>
      </c>
      <c r="BP41" s="84">
        <v>3470</v>
      </c>
      <c r="BQ41" s="117" t="s">
        <v>201</v>
      </c>
      <c r="BR41" s="118" t="s">
        <v>514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264</v>
      </c>
      <c r="H42" s="38" t="s">
        <v>248</v>
      </c>
      <c r="I42" s="84">
        <v>22531</v>
      </c>
      <c r="J42" s="38" t="s">
        <v>518</v>
      </c>
      <c r="K42" s="84">
        <v>22531</v>
      </c>
      <c r="L42" s="84" t="s">
        <v>266</v>
      </c>
      <c r="M42" s="38" t="s">
        <v>267</v>
      </c>
      <c r="N42" s="84">
        <v>369046</v>
      </c>
      <c r="O42" s="84" t="s">
        <v>519</v>
      </c>
      <c r="P42" s="84">
        <v>657457</v>
      </c>
      <c r="Q42" s="38" t="s">
        <v>520</v>
      </c>
      <c r="R42" s="38" t="s">
        <v>270</v>
      </c>
      <c r="S42" s="84" t="s">
        <v>521</v>
      </c>
      <c r="T42" s="84" t="s">
        <v>521</v>
      </c>
      <c r="U42" s="84" t="s">
        <v>325</v>
      </c>
      <c r="V42" s="84" t="s">
        <v>297</v>
      </c>
      <c r="W42" s="84">
        <v>541</v>
      </c>
      <c r="X42" s="38" t="s">
        <v>298</v>
      </c>
      <c r="Y42" s="84">
        <v>352932144</v>
      </c>
      <c r="Z42" s="38" t="s">
        <v>522</v>
      </c>
      <c r="AA42" s="108" t="s">
        <v>523</v>
      </c>
      <c r="AB42" s="84">
        <v>42000</v>
      </c>
      <c r="AC42" s="108" t="s">
        <v>524</v>
      </c>
      <c r="AD42" s="84">
        <v>24</v>
      </c>
      <c r="AE42" s="84" t="s">
        <v>278</v>
      </c>
      <c r="AF42" s="84" t="s">
        <v>320</v>
      </c>
      <c r="AG42" s="108" t="s">
        <v>525</v>
      </c>
      <c r="AH42" s="84" t="s">
        <v>281</v>
      </c>
      <c r="AI42" s="108" t="s">
        <v>526</v>
      </c>
      <c r="AJ42" s="84">
        <v>2240</v>
      </c>
      <c r="AK42" s="84">
        <v>2240</v>
      </c>
      <c r="AL42" s="108" t="s">
        <v>527</v>
      </c>
      <c r="AM42" s="84">
        <v>33755.89</v>
      </c>
      <c r="AN42" s="112">
        <v>11044.11</v>
      </c>
      <c r="AO42" s="112">
        <v>44800</v>
      </c>
      <c r="AP42" s="112">
        <v>8244.11</v>
      </c>
      <c r="AQ42" s="112">
        <v>409.89</v>
      </c>
      <c r="AR42" s="112">
        <v>8654</v>
      </c>
      <c r="AS42" s="112">
        <v>4203.71</v>
      </c>
      <c r="AT42" s="112">
        <v>276.29000000000002</v>
      </c>
      <c r="AU42" s="112">
        <v>4480</v>
      </c>
      <c r="AV42" s="84">
        <v>22</v>
      </c>
      <c r="AW42" s="84"/>
      <c r="AX42" s="84"/>
      <c r="AY42" s="108"/>
      <c r="AZ42" s="84"/>
      <c r="BA42" s="84"/>
      <c r="BB42" s="84" t="s">
        <v>284</v>
      </c>
      <c r="BC42" s="84" t="s">
        <v>285</v>
      </c>
      <c r="BD42" s="108"/>
      <c r="BE42" s="84">
        <v>0</v>
      </c>
      <c r="BF42" s="38" t="s">
        <v>521</v>
      </c>
      <c r="BG42" s="84" t="s">
        <v>531</v>
      </c>
      <c r="BH42" s="114" t="s">
        <v>289</v>
      </c>
      <c r="BI42" s="38" t="s">
        <v>110</v>
      </c>
      <c r="BJ42" s="85">
        <v>45850</v>
      </c>
      <c r="BK42" s="84"/>
      <c r="BL42" s="38" t="s">
        <v>114</v>
      </c>
      <c r="BM42" s="115" t="s">
        <v>119</v>
      </c>
      <c r="BN42" s="116" t="s">
        <v>199</v>
      </c>
      <c r="BO42" s="84" t="s">
        <v>241</v>
      </c>
      <c r="BP42" s="84">
        <v>2240</v>
      </c>
      <c r="BQ42" s="117" t="s">
        <v>201</v>
      </c>
      <c r="BR42" s="118" t="s">
        <v>546</v>
      </c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264</v>
      </c>
      <c r="H43" s="38" t="s">
        <v>248</v>
      </c>
      <c r="I43" s="84">
        <v>22531</v>
      </c>
      <c r="J43" s="38" t="s">
        <v>518</v>
      </c>
      <c r="K43" s="84">
        <v>22531</v>
      </c>
      <c r="L43" s="84" t="s">
        <v>266</v>
      </c>
      <c r="M43" s="38" t="s">
        <v>267</v>
      </c>
      <c r="N43" s="84">
        <v>369046</v>
      </c>
      <c r="O43" s="84" t="s">
        <v>519</v>
      </c>
      <c r="P43" s="84">
        <v>657457</v>
      </c>
      <c r="Q43" s="38" t="s">
        <v>520</v>
      </c>
      <c r="R43" s="38" t="s">
        <v>270</v>
      </c>
      <c r="S43" s="84" t="s">
        <v>528</v>
      </c>
      <c r="T43" s="84" t="s">
        <v>528</v>
      </c>
      <c r="U43" s="84" t="s">
        <v>325</v>
      </c>
      <c r="V43" s="84" t="s">
        <v>297</v>
      </c>
      <c r="W43" s="84">
        <v>541</v>
      </c>
      <c r="X43" s="38" t="s">
        <v>298</v>
      </c>
      <c r="Y43" s="84">
        <v>352932465</v>
      </c>
      <c r="Z43" s="38" t="s">
        <v>529</v>
      </c>
      <c r="AA43" s="108" t="s">
        <v>523</v>
      </c>
      <c r="AB43" s="84">
        <v>42000</v>
      </c>
      <c r="AC43" s="108" t="s">
        <v>524</v>
      </c>
      <c r="AD43" s="84">
        <v>24</v>
      </c>
      <c r="AE43" s="84" t="s">
        <v>278</v>
      </c>
      <c r="AF43" s="84" t="s">
        <v>320</v>
      </c>
      <c r="AG43" s="108" t="s">
        <v>525</v>
      </c>
      <c r="AH43" s="84" t="s">
        <v>281</v>
      </c>
      <c r="AI43" s="108" t="s">
        <v>526</v>
      </c>
      <c r="AJ43" s="84">
        <v>2240</v>
      </c>
      <c r="AK43" s="84">
        <v>2240</v>
      </c>
      <c r="AL43" s="108" t="s">
        <v>530</v>
      </c>
      <c r="AM43" s="84">
        <v>33755.89</v>
      </c>
      <c r="AN43" s="112">
        <v>11044.11</v>
      </c>
      <c r="AO43" s="112">
        <v>44800</v>
      </c>
      <c r="AP43" s="112">
        <v>8244.11</v>
      </c>
      <c r="AQ43" s="112">
        <v>409.89</v>
      </c>
      <c r="AR43" s="112">
        <v>8654</v>
      </c>
      <c r="AS43" s="112">
        <v>4203.71</v>
      </c>
      <c r="AT43" s="112">
        <v>276.29000000000002</v>
      </c>
      <c r="AU43" s="112">
        <v>4480</v>
      </c>
      <c r="AV43" s="84">
        <v>22</v>
      </c>
      <c r="AW43" s="84"/>
      <c r="AX43" s="84"/>
      <c r="AY43" s="108"/>
      <c r="AZ43" s="84"/>
      <c r="BA43" s="84"/>
      <c r="BB43" s="84" t="s">
        <v>284</v>
      </c>
      <c r="BC43" s="84" t="s">
        <v>285</v>
      </c>
      <c r="BD43" s="108"/>
      <c r="BE43" s="84">
        <v>0</v>
      </c>
      <c r="BF43" s="38" t="s">
        <v>528</v>
      </c>
      <c r="BG43" s="84" t="s">
        <v>532</v>
      </c>
      <c r="BH43" s="114" t="s">
        <v>289</v>
      </c>
      <c r="BI43" s="38" t="s">
        <v>110</v>
      </c>
      <c r="BJ43" s="85">
        <v>45850</v>
      </c>
      <c r="BK43" s="84"/>
      <c r="BL43" s="38" t="s">
        <v>115</v>
      </c>
      <c r="BM43" s="115" t="s">
        <v>120</v>
      </c>
      <c r="BN43" s="116" t="s">
        <v>199</v>
      </c>
      <c r="BO43" s="84" t="s">
        <v>241</v>
      </c>
      <c r="BP43" s="84">
        <v>2240</v>
      </c>
      <c r="BQ43" s="117" t="s">
        <v>201</v>
      </c>
      <c r="BR43" s="118" t="s">
        <v>545</v>
      </c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264</v>
      </c>
      <c r="H44" s="38" t="s">
        <v>248</v>
      </c>
      <c r="I44" s="84">
        <v>22531</v>
      </c>
      <c r="J44" s="38" t="s">
        <v>518</v>
      </c>
      <c r="K44" s="84">
        <v>22531</v>
      </c>
      <c r="L44" s="84" t="s">
        <v>266</v>
      </c>
      <c r="M44" s="38" t="s">
        <v>267</v>
      </c>
      <c r="N44" s="84">
        <v>371727</v>
      </c>
      <c r="O44" s="84" t="s">
        <v>533</v>
      </c>
      <c r="P44" s="84">
        <v>648643</v>
      </c>
      <c r="Q44" s="38" t="s">
        <v>534</v>
      </c>
      <c r="R44" s="38" t="s">
        <v>270</v>
      </c>
      <c r="S44" s="84" t="s">
        <v>535</v>
      </c>
      <c r="T44" s="84" t="s">
        <v>535</v>
      </c>
      <c r="U44" s="84" t="s">
        <v>325</v>
      </c>
      <c r="V44" s="84" t="s">
        <v>297</v>
      </c>
      <c r="W44" s="84">
        <v>541</v>
      </c>
      <c r="X44" s="38" t="s">
        <v>347</v>
      </c>
      <c r="Y44" s="84">
        <v>353055889</v>
      </c>
      <c r="Z44" s="38" t="s">
        <v>536</v>
      </c>
      <c r="AA44" s="108" t="s">
        <v>537</v>
      </c>
      <c r="AB44" s="84">
        <v>42000</v>
      </c>
      <c r="AC44" s="108" t="s">
        <v>524</v>
      </c>
      <c r="AD44" s="84">
        <v>24</v>
      </c>
      <c r="AE44" s="84" t="s">
        <v>278</v>
      </c>
      <c r="AF44" s="84" t="s">
        <v>320</v>
      </c>
      <c r="AG44" s="108" t="s">
        <v>538</v>
      </c>
      <c r="AH44" s="84" t="s">
        <v>281</v>
      </c>
      <c r="AI44" s="108" t="s">
        <v>539</v>
      </c>
      <c r="AJ44" s="84">
        <v>2240</v>
      </c>
      <c r="AK44" s="84">
        <v>2240</v>
      </c>
      <c r="AL44" s="108" t="s">
        <v>527</v>
      </c>
      <c r="AM44" s="84">
        <v>30745.51</v>
      </c>
      <c r="AN44" s="112">
        <v>11814.49</v>
      </c>
      <c r="AO44" s="112">
        <v>42560</v>
      </c>
      <c r="AP44" s="112">
        <v>11254.49</v>
      </c>
      <c r="AQ44" s="112">
        <v>719.18</v>
      </c>
      <c r="AR44" s="112">
        <v>11973.67</v>
      </c>
      <c r="AS44" s="112">
        <v>4087.14</v>
      </c>
      <c r="AT44" s="112">
        <v>392.86</v>
      </c>
      <c r="AU44" s="112">
        <v>4480</v>
      </c>
      <c r="AV44" s="84">
        <v>21</v>
      </c>
      <c r="AW44" s="84"/>
      <c r="AX44" s="84"/>
      <c r="AY44" s="108"/>
      <c r="AZ44" s="84"/>
      <c r="BA44" s="84"/>
      <c r="BB44" s="84" t="s">
        <v>284</v>
      </c>
      <c r="BC44" s="84" t="s">
        <v>285</v>
      </c>
      <c r="BD44" s="108"/>
      <c r="BE44" s="84">
        <v>0</v>
      </c>
      <c r="BF44" s="38" t="s">
        <v>535</v>
      </c>
      <c r="BG44" s="84" t="s">
        <v>540</v>
      </c>
      <c r="BH44" s="114" t="s">
        <v>289</v>
      </c>
      <c r="BI44" s="38" t="s">
        <v>110</v>
      </c>
      <c r="BJ44" s="85">
        <v>45850</v>
      </c>
      <c r="BK44" s="84"/>
      <c r="BL44" s="38" t="s">
        <v>115</v>
      </c>
      <c r="BM44" s="115" t="s">
        <v>130</v>
      </c>
      <c r="BN44" s="116" t="s">
        <v>199</v>
      </c>
      <c r="BO44" s="84" t="s">
        <v>241</v>
      </c>
      <c r="BP44" s="84">
        <v>2240</v>
      </c>
      <c r="BQ44" s="117" t="s">
        <v>201</v>
      </c>
      <c r="BR44" s="118" t="s">
        <v>545</v>
      </c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264</v>
      </c>
      <c r="H45" s="38" t="s">
        <v>248</v>
      </c>
      <c r="I45" s="84">
        <v>22531</v>
      </c>
      <c r="J45" s="38" t="s">
        <v>518</v>
      </c>
      <c r="K45" s="84">
        <v>22531</v>
      </c>
      <c r="L45" s="84" t="s">
        <v>266</v>
      </c>
      <c r="M45" s="38" t="s">
        <v>267</v>
      </c>
      <c r="N45" s="84">
        <v>371727</v>
      </c>
      <c r="O45" s="84" t="s">
        <v>533</v>
      </c>
      <c r="P45" s="84">
        <v>648643</v>
      </c>
      <c r="Q45" s="38" t="s">
        <v>534</v>
      </c>
      <c r="R45" s="38" t="s">
        <v>270</v>
      </c>
      <c r="S45" s="84" t="s">
        <v>541</v>
      </c>
      <c r="T45" s="84" t="s">
        <v>541</v>
      </c>
      <c r="U45" s="84" t="s">
        <v>325</v>
      </c>
      <c r="V45" s="84" t="s">
        <v>297</v>
      </c>
      <c r="W45" s="84">
        <v>541</v>
      </c>
      <c r="X45" s="38" t="s">
        <v>347</v>
      </c>
      <c r="Y45" s="84">
        <v>353056731</v>
      </c>
      <c r="Z45" s="38" t="s">
        <v>542</v>
      </c>
      <c r="AA45" s="108" t="s">
        <v>339</v>
      </c>
      <c r="AB45" s="84">
        <v>42000</v>
      </c>
      <c r="AC45" s="108" t="s">
        <v>524</v>
      </c>
      <c r="AD45" s="84">
        <v>24</v>
      </c>
      <c r="AE45" s="84" t="s">
        <v>278</v>
      </c>
      <c r="AF45" s="84" t="s">
        <v>320</v>
      </c>
      <c r="AG45" s="108" t="s">
        <v>543</v>
      </c>
      <c r="AH45" s="84" t="s">
        <v>281</v>
      </c>
      <c r="AI45" s="108" t="s">
        <v>539</v>
      </c>
      <c r="AJ45" s="84">
        <v>2240</v>
      </c>
      <c r="AK45" s="84">
        <v>2240</v>
      </c>
      <c r="AL45" s="108" t="s">
        <v>527</v>
      </c>
      <c r="AM45" s="84">
        <v>30829.17</v>
      </c>
      <c r="AN45" s="112">
        <v>11730.83</v>
      </c>
      <c r="AO45" s="112">
        <v>42560</v>
      </c>
      <c r="AP45" s="112">
        <v>11170.83</v>
      </c>
      <c r="AQ45" s="112">
        <v>711.17</v>
      </c>
      <c r="AR45" s="112">
        <v>11882</v>
      </c>
      <c r="AS45" s="112">
        <v>4090.38</v>
      </c>
      <c r="AT45" s="112">
        <v>389.62</v>
      </c>
      <c r="AU45" s="112">
        <v>4480</v>
      </c>
      <c r="AV45" s="84">
        <v>21</v>
      </c>
      <c r="AW45" s="84"/>
      <c r="AX45" s="84"/>
      <c r="AY45" s="108"/>
      <c r="AZ45" s="84"/>
      <c r="BA45" s="84"/>
      <c r="BB45" s="84" t="s">
        <v>284</v>
      </c>
      <c r="BC45" s="84" t="s">
        <v>285</v>
      </c>
      <c r="BD45" s="108"/>
      <c r="BE45" s="84">
        <v>0</v>
      </c>
      <c r="BF45" s="38" t="s">
        <v>541</v>
      </c>
      <c r="BG45" s="84" t="s">
        <v>544</v>
      </c>
      <c r="BH45" s="114" t="s">
        <v>289</v>
      </c>
      <c r="BI45" s="38" t="s">
        <v>110</v>
      </c>
      <c r="BJ45" s="85">
        <v>45850</v>
      </c>
      <c r="BK45" s="84"/>
      <c r="BL45" s="38" t="s">
        <v>115</v>
      </c>
      <c r="BM45" s="115" t="s">
        <v>120</v>
      </c>
      <c r="BN45" s="116" t="s">
        <v>199</v>
      </c>
      <c r="BO45" s="84" t="s">
        <v>241</v>
      </c>
      <c r="BP45" s="84">
        <v>2240</v>
      </c>
      <c r="BQ45" s="117" t="s">
        <v>201</v>
      </c>
      <c r="BR45" s="118" t="s">
        <v>545</v>
      </c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2025-07-16T10:32:35Z</dcterms:modified>
</cp:coreProperties>
</file>