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F0070132.SSFL\Desktop\My Files\_Pavithra\_F25-26\_Fraud\_JUL\25-Jul-25\Rohtak\"/>
    </mc:Choice>
  </mc:AlternateContent>
  <xr:revisionPtr revIDLastSave="0" documentId="8_{CD2358EA-1E38-4249-86B0-00D69187A735}" xr6:coauthVersionLast="47" xr6:coauthVersionMax="47" xr10:uidLastSave="{00000000-0000-0000-0000-000000000000}"/>
  <bookViews>
    <workbookView xWindow="-108" yWindow="-108" windowWidth="23256" windowHeight="12456" xr2:uid="{2228BFA4-88F3-4198-87F4-7885F71AC59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" i="1" l="1"/>
  <c r="F16" i="1"/>
  <c r="G12" i="1"/>
  <c r="F14" i="1"/>
  <c r="F13" i="1"/>
  <c r="F12" i="1"/>
  <c r="G11" i="1"/>
  <c r="F11" i="1"/>
  <c r="M13" i="1"/>
  <c r="L18" i="1"/>
  <c r="L17" i="1"/>
  <c r="L16" i="1"/>
  <c r="L15" i="1"/>
  <c r="M12" i="1"/>
  <c r="O11" i="1"/>
  <c r="K11" i="1"/>
  <c r="I7" i="1"/>
  <c r="I6" i="1"/>
  <c r="I5" i="1"/>
  <c r="L5" i="1" s="1"/>
  <c r="I4" i="1"/>
</calcChain>
</file>

<file path=xl/sharedStrings.xml><?xml version="1.0" encoding="utf-8"?>
<sst xmlns="http://schemas.openxmlformats.org/spreadsheetml/2006/main" count="24" uniqueCount="20">
  <si>
    <t>Total Collection</t>
  </si>
  <si>
    <r>
      <rPr>
        <b/>
        <sz val="10"/>
        <color theme="1"/>
        <rFont val="Aptos Narrow"/>
        <family val="2"/>
        <scheme val="minor"/>
      </rPr>
      <t>Amount Collected
(</t>
    </r>
    <r>
      <rPr>
        <b/>
        <sz val="10"/>
        <color rgb="FFFF0000"/>
        <rFont val="Aptos Narrow"/>
        <family val="2"/>
        <scheme val="minor"/>
      </rPr>
      <t>Gross Fraud</t>
    </r>
    <r>
      <rPr>
        <b/>
        <sz val="10"/>
        <color theme="1"/>
        <rFont val="Aptos Narrow"/>
        <family val="2"/>
        <scheme val="minor"/>
      </rPr>
      <t>)</t>
    </r>
  </si>
  <si>
    <t>Amount Recovered &amp; Accounted in FIMO</t>
  </si>
  <si>
    <r>
      <rPr>
        <b/>
        <sz val="10"/>
        <color theme="1"/>
        <rFont val="Aptos Narrow"/>
        <family val="2"/>
        <scheme val="minor"/>
      </rPr>
      <t>Amount Recovered But "</t>
    </r>
    <r>
      <rPr>
        <b/>
        <sz val="10"/>
        <color rgb="FFFF0000"/>
        <rFont val="Aptos Narrow"/>
        <family val="2"/>
        <scheme val="minor"/>
      </rPr>
      <t>Not</t>
    </r>
    <r>
      <rPr>
        <b/>
        <sz val="10"/>
        <color theme="1"/>
        <rFont val="Aptos Narrow"/>
        <family val="2"/>
        <scheme val="minor"/>
      </rPr>
      <t>" Accounted in FIMO</t>
    </r>
  </si>
  <si>
    <r>
      <rPr>
        <b/>
        <sz val="10"/>
        <color theme="1"/>
        <rFont val="Aptos Narrow"/>
        <family val="2"/>
        <scheme val="minor"/>
      </rPr>
      <t>Difference Amount
(</t>
    </r>
    <r>
      <rPr>
        <b/>
        <sz val="10"/>
        <color rgb="FFFF0000"/>
        <rFont val="Aptos Narrow"/>
        <family val="2"/>
        <scheme val="minor"/>
      </rPr>
      <t>Net Fraud</t>
    </r>
    <r>
      <rPr>
        <b/>
        <sz val="10"/>
        <color theme="1"/>
        <rFont val="Aptos Narrow"/>
        <family val="2"/>
        <scheme val="minor"/>
      </rPr>
      <t>)</t>
    </r>
  </si>
  <si>
    <t>Remarks</t>
  </si>
  <si>
    <t>Preclosed</t>
  </si>
  <si>
    <t>Difference</t>
  </si>
  <si>
    <t>Upload</t>
  </si>
  <si>
    <t>OD---CSS Fraud</t>
  </si>
  <si>
    <t>Loan Closed</t>
  </si>
  <si>
    <t>Loan ID</t>
  </si>
  <si>
    <t>Fraud</t>
  </si>
  <si>
    <t>Coll</t>
  </si>
  <si>
    <t>Other</t>
  </si>
  <si>
    <t>Already Posted</t>
  </si>
  <si>
    <t>CSS Fraud</t>
  </si>
  <si>
    <t>Diff</t>
  </si>
  <si>
    <t>GR</t>
  </si>
  <si>
    <t>FR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</si>
</sst>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409]0.00"/>
  </numFmts>
  <fonts count="9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color rgb="FF000000"/>
      <name val="Tahoma"/>
      <family val="2"/>
    </font>
    <font>
      <sz val="10"/>
      <color rgb="FF000000"/>
      <name val="Tahoma"/>
      <family val="2"/>
    </font>
    <font>
      <sz val="10"/>
      <color theme="1"/>
      <name val="Cambria"/>
      <family val="1"/>
    </font>
    <font>
      <b/>
      <sz val="10"/>
      <color theme="1"/>
      <name val="Aptos Narrow"/>
      <family val="2"/>
      <scheme val="minor"/>
    </font>
    <font>
      <b/>
      <sz val="10"/>
      <color rgb="FFFF0000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rgb="FF000000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B0C4DE"/>
        <bgColor rgb="FFB0C4DE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4" fillId="0" borderId="0"/>
  </cellStyleXfs>
  <cellXfs count="18">
    <xf numFmtId="0" fontId="0" fillId="0" borderId="0" xfId="0"/>
    <xf numFmtId="0" fontId="2" fillId="2" borderId="1" xfId="0" applyFont="1" applyFill="1" applyBorder="1" applyAlignment="1">
      <alignment horizontal="center" vertical="top" readingOrder="1"/>
    </xf>
    <xf numFmtId="164" fontId="3" fillId="0" borderId="1" xfId="0" applyNumberFormat="1" applyFont="1" applyBorder="1" applyAlignment="1">
      <alignment vertical="top" readingOrder="1"/>
    </xf>
    <xf numFmtId="0" fontId="5" fillId="3" borderId="2" xfId="1" applyFont="1" applyFill="1" applyBorder="1" applyAlignment="1">
      <alignment horizontal="center" vertical="center" wrapText="1"/>
    </xf>
    <xf numFmtId="0" fontId="5" fillId="4" borderId="2" xfId="1" applyFont="1" applyFill="1" applyBorder="1" applyAlignment="1">
      <alignment horizontal="center" vertical="center" wrapText="1"/>
    </xf>
    <xf numFmtId="2" fontId="7" fillId="0" borderId="3" xfId="1" applyNumberFormat="1" applyFont="1" applyBorder="1" applyAlignment="1" applyProtection="1">
      <alignment horizontal="center" vertical="center" wrapText="1"/>
      <protection locked="0"/>
    </xf>
    <xf numFmtId="0" fontId="7" fillId="5" borderId="3" xfId="1" applyFont="1" applyFill="1" applyBorder="1" applyAlignment="1" applyProtection="1">
      <alignment horizontal="center" vertical="center" wrapText="1"/>
      <protection locked="0"/>
    </xf>
    <xf numFmtId="2" fontId="7" fillId="0" borderId="2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 readingOrder="1"/>
    </xf>
    <xf numFmtId="0" fontId="1" fillId="0" borderId="0" xfId="0" applyFont="1"/>
    <xf numFmtId="2" fontId="1" fillId="0" borderId="0" xfId="0" applyNumberFormat="1" applyFont="1"/>
    <xf numFmtId="164" fontId="1" fillId="0" borderId="0" xfId="0" applyNumberFormat="1" applyFont="1"/>
    <xf numFmtId="0" fontId="1" fillId="0" borderId="2" xfId="0" applyFont="1" applyBorder="1"/>
    <xf numFmtId="2" fontId="1" fillId="0" borderId="2" xfId="0" applyNumberFormat="1" applyFont="1" applyBorder="1"/>
    <xf numFmtId="164" fontId="1" fillId="0" borderId="2" xfId="0" applyNumberFormat="1" applyFont="1" applyBorder="1"/>
    <xf numFmtId="0" fontId="1" fillId="0" borderId="2" xfId="0" applyFont="1" applyBorder="1" applyAlignment="1">
      <alignment horizontal="center"/>
    </xf>
    <xf numFmtId="0" fontId="1" fillId="0" borderId="0" xfId="0" applyFont="1" applyAlignment="1">
      <alignment horizontal="right"/>
    </xf>
    <xf numFmtId="1" fontId="1" fillId="0" borderId="0" xfId="0" applyNumberFormat="1" applyFont="1"/>
  </cellXfs>
  <cellStyles count="2">
    <cellStyle name="Normal" xfId="0" builtinId="0"/>
    <cellStyle name="Normal 3 19 2" xfId="1" xr:uid="{F91862C0-FA10-4159-8F5F-722233C31F11}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077901-4798-4474-BC3C-540AA26110D2}">
  <dimension ref="E3:O18"/>
  <sheetViews>
    <sheetView tabSelected="1" workbookViewId="0">
      <selection activeCell="D2" sqref="D2:P20"/>
    </sheetView>
  </sheetViews>
  <sheetFormatPr defaultRowHeight="14.4" x14ac:dyDescent="0.3"/>
  <cols>
    <col min="5" max="5" width="10" bestFit="1" customWidth="1"/>
    <col min="15" max="15" width="15.88671875" bestFit="1" customWidth="1"/>
  </cols>
  <sheetData>
    <row r="3" spans="5:15" ht="82.8" x14ac:dyDescent="0.3">
      <c r="E3" s="3" t="s">
        <v>11</v>
      </c>
      <c r="F3" s="3" t="s">
        <v>1</v>
      </c>
      <c r="G3" s="3" t="s">
        <v>2</v>
      </c>
      <c r="H3" s="3" t="s">
        <v>3</v>
      </c>
      <c r="I3" s="3" t="s">
        <v>4</v>
      </c>
      <c r="J3" s="4" t="s">
        <v>5</v>
      </c>
      <c r="K3" s="4" t="s">
        <v>6</v>
      </c>
      <c r="L3" s="4" t="s">
        <v>7</v>
      </c>
      <c r="O3" s="1" t="s">
        <v>0</v>
      </c>
    </row>
    <row r="4" spans="5:15" x14ac:dyDescent="0.3">
      <c r="E4" s="8">
        <v>350894130</v>
      </c>
      <c r="F4" s="5">
        <v>2950</v>
      </c>
      <c r="G4" s="5">
        <v>0</v>
      </c>
      <c r="H4" s="5">
        <v>0</v>
      </c>
      <c r="I4" s="6">
        <f>F4-(G4+H4)</f>
        <v>2950</v>
      </c>
      <c r="J4" s="6" t="s">
        <v>8</v>
      </c>
      <c r="K4" s="6"/>
      <c r="L4" s="6"/>
      <c r="O4" s="2">
        <v>27600</v>
      </c>
    </row>
    <row r="5" spans="5:15" ht="27.6" x14ac:dyDescent="0.3">
      <c r="E5" s="8">
        <v>351148572</v>
      </c>
      <c r="F5" s="5">
        <v>17487</v>
      </c>
      <c r="G5" s="5">
        <v>15161</v>
      </c>
      <c r="H5" s="5">
        <v>0</v>
      </c>
      <c r="I5" s="6">
        <f t="shared" ref="I5:I7" si="0">F5-(G5+H5)</f>
        <v>2326</v>
      </c>
      <c r="J5" s="6" t="s">
        <v>9</v>
      </c>
      <c r="K5" s="6">
        <v>2400</v>
      </c>
      <c r="L5" s="6">
        <f>I5-K5</f>
        <v>-74</v>
      </c>
      <c r="O5" s="2">
        <v>2950</v>
      </c>
    </row>
    <row r="6" spans="5:15" x14ac:dyDescent="0.3">
      <c r="E6" s="8">
        <v>349005734</v>
      </c>
      <c r="F6" s="5">
        <v>27600</v>
      </c>
      <c r="G6" s="5">
        <v>0</v>
      </c>
      <c r="H6" s="5">
        <v>0</v>
      </c>
      <c r="I6" s="6">
        <f t="shared" si="0"/>
        <v>27600</v>
      </c>
      <c r="J6" s="6" t="s">
        <v>8</v>
      </c>
      <c r="K6" s="6"/>
      <c r="L6" s="6"/>
    </row>
    <row r="7" spans="5:15" ht="27.6" x14ac:dyDescent="0.3">
      <c r="E7" s="8">
        <v>349017013</v>
      </c>
      <c r="F7" s="7">
        <v>8700</v>
      </c>
      <c r="G7" s="5">
        <v>0</v>
      </c>
      <c r="H7" s="5">
        <v>0</v>
      </c>
      <c r="I7" s="6">
        <f t="shared" si="0"/>
        <v>8700</v>
      </c>
      <c r="J7" s="6" t="s">
        <v>10</v>
      </c>
      <c r="K7" s="6"/>
      <c r="L7" s="6"/>
    </row>
    <row r="11" spans="5:15" x14ac:dyDescent="0.3">
      <c r="F11" s="11">
        <f>O11</f>
        <v>30550</v>
      </c>
      <c r="G11" s="10">
        <f>K11</f>
        <v>56737</v>
      </c>
      <c r="J11" s="12" t="s">
        <v>12</v>
      </c>
      <c r="K11" s="13">
        <f>SUM(F4:F7)</f>
        <v>56737</v>
      </c>
      <c r="L11" s="12"/>
      <c r="M11" s="12"/>
      <c r="N11" s="12" t="s">
        <v>13</v>
      </c>
      <c r="O11" s="14">
        <f>SUM(O4:O5)</f>
        <v>30550</v>
      </c>
    </row>
    <row r="12" spans="5:15" x14ac:dyDescent="0.3">
      <c r="E12" s="16" t="s">
        <v>18</v>
      </c>
      <c r="F12" s="9">
        <f>L17</f>
        <v>2400</v>
      </c>
      <c r="G12" s="9">
        <f>-L16</f>
        <v>74</v>
      </c>
      <c r="J12" s="12"/>
      <c r="K12" s="12"/>
      <c r="L12" s="12" t="s">
        <v>14</v>
      </c>
      <c r="M12" s="13">
        <f>K11-O11</f>
        <v>26187</v>
      </c>
      <c r="N12" s="12"/>
      <c r="O12" s="12"/>
    </row>
    <row r="13" spans="5:15" x14ac:dyDescent="0.3">
      <c r="E13" s="16" t="s">
        <v>19</v>
      </c>
      <c r="F13" s="17">
        <f>L15</f>
        <v>15161</v>
      </c>
      <c r="G13" s="9"/>
      <c r="J13" s="12"/>
      <c r="K13" s="12"/>
      <c r="L13" s="12" t="s">
        <v>17</v>
      </c>
      <c r="M13" s="13">
        <f>SUM(L15:L18)</f>
        <v>26187</v>
      </c>
      <c r="N13" s="12"/>
      <c r="O13" s="12"/>
    </row>
    <row r="14" spans="5:15" x14ac:dyDescent="0.3">
      <c r="E14" s="16" t="s">
        <v>19</v>
      </c>
      <c r="F14" s="9">
        <f>L18</f>
        <v>8700</v>
      </c>
      <c r="G14" s="9"/>
      <c r="J14" s="12"/>
      <c r="K14" s="12"/>
      <c r="L14" s="12"/>
      <c r="M14" s="12"/>
      <c r="N14" s="12"/>
      <c r="O14" s="12"/>
    </row>
    <row r="15" spans="5:15" x14ac:dyDescent="0.3">
      <c r="F15" s="9"/>
      <c r="G15" s="9"/>
      <c r="J15" s="15" t="s">
        <v>15</v>
      </c>
      <c r="K15" s="15"/>
      <c r="L15" s="13">
        <f>SUM(G4:G7)</f>
        <v>15161</v>
      </c>
      <c r="M15" s="12"/>
      <c r="N15" s="12"/>
      <c r="O15" s="12"/>
    </row>
    <row r="16" spans="5:15" x14ac:dyDescent="0.3">
      <c r="F16" s="11">
        <f>SUM(F11:F14)</f>
        <v>56811</v>
      </c>
      <c r="G16" s="11">
        <f>SUM(G11:G14)</f>
        <v>56811</v>
      </c>
      <c r="J16" s="15" t="s">
        <v>6</v>
      </c>
      <c r="K16" s="15"/>
      <c r="L16" s="12">
        <f>L5</f>
        <v>-74</v>
      </c>
      <c r="M16" s="12"/>
      <c r="N16" s="12"/>
      <c r="O16" s="12"/>
    </row>
    <row r="17" spans="10:15" x14ac:dyDescent="0.3">
      <c r="J17" s="15" t="s">
        <v>16</v>
      </c>
      <c r="K17" s="15"/>
      <c r="L17" s="12">
        <f>K5</f>
        <v>2400</v>
      </c>
      <c r="M17" s="12"/>
      <c r="N17" s="12"/>
      <c r="O17" s="12"/>
    </row>
    <row r="18" spans="10:15" x14ac:dyDescent="0.3">
      <c r="J18" s="15" t="s">
        <v>10</v>
      </c>
      <c r="K18" s="15"/>
      <c r="L18" s="12">
        <f>I7</f>
        <v>8700</v>
      </c>
      <c r="M18" s="12"/>
      <c r="N18" s="12"/>
      <c r="O18" s="12"/>
    </row>
  </sheetData>
  <mergeCells count="4">
    <mergeCell ref="J15:K15"/>
    <mergeCell ref="J16:K16"/>
    <mergeCell ref="J17:K17"/>
    <mergeCell ref="J18:K18"/>
  </mergeCells>
  <conditionalFormatting sqref="E4:E6">
    <cfRule type="duplicateValues" dxfId="0" priority="1" stopIfTrue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Pavithra  L</dc:creator>
  <cp:lastModifiedBy>Pavithra  L</cp:lastModifiedBy>
  <dcterms:created xsi:type="dcterms:W3CDTF">2025-07-25T10:13:03Z</dcterms:created>
  <dcterms:modified xsi:type="dcterms:W3CDTF">2025-07-25T10:16:23Z</dcterms:modified>
</cp:coreProperties>
</file>