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ubaneswar-3-FN25-26-00981\"/>
    </mc:Choice>
  </mc:AlternateContent>
  <xr:revisionPtr revIDLastSave="0" documentId="13_ncr:1_{3EC97362-E4C9-4ADF-8422-6BAC5085BD6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8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<sst xmlns="http://schemas.openxmlformats.org/spreadsheetml/2006/main" count="336" uniqueCount="290">
  <si>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</si>
  <si>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</si>
  <si>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</si>
  <si>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</si>
  <si>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</si>
  <si>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</si>
  <si>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</si>
  <si>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</si>
  <si>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</si>
  <si>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</si>
  <si>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</si>
  <si>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</si>
  <si>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</si>
  <si>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</si>
  <si>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</si>
  <si>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</si>
  <si>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</si>
  <si>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</si>
  <si>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</si>
  <si>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</si>
  <si>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</si>
  <si>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</si>
  <si>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</si>
  <si>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</si>
  <si>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</si>
  <si>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</si>
  <si>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</si>
  <si>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</si>
  <si>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</si>
  <si>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</si>
  <si>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</si>
  <si>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</si>
  <si>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</si>
  <si>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</si>
  <si>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</si>
  <si>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</si>
  <si>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</si>
  <si>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</si>
  <si>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</si>
  <si>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</si>
  <si>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</si>
  <si>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</si>
  <si>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</si>
  <si>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</si>
  <si>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</si>
  <si>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</si>
  <si>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</si>
  <si>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</si>
  <si>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</si>
  <si>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</si>
  <si>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</si>
  <si>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</si>
  <si>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</si>
  <si>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</si>
  <si>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</si>
  <si>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</si>
  <si>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</si>
  <si>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</si>
  <si>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</si>
  <si>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</si>
  <si>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</si>
  <si>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</si>
  <si>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</si>
  <si>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</si>
  <si>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</si>
  <si>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</si>
  <si>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</si>
  <si>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</si>
  <si>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</si>
  <si>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</si>
  <si>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</si>
  <si>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</si>
  <si>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</si>
  <si>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</si>
  <si>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</si>
  <si>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</si>
  <si>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</si>
  <si>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</si>
  <si>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</si>
  <si>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</si>
  <si>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</si>
  <si>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</si>
  <si>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</si>
  <si>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</si>
  <si>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</si>
  <si>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</si>
  <si>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</si>
  <si>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</si>
  <si>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</si>
  <si>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</si>
  <si>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</si>
  <si>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</si>
  <si>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</si>
  <si>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</si>
  <si>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</si>
  <si>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</si>
  <si>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</si>
  <si>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</si>
  <si>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</si>
  <si>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</si>
  <si>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</si>
  <si>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</si>
  <si>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</si>
  <si>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</si>
  <si>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</si>
  <si>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</si>
  <si>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</si>
  <si>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</si>
  <si>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</si>
  <si>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</si>
  <si>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</si>
  <si>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</si>
  <si>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</si>
  <si>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</si>
  <si>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</si>
  <si>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</si>
  <si>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</si>
  <si>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</si>
  <si>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</si>
  <si>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</si>
  <si>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</si>
  <si>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</si>
  <si>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</si>
  <si>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</si>
  <si>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</si>
  <si>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</si>
  <si>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</si>
  <si>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</si>
  <si>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</si>
  <si>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</si>
  <si>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</si>
  <si>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</si>
  <si>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</si>
  <si>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</si>
  <si>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</si>
  <si>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</si>
  <si>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</si>
  <si>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</si>
  <si>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</si>
  <si>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</si>
  <si>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</si>
  <si>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</si>
  <si>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</si>
  <si>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</si>
  <si>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</si>
  <si>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</si>
  <si>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</si>
  <si>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</si>
  <si>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</si>
  <si>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</si>
  <si>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</si>
  <si>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</si>
  <si>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</si>
  <si>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</si>
  <si>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</si>
  <si>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</si>
  <si>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</si>
  <si>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</si>
  <si>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</si>
  <si>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</si>
  <si>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</si>
  <si>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</si>
  <si>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</si>
  <si>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</si>
  <si>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</si>
  <si>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</si>
  <si>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</si>
  <si>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</si>
  <si>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</si>
  <si>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</si>
  <si>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</si>
  <si>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</si>
  <si>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</si>
  <si>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</si>
  <si>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</si>
  <si>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</si>
  <si>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</si>
  <si>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</si>
  <si>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</si>
  <si>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</si>
  <si>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</si>
  <si>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</si>
  <si>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</si>
  <si>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</si>
  <si>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</si>
  <si>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</si>
  <si>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</si>
  <si>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</si>
  <si>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</si>
  <si>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</si>
  <si>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</si>
  <si>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</si>
  <si>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</si>
  <si>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</si>
  <si>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</si>
  <si>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</si>
  <si>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</si>
  <si>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</si>
  <si>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</si>
  <si>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</si>
  <si>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</si>
  <si>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</si>
  <si>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</si>
  <si>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</si>
  <si>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</si>
  <si>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</si>
  <si>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</si>
  <si>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</si>
  <si>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</si>
  <si>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</si>
  <si>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</si>
  <si>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</si>
  <si>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</si>
  <si>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</si>
  <si>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</si>
  <si>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</si>
  <si>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</si>
  <si>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</si>
  <si>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</si>
  <si>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</si>
  <si>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</si>
  <si>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</si>
  <si>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</si>
  <si>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</si>
  <si>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</si>
  <si>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</si>
  <si>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</si>
  <si>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</si>
  <si>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</si>
  <si>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</si>
  <si>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</si>
  <si>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</si>
  <si>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</si>
  <si>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</si>
  <si>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</si>
  <si>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</si>
  <si>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</si>
  <si>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</si>
  <si>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</si>
  <si>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</si>
  <si>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</si>
  <si>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</si>
  <si>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</si>
  <si>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</si>
  <si>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</si>
  <si>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</si>
  <si>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</si>
  <si>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</si>
  <si>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</si>
  <si>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</si>
  <si>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</si>
  <si>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Khordha</t>
  </si>
  <si>
    <t>ORGL0637</t>
  </si>
  <si>
    <t>Bhubaneshwar-3</t>
  </si>
  <si>
    <t xml:space="preserve">Balisahi </t>
  </si>
  <si>
    <t>SF0094883</t>
  </si>
  <si>
    <t>Niranjan Sahoo</t>
  </si>
  <si>
    <t>543031</t>
  </si>
  <si>
    <t>Baghi</t>
  </si>
  <si>
    <t>Chetana</t>
  </si>
  <si>
    <t>SSF4934630</t>
  </si>
  <si>
    <t>SC</t>
  </si>
  <si>
    <t>HINDU</t>
  </si>
  <si>
    <t>Bangle &amp; Jewelry Business</t>
  </si>
  <si>
    <t>KADAMBINI BHOI</t>
  </si>
  <si>
    <t>24-Nov-2023</t>
  </si>
  <si>
    <t>Wed</t>
  </si>
  <si>
    <t>1</t>
  </si>
  <si>
    <t>1 Yrs</t>
  </si>
  <si>
    <t>24 Nov 2023</t>
  </si>
  <si>
    <t>&lt;= 2 Years</t>
  </si>
  <si>
    <t>03-Jan-2024</t>
  </si>
  <si>
    <t>07-May-2025</t>
  </si>
  <si>
    <t>Open</t>
  </si>
  <si>
    <t>Soubhagya Samantaray</t>
  </si>
  <si>
    <t>LO Prasanta Kandi/SF0085836 has collected Rs.2240/- on dt-07.08.2024 from Borrower Kadambini Bhoi/353802797 but not remitted at branch or not posted in FIMO.</t>
  </si>
  <si>
    <t>FN25-26-00981</t>
  </si>
  <si>
    <t>Prasant Kandi</t>
  </si>
  <si>
    <t>SF0085836</t>
  </si>
  <si>
    <t>Loan Officer</t>
  </si>
  <si>
    <t>No Action Taken</t>
  </si>
  <si>
    <t>IA</t>
  </si>
  <si>
    <t>Abhimanyu Raut/SF0013746</t>
  </si>
  <si>
    <t>Bhagaban Swain
/SF0097828</t>
  </si>
  <si>
    <t>Santosh Kumar Sahoo/SF0071004</t>
  </si>
  <si>
    <t>Sanjaya Kumar Sahoo/SF0070624</t>
  </si>
  <si>
    <t>Terminated</t>
  </si>
  <si>
    <t>Completed-Report Submitted</t>
  </si>
  <si>
    <t>During CLV We have identified cash misappropriation of Rs.2240/-.</t>
  </si>
  <si>
    <t>353802797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</si>
</sst>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ORGL0637</v>
      </c>
      <c r="D5" s="63" t="str">
        <f>IF('Physical Cash at Safe'!D28="Yes", 'Physical Cash at Safe'!A4, 'Borrower Wise Details'!C5)</f>
        <v>Bhubaneshwar-3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45819</v>
      </c>
      <c r="H5" s="107" t="s">
        <v>281</v>
      </c>
      <c r="I5" s="61">
        <v>45819</v>
      </c>
      <c r="J5" s="74" t="str">
        <f>IF('Physical Cash at Safe'!D28="Yes",'Physical Cash at Safe'!E28,IF('Borrower Wise Details'!D5&lt;&gt;"",'Borrower Wise Details'!D5,""))</f>
        <v>FN25-26-00981</v>
      </c>
      <c r="K5" s="81">
        <v>1</v>
      </c>
      <c r="L5" s="82">
        <v>2240</v>
      </c>
      <c r="M5" s="82">
        <v>0</v>
      </c>
      <c r="N5" s="82" t="s">
        <v>282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Prasant Kandi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SF0085836</v>
      </c>
      <c r="U5" s="77" t="s">
        <v>286</v>
      </c>
      <c r="V5" s="61">
        <v>45642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45833</v>
      </c>
      <c r="AA5" s="61">
        <v>45833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45833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ORGL0637</v>
      </c>
      <c r="C5" s="50" t="str">
        <f>IF('Fraud Investigation Report'!D5="", "", 'Fraud Investigation Report'!D5)</f>
        <v>Bhubaneshwar-3</v>
      </c>
      <c r="D5" s="68" t="str">
        <f>IF(OR('Fraud Investigation Report'!R5="", 'Fraud Investigation Report'!R5=0), "", 'Fraud Investigation Report'!R5)</f>
        <v>Prasant Kandi</v>
      </c>
      <c r="E5" s="68" t="str">
        <f>IF(OR('Fraud Investigation Report'!T5="", 'Fraud Investigation Report'!T5=0), "", 'Fraud Investigation Report'!T5)</f>
        <v>SF0085836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7"/>
      <c r="B30" s="127"/>
      <c r="C30" s="128">
        <f>A30-B30</f>
        <v>0</v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ORGL0637</v>
      </c>
      <c r="C5" s="119" t="str">
        <f>IF('Loan Outstanding Report'!$H$5="", "", 'Loan Outstanding Report'!$H$5)</f>
        <v>Bhubaneshwar-3</v>
      </c>
      <c r="D5" s="129" t="s">
        <v>276</v>
      </c>
      <c r="E5" s="65">
        <v>45833</v>
      </c>
      <c r="F5" s="130" t="s">
        <v>277</v>
      </c>
      <c r="G5" s="131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 t="s">
        <v>289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45511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275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58370</v>
      </c>
      <c r="J5" s="38" t="s">
        <v>254</v>
      </c>
      <c r="K5" s="84">
        <v>58370</v>
      </c>
      <c r="L5" s="84" t="s">
        <v>255</v>
      </c>
      <c r="M5" s="38" t="s">
        <v>256</v>
      </c>
      <c r="N5" s="84">
        <v>95229</v>
      </c>
      <c r="O5" s="84" t="s">
        <v>257</v>
      </c>
      <c r="P5" s="84">
        <v>132449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353802797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18000.099999999999</v>
      </c>
      <c r="AN5" s="112">
        <v>9319.9</v>
      </c>
      <c r="AO5" s="112">
        <v>27320</v>
      </c>
      <c r="AP5" s="112">
        <v>23999.9</v>
      </c>
      <c r="AQ5" s="112">
        <v>2982.1</v>
      </c>
      <c r="AR5" s="112">
        <v>26982</v>
      </c>
      <c r="AS5" s="112">
        <v>9053.31</v>
      </c>
      <c r="AT5" s="112">
        <v>1706.69</v>
      </c>
      <c r="AU5" s="112">
        <v>10760</v>
      </c>
      <c r="AV5" s="84">
        <v>18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274</v>
      </c>
      <c r="BI5" s="38" t="s">
        <v>110</v>
      </c>
      <c r="BJ5" s="85">
        <v>45833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2025-06-25T12:02:07Z</dcterms:modified>
</cp:coreProperties>
</file>