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8E498C01-64A5-4337-B0D2-F7CB738E0BF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<sst xmlns="http://schemas.openxmlformats.org/spreadsheetml/2006/main" count="6103" uniqueCount="734">
  <si>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</si>
  <si>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</si>
  <si>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</si>
  <si>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</si>
  <si>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</si>
  <si>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</si>
  <si>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</si>
  <si>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</si>
  <si>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</si>
  <si>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</si>
  <si>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</si>
  <si>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</si>
  <si>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</si>
  <si>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</si>
  <si>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</si>
  <si>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</si>
  <si>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</si>
  <si>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</si>
  <si>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</si>
  <si>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</si>
  <si>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</si>
  <si>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</si>
  <si>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</si>
  <si>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</si>
  <si>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</si>
  <si>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</si>
  <si>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</si>
  <si>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</si>
  <si>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</si>
  <si>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</si>
  <si>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</si>
  <si>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</si>
  <si>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</si>
  <si>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</si>
  <si>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</si>
  <si>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</si>
  <si>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</si>
  <si>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</si>
  <si>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</si>
  <si>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</si>
  <si>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</si>
  <si>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</si>
  <si>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</si>
  <si>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</si>
  <si>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</si>
  <si>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</si>
  <si>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</si>
  <si>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</si>
  <si>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</si>
  <si>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</si>
  <si>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</si>
  <si>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</si>
  <si>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</si>
  <si>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</si>
  <si>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</si>
  <si>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</si>
  <si>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</si>
  <si>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</si>
  <si>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</si>
  <si>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</si>
  <si>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</si>
  <si>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</si>
  <si>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</si>
  <si>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</si>
  <si>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</si>
  <si>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</si>
  <si>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</si>
  <si>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</si>
  <si>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</si>
  <si>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</si>
  <si>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</si>
  <si>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</si>
  <si>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</si>
  <si>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</si>
  <si>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</si>
  <si>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</si>
  <si>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</si>
  <si>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</si>
  <si>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</si>
  <si>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</si>
  <si>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</si>
  <si>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</si>
  <si>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</si>
  <si>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</si>
  <si>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</si>
  <si>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</si>
  <si>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</si>
  <si>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</si>
  <si>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</si>
  <si>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</si>
  <si>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</si>
  <si>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</si>
  <si>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</si>
  <si>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</si>
  <si>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</si>
  <si>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</si>
  <si>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</si>
  <si>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</si>
  <si>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</si>
  <si>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</si>
  <si>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</si>
  <si>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</si>
  <si>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</si>
  <si>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</si>
  <si>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</si>
  <si>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</si>
  <si>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</si>
  <si>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</si>
  <si>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</si>
  <si>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</si>
  <si>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</si>
  <si>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</si>
  <si>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</si>
  <si>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</si>
  <si>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</si>
  <si>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</si>
  <si>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</si>
  <si>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</si>
  <si>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</si>
  <si>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</si>
  <si>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</si>
  <si>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</si>
  <si>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</si>
  <si>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</si>
  <si>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</si>
  <si>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</si>
  <si>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</si>
  <si>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</si>
  <si>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</si>
  <si>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</si>
  <si>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</si>
  <si>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</si>
  <si>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</si>
  <si>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</si>
  <si>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</si>
  <si>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</si>
  <si>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</si>
  <si>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</si>
  <si>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</si>
  <si>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</si>
  <si>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</si>
  <si>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</si>
  <si>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</si>
  <si>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</si>
  <si>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</si>
  <si>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</si>
  <si>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</si>
  <si>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</si>
  <si>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</si>
  <si>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</si>
  <si>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</si>
  <si>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</si>
  <si>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</si>
  <si>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</si>
  <si>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</si>
  <si>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</si>
  <si>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</si>
  <si>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</si>
  <si>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</si>
  <si>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</si>
  <si>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</si>
  <si>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</si>
  <si>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</si>
  <si>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</si>
  <si>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</si>
  <si>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</si>
  <si>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</si>
  <si>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</si>
  <si>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</si>
  <si>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</si>
  <si>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</si>
  <si>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</si>
  <si>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</si>
  <si>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</si>
  <si>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</si>
  <si>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</si>
  <si>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</si>
  <si>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</si>
  <si>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</si>
  <si>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</si>
  <si>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</si>
  <si>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</si>
  <si>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</si>
  <si>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</si>
  <si>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</si>
  <si>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</si>
  <si>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</si>
  <si>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</si>
  <si>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</si>
  <si>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</si>
  <si>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</si>
  <si>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</si>
  <si>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</si>
  <si>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</si>
  <si>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</si>
  <si>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</si>
  <si>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</si>
  <si>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</si>
  <si>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</si>
  <si>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</si>
  <si>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</si>
  <si>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</si>
  <si>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</si>
  <si>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</si>
  <si>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</si>
  <si>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</si>
  <si>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</si>
  <si>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</si>
  <si>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</si>
  <si>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</si>
  <si>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</si>
  <si>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</si>
  <si>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</si>
  <si>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</si>
  <si>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</si>
  <si>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</si>
  <si>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</si>
  <si>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</si>
  <si>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</si>
  <si>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</si>
  <si>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</si>
  <si>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</si>
  <si>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</si>
  <si>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</si>
  <si>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</si>
  <si>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</si>
  <si>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</si>
  <si>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</si>
  <si>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</si>
  <si>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</si>
  <si>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</si>
  <si>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</si>
  <si>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</si>
  <si>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</si>
  <si>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</si>
  <si>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</si>
  <si>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</si>
  <si>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</si>
  <si>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</si>
  <si>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</si>
  <si>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</si>
  <si>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</si>
  <si>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</si>
  <si>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</si>
  <si>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</si>
  <si>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</si>
  <si>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</si>
  <si>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</si>
  <si>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</si>
  <si>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</si>
  <si>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</si>
  <si>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Dahod</t>
  </si>
  <si>
    <t>Gangar Talai</t>
  </si>
  <si>
    <t>RJ3200</t>
  </si>
  <si>
    <t>SF0084859</t>
  </si>
  <si>
    <t>Parvatbhai Amaliyar</t>
  </si>
  <si>
    <t>ST</t>
  </si>
  <si>
    <t>HINDU</t>
  </si>
  <si>
    <t>Agriculture &amp; Farming</t>
  </si>
  <si>
    <t>6 Yrs</t>
  </si>
  <si>
    <t>&gt; 4 to 6 Years</t>
  </si>
  <si>
    <t>90+</t>
  </si>
  <si>
    <t>Open</t>
  </si>
  <si>
    <t>Phalwan</t>
  </si>
  <si>
    <t>SF0087690</t>
  </si>
  <si>
    <t>Muniya Yogeshbhai Vineshbhai</t>
  </si>
  <si>
    <t>SC</t>
  </si>
  <si>
    <t>5 Yrs</t>
  </si>
  <si>
    <t>OBC</t>
  </si>
  <si>
    <t>Mundri</t>
  </si>
  <si>
    <t>SF0065117</t>
  </si>
  <si>
    <t>Jayeshbhai ChandubhaiGadiya</t>
  </si>
  <si>
    <t>LAXMI DEVI</t>
  </si>
  <si>
    <t>Ghughas</t>
  </si>
  <si>
    <t>&gt; 6 to 10 Years</t>
  </si>
  <si>
    <t>BC</t>
  </si>
  <si>
    <t>Jalai</t>
  </si>
  <si>
    <t>SF0076242</t>
  </si>
  <si>
    <t>Hiteshkumar Patel</t>
  </si>
  <si>
    <t>raj</t>
  </si>
  <si>
    <t>jay</t>
  </si>
  <si>
    <t>Send Moti</t>
  </si>
  <si>
    <t>VANITA DEVI</t>
  </si>
  <si>
    <t>SUSHILA DEVI</t>
  </si>
  <si>
    <t>4 Yrs</t>
  </si>
  <si>
    <t>kamal</t>
  </si>
  <si>
    <t>&gt; 2 to 4 Years</t>
  </si>
  <si>
    <t>Man 4 585852 G4</t>
  </si>
  <si>
    <t>SHANTI DEVI</t>
  </si>
  <si>
    <t>DURGA DEVI</t>
  </si>
  <si>
    <t>Man3 585852 G3</t>
  </si>
  <si>
    <t>SURTA DEVI</t>
  </si>
  <si>
    <t>MANI DEVI</t>
  </si>
  <si>
    <t>LAXMI</t>
  </si>
  <si>
    <t>Rohanwari</t>
  </si>
  <si>
    <t>KAMAL 1</t>
  </si>
  <si>
    <t>BHULI DEVI</t>
  </si>
  <si>
    <t>ram</t>
  </si>
  <si>
    <t>ITALI</t>
  </si>
  <si>
    <t>Rohaniya</t>
  </si>
  <si>
    <t>SUMITRA DEVI</t>
  </si>
  <si>
    <t>SEEMA DEVI</t>
  </si>
  <si>
    <t>VALI DEVI</t>
  </si>
  <si>
    <t>BABALI DEVI</t>
  </si>
  <si>
    <t>pas 2 556347 G1</t>
  </si>
  <si>
    <t>Un</t>
  </si>
  <si>
    <t>3 Yrs</t>
  </si>
  <si>
    <t>Ruchi</t>
  </si>
  <si>
    <t>raj 1</t>
  </si>
  <si>
    <t>KALI DEVI</t>
  </si>
  <si>
    <t>SANGITA DEVI</t>
  </si>
  <si>
    <t>Chetana</t>
  </si>
  <si>
    <t>BADI DEVI</t>
  </si>
  <si>
    <t>KANKU DEVI</t>
  </si>
  <si>
    <t>2 Yrs</t>
  </si>
  <si>
    <t>MANJULA DEVI</t>
  </si>
  <si>
    <t>dip</t>
  </si>
  <si>
    <t>RAJ</t>
  </si>
  <si>
    <t>606556 v</t>
  </si>
  <si>
    <t>SANGEETA DEVI</t>
  </si>
  <si>
    <t>KAMLA DEVI</t>
  </si>
  <si>
    <t>Agarbathi Making</t>
  </si>
  <si>
    <t>harpal 2 497450 G3</t>
  </si>
  <si>
    <t>&lt;= 2 Years</t>
  </si>
  <si>
    <t>RAMILA DEVI</t>
  </si>
  <si>
    <t>MOTI TIMBI</t>
  </si>
  <si>
    <t>SID951375974480</t>
  </si>
  <si>
    <t>SONIYA</t>
  </si>
  <si>
    <t>SSF3041486</t>
  </si>
  <si>
    <t>Animal Husbandry &amp; Poultry</t>
  </si>
  <si>
    <t>NIRA</t>
  </si>
  <si>
    <t>SID951374747355</t>
  </si>
  <si>
    <t>LILA DEVI</t>
  </si>
  <si>
    <t>SUSHILA</t>
  </si>
  <si>
    <t>Fisheries</t>
  </si>
  <si>
    <t>SHANTA</t>
  </si>
  <si>
    <t>KANTA</t>
  </si>
  <si>
    <t xml:space="preserve">MANJULA DEVI </t>
  </si>
  <si>
    <t>Ghughas C9</t>
  </si>
  <si>
    <t>Ghughas C9 Mit1</t>
  </si>
  <si>
    <t>SSF3464688</t>
  </si>
  <si>
    <t>PARGI PARVATI BEN</t>
  </si>
  <si>
    <t>61-90</t>
  </si>
  <si>
    <t>bhar bhij na dhani</t>
  </si>
  <si>
    <t>bariya</t>
  </si>
  <si>
    <t>REKHA DEVI</t>
  </si>
  <si>
    <t>Ghughas C11</t>
  </si>
  <si>
    <t>Ghughas C11 Smit1</t>
  </si>
  <si>
    <t>SSF3620003</t>
  </si>
  <si>
    <t>NINAMA GANGABEN</t>
  </si>
  <si>
    <t>RAMUDI</t>
  </si>
  <si>
    <t>Send Moti C7</t>
  </si>
  <si>
    <t>Send Moti C7 SENDMOTI1</t>
  </si>
  <si>
    <t>1 Yrs</t>
  </si>
  <si>
    <t>732610 Mahadev1</t>
  </si>
  <si>
    <t>Unnati</t>
  </si>
  <si>
    <t>31-60</t>
  </si>
  <si>
    <t>729246 Sonu1</t>
  </si>
  <si>
    <t>SSF3522287</t>
  </si>
  <si>
    <t>PARGI KAMILABEN</t>
  </si>
  <si>
    <t>SSF2654928</t>
  </si>
  <si>
    <t>BARIYA MINABEN</t>
  </si>
  <si>
    <t>0-30</t>
  </si>
  <si>
    <t>MRS KALI</t>
  </si>
  <si>
    <t>RAJ 1</t>
  </si>
  <si>
    <t>SID951374935536</t>
  </si>
  <si>
    <t>KAILASH DEVI</t>
  </si>
  <si>
    <t>kalpesh 729246 G2</t>
  </si>
  <si>
    <t>SSF3953597</t>
  </si>
  <si>
    <t>BARIYA SIMABEN ARAVIDABHAI</t>
  </si>
  <si>
    <t>MRS SITA</t>
  </si>
  <si>
    <t xml:space="preserve">TIMBI </t>
  </si>
  <si>
    <t>SSF3977549</t>
  </si>
  <si>
    <t>DHULI PARGI</t>
  </si>
  <si>
    <t>SSF3985919</t>
  </si>
  <si>
    <t>SHILA DEVI</t>
  </si>
  <si>
    <t>rammm01 732610 G3</t>
  </si>
  <si>
    <t>SSF4013256</t>
  </si>
  <si>
    <t>PARGI THAVRIBEN</t>
  </si>
  <si>
    <t>SID951376125206</t>
  </si>
  <si>
    <t>BARIYA SHARDABEN</t>
  </si>
  <si>
    <t>KAMALA</t>
  </si>
  <si>
    <t>SSF4055104</t>
  </si>
  <si>
    <t>732750 Vishu1</t>
  </si>
  <si>
    <t>SSF4064865</t>
  </si>
  <si>
    <t>SUNITA DEVI</t>
  </si>
  <si>
    <t>SSF4064935</t>
  </si>
  <si>
    <t>SSF4064963</t>
  </si>
  <si>
    <t>SSF4065012</t>
  </si>
  <si>
    <t>KAMATU DEVI</t>
  </si>
  <si>
    <t>SSF2316555</t>
  </si>
  <si>
    <t>PARGI RAMLIBEN CHAMPABHAI</t>
  </si>
  <si>
    <t>SID951374744427</t>
  </si>
  <si>
    <t>SSF4125313</t>
  </si>
  <si>
    <t>PARGI HANSABEN LALITBHAI</t>
  </si>
  <si>
    <t>SSF4125314</t>
  </si>
  <si>
    <t>PARAGI RATANBEN</t>
  </si>
  <si>
    <t>BHURI DEVI</t>
  </si>
  <si>
    <t>SSF2729502</t>
  </si>
  <si>
    <t>PUNJI DEVI</t>
  </si>
  <si>
    <t>VAIBHU 573380 G2</t>
  </si>
  <si>
    <t>SAVITA DEVI</t>
  </si>
  <si>
    <t>SID951374934962</t>
  </si>
  <si>
    <t>SID951374935526</t>
  </si>
  <si>
    <t>HANSI DEVI</t>
  </si>
  <si>
    <t>BASANTI DEVI</t>
  </si>
  <si>
    <t>SID951375009578</t>
  </si>
  <si>
    <t>732610 Raja2</t>
  </si>
  <si>
    <t>SSF4327910</t>
  </si>
  <si>
    <t>PARGI ANITABEN BHATHUBHAI</t>
  </si>
  <si>
    <t>SSF2316560</t>
  </si>
  <si>
    <t>PARGI SOMALIBEN KALSINGBHAI</t>
  </si>
  <si>
    <t>SSF2395596</t>
  </si>
  <si>
    <t>PARGI BADIBEN PINTUBHAI</t>
  </si>
  <si>
    <t>SSF2559403</t>
  </si>
  <si>
    <t>PARGI DALIBEN SAVJIBHAI</t>
  </si>
  <si>
    <t>732610 Dil1</t>
  </si>
  <si>
    <t>SSF4386071</t>
  </si>
  <si>
    <t>PARAGI SUMITRABEN UDESINGBHAI</t>
  </si>
  <si>
    <t>SSF4386210</t>
  </si>
  <si>
    <t>PARGI LILABEN PANKAJBHAI</t>
  </si>
  <si>
    <t>SSF4241284</t>
  </si>
  <si>
    <t>PARGI AMULIBEN</t>
  </si>
  <si>
    <t>KANKU</t>
  </si>
  <si>
    <t>man 1</t>
  </si>
  <si>
    <t>SID951374880322</t>
  </si>
  <si>
    <t>SID951376181724</t>
  </si>
  <si>
    <t>GATUDI</t>
  </si>
  <si>
    <t>SSF4520975</t>
  </si>
  <si>
    <t>GARASIYA GITABEN THAVARABHAI</t>
  </si>
  <si>
    <t>606556 Jay 021</t>
  </si>
  <si>
    <t>SID951374952310</t>
  </si>
  <si>
    <t>SID951374935531</t>
  </si>
  <si>
    <t>RAMILA DEVI PATEL</t>
  </si>
  <si>
    <t>SID951374935529</t>
  </si>
  <si>
    <t>SID951374935539</t>
  </si>
  <si>
    <t>SID951374935542</t>
  </si>
  <si>
    <t>PUJI DEVI</t>
  </si>
  <si>
    <t>GANGA DEVI</t>
  </si>
  <si>
    <t>pas</t>
  </si>
  <si>
    <t>SID951374614173</t>
  </si>
  <si>
    <t>SONAL DEVI</t>
  </si>
  <si>
    <t>jay 1</t>
  </si>
  <si>
    <t>SID951374953131</t>
  </si>
  <si>
    <t>TINAA DEVI</t>
  </si>
  <si>
    <t>SID951374840791</t>
  </si>
  <si>
    <t>man 2</t>
  </si>
  <si>
    <t>SID951374885609</t>
  </si>
  <si>
    <t>MAGLI DEVI</t>
  </si>
  <si>
    <t>SID951374884925</t>
  </si>
  <si>
    <t>TOLA DEVI</t>
  </si>
  <si>
    <t>SID951374936225</t>
  </si>
  <si>
    <t xml:space="preserve">KAMLA DEVI </t>
  </si>
  <si>
    <t>SID951375561119</t>
  </si>
  <si>
    <t>KHANT DHOLIBEN THAVRABHAI</t>
  </si>
  <si>
    <t>RAMLI</t>
  </si>
  <si>
    <t>Amarpura</t>
  </si>
  <si>
    <t>SID951374906065</t>
  </si>
  <si>
    <t>MANJULA MAKAWANA</t>
  </si>
  <si>
    <t>SID951376181445</t>
  </si>
  <si>
    <t>Itali</t>
  </si>
  <si>
    <t>SSF2837180</t>
  </si>
  <si>
    <t>AMBEPURA</t>
  </si>
  <si>
    <t>AMBEPURA C2</t>
  </si>
  <si>
    <t>AMBEPURA C2 21</t>
  </si>
  <si>
    <t>SSF2696806</t>
  </si>
  <si>
    <t>SEETA</t>
  </si>
  <si>
    <t>Amarpura C1</t>
  </si>
  <si>
    <t>Amarpura C1 Don No 11</t>
  </si>
  <si>
    <t>SSF2577445</t>
  </si>
  <si>
    <t>GENERAL</t>
  </si>
  <si>
    <t>SSF2586474</t>
  </si>
  <si>
    <t>ITARI DEVI</t>
  </si>
  <si>
    <t>SSF2586472</t>
  </si>
  <si>
    <t>OTHERS</t>
  </si>
  <si>
    <t>NAHTI DEVI</t>
  </si>
  <si>
    <t>SID951374747354</t>
  </si>
  <si>
    <t>RAMATU DEVI</t>
  </si>
  <si>
    <t>SID951375974478</t>
  </si>
  <si>
    <t>KAMALA DEVI</t>
  </si>
  <si>
    <t>SID951374740173</t>
  </si>
  <si>
    <t>SSF5156871</t>
  </si>
  <si>
    <t>SEETA DEVI</t>
  </si>
  <si>
    <t>SSF5190810</t>
  </si>
  <si>
    <t>SSF2586473</t>
  </si>
  <si>
    <t>SSF5197099</t>
  </si>
  <si>
    <t>BANTI</t>
  </si>
  <si>
    <t>Phalwan C2</t>
  </si>
  <si>
    <t>Phalwan C2 chandramukhi1</t>
  </si>
  <si>
    <t>SSF2328339</t>
  </si>
  <si>
    <t>SID951374736251</t>
  </si>
  <si>
    <t>SID951375011488</t>
  </si>
  <si>
    <t>SHSHI DEVI</t>
  </si>
  <si>
    <t>AMBEPURA C3</t>
  </si>
  <si>
    <t>AMBEPURA C3 31</t>
  </si>
  <si>
    <t>SSF2876562</t>
  </si>
  <si>
    <t>INDIRA DEVI</t>
  </si>
  <si>
    <t>SSF2315188</t>
  </si>
  <si>
    <t>PARGI KANTABEN</t>
  </si>
  <si>
    <t>SSF2315189</t>
  </si>
  <si>
    <t>PARGI URMILABEN SAMAJIBHAI</t>
  </si>
  <si>
    <t>SID951374906067</t>
  </si>
  <si>
    <t>MRS MANI</t>
  </si>
  <si>
    <t>SSF5300598</t>
  </si>
  <si>
    <t>SSF2505028</t>
  </si>
  <si>
    <t>MEMALA DEVI</t>
  </si>
  <si>
    <t>SID951374647690</t>
  </si>
  <si>
    <t>SID951374647688</t>
  </si>
  <si>
    <t>SID951374647055</t>
  </si>
  <si>
    <t>KANU DEVI</t>
  </si>
  <si>
    <t>SSF5337626</t>
  </si>
  <si>
    <t>PARGI SITABEN</t>
  </si>
  <si>
    <t>SID951374935530</t>
  </si>
  <si>
    <t>SID951374647685</t>
  </si>
  <si>
    <t>NANI DEVI</t>
  </si>
  <si>
    <t>SID951376174010</t>
  </si>
  <si>
    <t>SSF3486404</t>
  </si>
  <si>
    <t>PARGI SUMITRABEN RATANBHAI</t>
  </si>
  <si>
    <t>SSF3450578</t>
  </si>
  <si>
    <t>PARGI LILABEN</t>
  </si>
  <si>
    <t>SSF3464476</t>
  </si>
  <si>
    <t>PARGI RUPALIBEN DUDHABHAI</t>
  </si>
  <si>
    <t xml:space="preserve">raj </t>
  </si>
  <si>
    <t>SSF5406552</t>
  </si>
  <si>
    <t>VESTI DEVI</t>
  </si>
  <si>
    <t>598410 Raj1</t>
  </si>
  <si>
    <t>SSF5422899</t>
  </si>
  <si>
    <t>RISHM DAMOR</t>
  </si>
  <si>
    <t>SSF5430657</t>
  </si>
  <si>
    <t>REKHA GARASIYA</t>
  </si>
  <si>
    <t>SID951374935534</t>
  </si>
  <si>
    <t>HAKRI DEVI</t>
  </si>
  <si>
    <t>SID951376174185</t>
  </si>
  <si>
    <t xml:space="preserve">MOTALI DEVI </t>
  </si>
  <si>
    <t>SSF5439785</t>
  </si>
  <si>
    <t>SSF3534336</t>
  </si>
  <si>
    <t>PARGI ANJANA BEN</t>
  </si>
  <si>
    <t>SSF2316559</t>
  </si>
  <si>
    <t>PARGI VANITA BEN</t>
  </si>
  <si>
    <t>SSF5448350</t>
  </si>
  <si>
    <t>PARGI LILABEN BACHUBHAI</t>
  </si>
  <si>
    <t>SSF2439320</t>
  </si>
  <si>
    <t>PARGI SAVLIBEN NATHUBHAI</t>
  </si>
  <si>
    <t>SSF5449159</t>
  </si>
  <si>
    <t>PARGI KAMLABEN DINESHBHAI</t>
  </si>
  <si>
    <t>SSF5449845</t>
  </si>
  <si>
    <t>MANJULA DEVI PARGI</t>
  </si>
  <si>
    <t>SSF2940015</t>
  </si>
  <si>
    <t xml:space="preserve">TEENA KUMARI </t>
  </si>
  <si>
    <t>SID951374952251</t>
  </si>
  <si>
    <t xml:space="preserve">MRS KLI </t>
  </si>
  <si>
    <t>SID951375669316</t>
  </si>
  <si>
    <t>HADA SAMUDIBEN</t>
  </si>
  <si>
    <t>SID951375657121</t>
  </si>
  <si>
    <t>DAMOR SHIVALIBEN SOMABHAI</t>
  </si>
  <si>
    <t>SID951374953228</t>
  </si>
  <si>
    <t xml:space="preserve">MRS INA </t>
  </si>
  <si>
    <t>SSF2315190</t>
  </si>
  <si>
    <t>PARGI KALPANABEN</t>
  </si>
  <si>
    <t>SSF5669203</t>
  </si>
  <si>
    <t>SID951374947539</t>
  </si>
  <si>
    <t>SSF2603226</t>
  </si>
  <si>
    <t>VANITA KUMARI</t>
  </si>
  <si>
    <t>SID951374896131</t>
  </si>
  <si>
    <t>SID951374895668</t>
  </si>
  <si>
    <t>SID951374896132</t>
  </si>
  <si>
    <t xml:space="preserve">BABLI </t>
  </si>
  <si>
    <t>SID951374895765</t>
  </si>
  <si>
    <t>SHIMALA</t>
  </si>
  <si>
    <t>SID951375009576</t>
  </si>
  <si>
    <t>VIMLA</t>
  </si>
  <si>
    <t>SID951375011491</t>
  </si>
  <si>
    <t>SID951374884926</t>
  </si>
  <si>
    <t>HARSHALATA PATEL</t>
  </si>
  <si>
    <t>SID951374741277</t>
  </si>
  <si>
    <t>PARI DEVI</t>
  </si>
  <si>
    <t>SSF3631919</t>
  </si>
  <si>
    <t>SSF2788831</t>
  </si>
  <si>
    <t>KESHAR</t>
  </si>
  <si>
    <t>SSF2846869</t>
  </si>
  <si>
    <t xml:space="preserve">PRAMILA </t>
  </si>
  <si>
    <t>SID951374612625</t>
  </si>
  <si>
    <t>SANGITA DEVI MAKVANA</t>
  </si>
  <si>
    <t>SID951374879757</t>
  </si>
  <si>
    <t>MIMADI DEVI</t>
  </si>
  <si>
    <t>SID951375011500</t>
  </si>
  <si>
    <t>KALPANA</t>
  </si>
  <si>
    <t>SID951376171554</t>
  </si>
  <si>
    <t xml:space="preserve">PARGI LALIBEN SUBHASHBHAI </t>
  </si>
  <si>
    <t>SID951376171644</t>
  </si>
  <si>
    <t>PARGI KAMLABEN</t>
  </si>
  <si>
    <t>SSF2328345</t>
  </si>
  <si>
    <t>SID951375906158</t>
  </si>
  <si>
    <t>PUSHPADEVI</t>
  </si>
  <si>
    <t>SSF3563180</t>
  </si>
  <si>
    <t>PARGI LILA BEN</t>
  </si>
  <si>
    <t>SSF2603995</t>
  </si>
  <si>
    <t>SSF2603996</t>
  </si>
  <si>
    <t>SSF3634142</t>
  </si>
  <si>
    <t>PARGI SURTA BEN</t>
  </si>
  <si>
    <t>SID951374935524</t>
  </si>
  <si>
    <t>SID951376105981</t>
  </si>
  <si>
    <t>BARIYA BHURKIBEN VALSHIGBHAI</t>
  </si>
  <si>
    <t>SID951374736254</t>
  </si>
  <si>
    <t>THAVARI DEVI</t>
  </si>
  <si>
    <t>SSF2876607</t>
  </si>
  <si>
    <t>KATI DEVI</t>
  </si>
  <si>
    <t>SID951374935525</t>
  </si>
  <si>
    <t>SHEELA DEVI</t>
  </si>
  <si>
    <t>SSF2836929</t>
  </si>
  <si>
    <t>SSF2876948</t>
  </si>
  <si>
    <t>VISTI DEVI</t>
  </si>
  <si>
    <t>SID951374935538</t>
  </si>
  <si>
    <t>SSF2577533</t>
  </si>
  <si>
    <t>SID951374840787</t>
  </si>
  <si>
    <t>SID951374100116</t>
  </si>
  <si>
    <t>KATARA RAMILABEN GAUTAMBHAI</t>
  </si>
  <si>
    <t>SID951374102863</t>
  </si>
  <si>
    <t>DAMOR VALIBEN KIDIYABHAI</t>
  </si>
  <si>
    <t>SID951374936226</t>
  </si>
  <si>
    <t>SSF3631918</t>
  </si>
  <si>
    <t>SID951375657477</t>
  </si>
  <si>
    <t>DAMOR RASI BEN</t>
  </si>
  <si>
    <t>SID951374920471</t>
  </si>
  <si>
    <t>SID951375656667</t>
  </si>
  <si>
    <t>DAMOR GITABEN</t>
  </si>
  <si>
    <t>SID951374879758</t>
  </si>
  <si>
    <t>BABILA DEVI</t>
  </si>
  <si>
    <t>SID951374952249</t>
  </si>
  <si>
    <t>SID951376171487</t>
  </si>
  <si>
    <t>PARGI RAMILABEN BABUBHAI</t>
  </si>
  <si>
    <t>SID951374953140</t>
  </si>
  <si>
    <t xml:space="preserve">SOMI </t>
  </si>
  <si>
    <t>SSF2768657</t>
  </si>
  <si>
    <t>VIMLA DEVI</t>
  </si>
  <si>
    <t>SID951374736256</t>
  </si>
  <si>
    <t>SID951374935540</t>
  </si>
  <si>
    <t>GL-4</t>
  </si>
  <si>
    <t>GL-2</t>
  </si>
  <si>
    <t>IL-1</t>
  </si>
  <si>
    <t>SSF3450579</t>
  </si>
  <si>
    <t>PARGI GUNIBEN JASVANTBHAI</t>
  </si>
  <si>
    <t>SSF3450492</t>
  </si>
  <si>
    <t>PARGI REKHA BEN</t>
  </si>
  <si>
    <t>GL-3</t>
  </si>
  <si>
    <t>SID951375038409</t>
  </si>
  <si>
    <t>SSF2579079</t>
  </si>
  <si>
    <t>MBC</t>
  </si>
  <si>
    <t xml:space="preserve">KAPILA </t>
  </si>
  <si>
    <t>SSF3784364</t>
  </si>
  <si>
    <t>SSF2703841</t>
  </si>
  <si>
    <t>BABLI DEVI</t>
  </si>
  <si>
    <t>SID951374880323</t>
  </si>
  <si>
    <t>SID951374615260</t>
  </si>
  <si>
    <t>KAVALI DEVI</t>
  </si>
  <si>
    <t>SID951374952254</t>
  </si>
  <si>
    <t>SID951374840785</t>
  </si>
  <si>
    <t>HAKRI</t>
  </si>
  <si>
    <t>SID951374935541</t>
  </si>
  <si>
    <t>SID951375011493</t>
  </si>
  <si>
    <t>PRAMILA KUMARI</t>
  </si>
  <si>
    <t>SID951374953185</t>
  </si>
  <si>
    <t xml:space="preserve">MRS VALI </t>
  </si>
  <si>
    <t>SID951375011496</t>
  </si>
  <si>
    <t>SID951374935533</t>
  </si>
  <si>
    <t>SID951375011244</t>
  </si>
  <si>
    <t>NIRMLA DEVI</t>
  </si>
  <si>
    <t>SSF3555936</t>
  </si>
  <si>
    <t>PARGI RASILA BEN</t>
  </si>
  <si>
    <t>SSF2328343</t>
  </si>
  <si>
    <t>SID951375011490</t>
  </si>
  <si>
    <t>GITA PARGI</t>
  </si>
  <si>
    <t>SID951374884924</t>
  </si>
  <si>
    <t>SSF3944763</t>
  </si>
  <si>
    <t>SSF3244734</t>
  </si>
  <si>
    <t xml:space="preserve">REKHA DEVI </t>
  </si>
  <si>
    <t>SSF2781626</t>
  </si>
  <si>
    <t>Consumer Durable</t>
  </si>
  <si>
    <t>SSF2837144</t>
  </si>
  <si>
    <t>Mobile</t>
  </si>
  <si>
    <t>HUKI</t>
  </si>
  <si>
    <t>CDL-1</t>
  </si>
  <si>
    <t>SSF2836930</t>
  </si>
  <si>
    <t>RIKA DEVI</t>
  </si>
  <si>
    <t>SSF4064895</t>
  </si>
  <si>
    <t xml:space="preserve">SURATA DEVI </t>
  </si>
  <si>
    <t>SSF2328342</t>
  </si>
  <si>
    <t>BORI DEVI</t>
  </si>
  <si>
    <t>SSF3645882</t>
  </si>
  <si>
    <t>SID951374977008</t>
  </si>
  <si>
    <t>SID951376171846</t>
  </si>
  <si>
    <t>PARGI KAVITABEN</t>
  </si>
  <si>
    <t>SID951374977417</t>
  </si>
  <si>
    <t>DIPIKA DEVI</t>
  </si>
  <si>
    <t>SID951376171516</t>
  </si>
  <si>
    <t>PARGI MANGALIBEN BIJIYABHAI</t>
  </si>
  <si>
    <t>SSF4463946</t>
  </si>
  <si>
    <t>SSF4064933</t>
  </si>
  <si>
    <t>SSF2570943</t>
  </si>
  <si>
    <t>MEDA KALI BEN</t>
  </si>
  <si>
    <t>SSF4159973</t>
  </si>
  <si>
    <t>MAHIDA KAMPABEN CHIMANBHAI</t>
  </si>
  <si>
    <t>SSF4065063</t>
  </si>
  <si>
    <t>SSF3458045</t>
  </si>
  <si>
    <t>GARASIYA KALIBEN UDESINHBHAI</t>
  </si>
  <si>
    <t>SSF3028869</t>
  </si>
  <si>
    <t>PARGI NIVLIBEN</t>
  </si>
  <si>
    <t>SSF3338045</t>
  </si>
  <si>
    <t>MACHHAR REKHABEN AKASHBHAI</t>
  </si>
  <si>
    <t>SSF3030587</t>
  </si>
  <si>
    <t>PARGI GANJILABEN PRAKASHBHAI</t>
  </si>
  <si>
    <t>SSF3481186</t>
  </si>
  <si>
    <t>BARIYA SAVITABEN SHAILESHBHAI</t>
  </si>
  <si>
    <t>SSF3672631</t>
  </si>
  <si>
    <t>SSF3719713</t>
  </si>
  <si>
    <t>KAVITA KUMARI MAIDA</t>
  </si>
  <si>
    <t>SID951374747358</t>
  </si>
  <si>
    <t>RESHMA PATEL</t>
  </si>
  <si>
    <t>FN25-26-00983</t>
  </si>
  <si>
    <t>SF0050889</t>
  </si>
  <si>
    <t>Bhanupratap  Singh Panwar</t>
  </si>
  <si>
    <t>Cluster Manager</t>
  </si>
  <si>
    <t>355004435</t>
  </si>
  <si>
    <t>FIR Not Filled</t>
  </si>
  <si>
    <t>Business</t>
  </si>
  <si>
    <t>Ashokbhai Khant/SF0058507</t>
  </si>
  <si>
    <t>Upendra Singh/SF0031146</t>
  </si>
  <si>
    <t>Nikhil Rai/SF0075501</t>
  </si>
  <si>
    <t>Vimesh Mahendrabhai Shah/SF0062146</t>
  </si>
  <si>
    <t>Transferred</t>
  </si>
  <si>
    <t>Thakar Gautamkumar Ghanshyambhai/SF0081447</t>
  </si>
  <si>
    <t>1)Borrower was paid her EMI Amount Rs: 2240/- on 22-Nov-2024 But CM - Bhanupratap  Singh Panwar/SF0050889 not posted in FIMO.
2)Borrower was paid her Oct-24 month EMI Amount Rs: 2240/- on 22-Nov-24 But CM - Bhanupratap  Singh Panwar/SF0050889 not posted in FIMO.</t>
  </si>
  <si>
    <t>Completed-Report Submitted</t>
  </si>
  <si>
    <t>Dear Team,
As per the findings of the business team, the Internal Audit (IA) Team conducted the verification in Jun 2025, it was observed that a fraud amounting to Rs: 4,480/- has taken place. Specifically, the Bhanupratap  Singh Panwar/Cluster Manager/SF0050889 collected amounts from borrowers but failed to perform the following actions:
The collected amount was not posted in FIMO.
The collected amount was not deposited in the branch.
Additionally, it was observed that the Cluster Manager collected EMI payments from 01 borrowers, amounting to Rs: 4,480/-,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</si>
</sst>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RJ3200</v>
      </c>
      <c r="D5" s="63" t="str">
        <f>IF('Physical Cash at Safe'!D28="Yes", 'Physical Cash at Safe'!A4, 'Borrower Wise Details'!C5)</f>
        <v>Gangar Talai</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45817</v>
      </c>
      <c r="H5" s="107" t="s">
        <v>724</v>
      </c>
      <c r="I5" s="61">
        <v>45819</v>
      </c>
      <c r="J5" s="74" t="str">
        <f>IF('Physical Cash at Safe'!D28="Yes",'Physical Cash at Safe'!E28,IF('Borrower Wise Details'!D5&lt;&gt;"",'Borrower Wise Details'!D5,""))</f>
        <v>FN25-26-00983</v>
      </c>
      <c r="K5" s="81">
        <v>1</v>
      </c>
      <c r="L5" s="82">
        <v>4480</v>
      </c>
      <c r="M5" s="82">
        <v>0</v>
      </c>
      <c r="N5" s="82" t="s">
        <v>725</v>
      </c>
      <c r="O5" s="82" t="s">
        <v>726</v>
      </c>
      <c r="P5" s="82" t="s">
        <v>727</v>
      </c>
      <c r="Q5" s="82" t="s">
        <v>728</v>
      </c>
      <c r="R5" s="75" t="str">
        <f>IF('Physical Cash at Safe'!$D$28="Yes", 'Physical Cash at Safe'!$A$28, IF('Borrower Wise Details'!F5&lt;&gt;"", 'Borrower Wise Details'!F5, ""))</f>
        <v>Bhanupratap  Singh Panwar</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SF0050889</v>
      </c>
      <c r="U5" s="77" t="s">
        <v>729</v>
      </c>
      <c r="V5" s="61">
        <v>45802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732</v>
      </c>
      <c r="Z5" s="61">
        <v>45820</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45824</v>
      </c>
      <c r="AH5" s="70" t="s">
        <v>733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RJ3200</v>
      </c>
      <c r="C5" s="50" t="str">
        <f>IF('Fraud Investigation Report'!D5="", "", 'Fraud Investigation Report'!D5)</f>
        <v>Gangar Talai</v>
      </c>
      <c r="D5" s="68" t="str">
        <f>IF(OR('Fraud Investigation Report'!R5="", 'Fraud Investigation Report'!R5=0), "", 'Fraud Investigation Report'!R5)</f>
        <v>Bhanupratap  Singh Panwar</v>
      </c>
      <c r="E5" s="68" t="str">
        <f>IF(OR('Fraud Investigation Report'!T5="", 'Fraud Investigation Report'!T5=0), "", 'Fraud Investigation Report'!T5)</f>
        <v>SF0050889</v>
      </c>
      <c r="F5" s="68" t="str">
        <f>IF(OR('Fraud Investigation Report'!S5="", 'Fraud Investigation Report'!S5=0), "", 'Fraud Investigation Report'!S5)</f>
        <v>Cluster Manager</v>
      </c>
      <c r="G5" s="50" t="str">
        <f>IF('Fraud Investigation Report'!J5="", "", 'Fraud Investigation Report'!J5)</f>
        <v>FN25-26-00983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723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1" sqref="D11:D1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M1" zoomScaleNormal="100" workbookViewId="0">
      <selection activeCell="D5" sqref="D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RJ3200</v>
      </c>
      <c r="C5" s="119" t="str">
        <f>IF('Loan Outstanding Report'!$H$5="", "", 'Loan Outstanding Report'!$H$5)</f>
        <v>Gangar Talai</v>
      </c>
      <c r="D5" s="41" t="s">
        <v>718</v>
      </c>
      <c r="E5" s="65">
        <v>45820</v>
      </c>
      <c r="F5" s="38" t="s">
        <v>720</v>
      </c>
      <c r="G5" s="49" t="s">
        <v>719</v>
      </c>
      <c r="H5" s="49" t="s">
        <v>721</v>
      </c>
      <c r="I5" s="120" t="s">
        <v>487</v>
      </c>
      <c r="J5" s="120" t="s">
        <v>545</v>
      </c>
      <c r="K5" s="120" t="s">
        <v>546</v>
      </c>
      <c r="L5" s="11" t="s">
        <v>722</v>
      </c>
      <c r="M5" s="65">
        <v>45325</v>
      </c>
      <c r="N5" s="124">
        <v>42000</v>
      </c>
      <c r="O5" s="124">
        <v>2240</v>
      </c>
      <c r="P5" s="121" t="s">
        <v>139</v>
      </c>
      <c r="Q5" s="80">
        <v>45618</v>
      </c>
      <c r="R5" s="124">
        <v>4480</v>
      </c>
      <c r="S5" s="124">
        <v>0</v>
      </c>
      <c r="T5" s="124">
        <v>0</v>
      </c>
      <c r="U5" s="125">
        <f t="shared" ref="U5" si="0">IF(AND(ISBLANK(R5),ISBLANK(S5),ISBLANK(T5)),"",R5-(S5+T5))</f>
        <v>4480</v>
      </c>
      <c r="V5" s="117" t="s">
        <v>203</v>
      </c>
      <c r="W5" s="122" t="s">
        <v>731</v>
      </c>
    </row>
    <row r="6" spans="1:23" ht="25.05" hidden="1"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3" zoomScaleNormal="10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10.109375" style="99" bestFit="1"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153523</v>
      </c>
      <c r="J5" s="38" t="s">
        <v>263</v>
      </c>
      <c r="K5" s="84">
        <v>153523</v>
      </c>
      <c r="L5" s="84" t="s">
        <v>264</v>
      </c>
      <c r="M5" s="38" t="s">
        <v>265</v>
      </c>
      <c r="N5" s="84">
        <v>311902</v>
      </c>
      <c r="O5" s="84" t="s">
        <v>487</v>
      </c>
      <c r="P5" s="84">
        <v>428830</v>
      </c>
      <c r="Q5" s="38" t="s">
        <v>488</v>
      </c>
      <c r="R5" s="38" t="s">
        <v>311</v>
      </c>
      <c r="S5" s="84" t="s">
        <v>545</v>
      </c>
      <c r="T5" s="84" t="s">
        <v>545</v>
      </c>
      <c r="U5" s="84" t="s">
        <v>256</v>
      </c>
      <c r="V5" s="84" t="s">
        <v>257</v>
      </c>
      <c r="W5" s="84">
        <v>0</v>
      </c>
      <c r="X5" s="38" t="s">
        <v>258</v>
      </c>
      <c r="Y5" s="84">
        <v>355004435</v>
      </c>
      <c r="Z5" s="38" t="s">
        <v>546</v>
      </c>
      <c r="AA5" s="108">
        <v>45325</v>
      </c>
      <c r="AB5" s="129">
        <v>42000</v>
      </c>
      <c r="AC5" s="108">
        <v>36529</v>
      </c>
      <c r="AD5" s="84">
        <v>24</v>
      </c>
      <c r="AE5" s="84">
        <v>1</v>
      </c>
      <c r="AF5" s="84" t="s">
        <v>353</v>
      </c>
      <c r="AG5" s="108">
        <v>45325</v>
      </c>
      <c r="AH5" s="84" t="s">
        <v>323</v>
      </c>
      <c r="AI5" s="108">
        <v>45355</v>
      </c>
      <c r="AJ5" s="129">
        <v>2240</v>
      </c>
      <c r="AK5" s="129">
        <v>2240</v>
      </c>
      <c r="AL5" s="108">
        <v>45527</v>
      </c>
      <c r="AM5" s="129">
        <v>7117.74</v>
      </c>
      <c r="AN5" s="112">
        <v>4082.26</v>
      </c>
      <c r="AO5" s="112">
        <v>11200</v>
      </c>
      <c r="AP5" s="112">
        <v>34882.26</v>
      </c>
      <c r="AQ5" s="112">
        <v>7754.74</v>
      </c>
      <c r="AR5" s="112">
        <v>42637</v>
      </c>
      <c r="AS5" s="112">
        <v>18474.09</v>
      </c>
      <c r="AT5" s="112">
        <v>6165.91</v>
      </c>
      <c r="AU5" s="112">
        <v>24640</v>
      </c>
      <c r="AV5" s="84">
        <v>16</v>
      </c>
      <c r="AW5" s="84">
        <v>312</v>
      </c>
      <c r="AX5" s="84" t="s">
        <v>261</v>
      </c>
      <c r="AY5" s="108"/>
      <c r="AZ5" s="84"/>
      <c r="BA5" s="84"/>
      <c r="BB5" s="84" t="s">
        <v>262</v>
      </c>
      <c r="BC5" s="84"/>
      <c r="BD5" s="108"/>
      <c r="BE5" s="84">
        <v>0</v>
      </c>
      <c r="BF5" s="38" t="s">
        <v>545</v>
      </c>
      <c r="BG5" s="84"/>
      <c r="BH5" s="114" t="s">
        <v>730</v>
      </c>
      <c r="BI5" s="38" t="s">
        <v>110</v>
      </c>
      <c r="BJ5" s="85">
        <v>45820</v>
      </c>
      <c r="BK5" s="84"/>
      <c r="BL5" s="38" t="s">
        <v>114</v>
      </c>
      <c r="BM5" s="115" t="s">
        <v>119</v>
      </c>
      <c r="BN5" s="116" t="s">
        <v>200</v>
      </c>
      <c r="BO5" s="84" t="s">
        <v>245</v>
      </c>
      <c r="BP5" s="84">
        <v>4480</v>
      </c>
      <c r="BQ5" s="117" t="s">
        <v>203</v>
      </c>
      <c r="BR5" s="122" t="s">
        <v>731</v>
      </c>
    </row>
    <row r="6" spans="1:70" s="113" customFormat="1" ht="15" customHeight="1" x14ac:dyDescent="0.3">
      <c r="A6" s="84">
        <v>2</v>
      </c>
      <c r="B6" s="38" t="s">
        <v>248</v>
      </c>
      <c r="C6" s="38" t="s">
        <v>249</v>
      </c>
      <c r="D6" s="38" t="s">
        <v>250</v>
      </c>
      <c r="E6" s="38" t="s">
        <v>251</v>
      </c>
      <c r="F6" s="38" t="s">
        <v>252</v>
      </c>
      <c r="G6" s="84" t="s">
        <v>253</v>
      </c>
      <c r="H6" s="38" t="s">
        <v>252</v>
      </c>
      <c r="I6" s="84">
        <v>188546</v>
      </c>
      <c r="J6" s="38" t="s">
        <v>325</v>
      </c>
      <c r="K6" s="84">
        <v>188546</v>
      </c>
      <c r="L6" s="84" t="s">
        <v>264</v>
      </c>
      <c r="M6" s="38" t="s">
        <v>265</v>
      </c>
      <c r="N6" s="84">
        <v>290219</v>
      </c>
      <c r="O6" s="84">
        <v>732750</v>
      </c>
      <c r="P6" s="84">
        <v>382233</v>
      </c>
      <c r="Q6" s="38" t="s">
        <v>371</v>
      </c>
      <c r="R6" s="38" t="s">
        <v>311</v>
      </c>
      <c r="S6" s="84" t="s">
        <v>696</v>
      </c>
      <c r="T6" s="84" t="s">
        <v>696</v>
      </c>
      <c r="U6" s="84" t="s">
        <v>256</v>
      </c>
      <c r="V6" s="84" t="s">
        <v>257</v>
      </c>
      <c r="W6" s="84">
        <v>0</v>
      </c>
      <c r="X6" s="38" t="s">
        <v>258</v>
      </c>
      <c r="Y6" s="84">
        <v>358139123</v>
      </c>
      <c r="Z6" s="38" t="s">
        <v>438</v>
      </c>
      <c r="AA6" s="108">
        <v>45536</v>
      </c>
      <c r="AB6" s="129">
        <v>34000</v>
      </c>
      <c r="AC6" s="108">
        <v>36532</v>
      </c>
      <c r="AD6" s="84">
        <v>24</v>
      </c>
      <c r="AE6" s="84">
        <v>2</v>
      </c>
      <c r="AF6" s="84" t="s">
        <v>353</v>
      </c>
      <c r="AG6" s="108">
        <v>45173</v>
      </c>
      <c r="AH6" s="84" t="s">
        <v>323</v>
      </c>
      <c r="AI6" s="108">
        <v>45572</v>
      </c>
      <c r="AJ6" s="129">
        <v>1810</v>
      </c>
      <c r="AK6" s="129">
        <v>1810</v>
      </c>
      <c r="AL6" s="108">
        <v>45805</v>
      </c>
      <c r="AM6" s="129">
        <v>9403.32</v>
      </c>
      <c r="AN6" s="112">
        <v>5076.68</v>
      </c>
      <c r="AO6" s="112">
        <v>14480</v>
      </c>
      <c r="AP6" s="112">
        <v>24596.68</v>
      </c>
      <c r="AQ6" s="112">
        <v>4580.32</v>
      </c>
      <c r="AR6" s="112">
        <v>29177</v>
      </c>
      <c r="AS6" s="112">
        <v>1292.96</v>
      </c>
      <c r="AT6" s="112">
        <v>517.04</v>
      </c>
      <c r="AU6" s="112">
        <v>1810</v>
      </c>
      <c r="AV6" s="84">
        <v>9</v>
      </c>
      <c r="AW6" s="84">
        <v>5</v>
      </c>
      <c r="AX6" s="84" t="s">
        <v>362</v>
      </c>
      <c r="AY6" s="108"/>
      <c r="AZ6" s="84"/>
      <c r="BA6" s="84"/>
      <c r="BB6" s="84" t="s">
        <v>262</v>
      </c>
      <c r="BC6" s="84"/>
      <c r="BD6" s="108"/>
      <c r="BE6" s="84">
        <v>0</v>
      </c>
      <c r="BF6" s="38" t="s">
        <v>696</v>
      </c>
      <c r="BG6" s="84"/>
      <c r="BH6" s="114" t="s">
        <v>730</v>
      </c>
      <c r="BI6" s="38" t="s">
        <v>110</v>
      </c>
      <c r="BJ6" s="85">
        <v>45820</v>
      </c>
      <c r="BK6" s="84"/>
      <c r="BL6" s="38" t="s">
        <v>115</v>
      </c>
      <c r="BM6" s="115" t="s">
        <v>130</v>
      </c>
      <c r="BN6" s="116" t="s">
        <v>201</v>
      </c>
      <c r="BO6" s="84" t="s">
        <v>247</v>
      </c>
      <c r="BP6" s="84"/>
      <c r="BQ6" s="117"/>
      <c r="BR6" s="118"/>
    </row>
    <row r="7" spans="1:70" s="113" customFormat="1" ht="15" customHeight="1" x14ac:dyDescent="0.3">
      <c r="A7" s="84">
        <v>3</v>
      </c>
      <c r="B7" s="38" t="s">
        <v>248</v>
      </c>
      <c r="C7" s="38" t="s">
        <v>249</v>
      </c>
      <c r="D7" s="38" t="s">
        <v>250</v>
      </c>
      <c r="E7" s="38" t="s">
        <v>251</v>
      </c>
      <c r="F7" s="38" t="s">
        <v>252</v>
      </c>
      <c r="G7" s="84" t="s">
        <v>253</v>
      </c>
      <c r="H7" s="38" t="s">
        <v>252</v>
      </c>
      <c r="I7" s="84">
        <v>159687</v>
      </c>
      <c r="J7" s="38" t="s">
        <v>294</v>
      </c>
      <c r="K7" s="84">
        <v>159687</v>
      </c>
      <c r="L7" s="84" t="s">
        <v>264</v>
      </c>
      <c r="M7" s="38" t="s">
        <v>265</v>
      </c>
      <c r="N7" s="84">
        <v>281816</v>
      </c>
      <c r="O7" s="84">
        <v>585464</v>
      </c>
      <c r="P7" s="84">
        <v>370467</v>
      </c>
      <c r="Q7" s="38" t="s">
        <v>297</v>
      </c>
      <c r="R7" s="38" t="s">
        <v>311</v>
      </c>
      <c r="S7" s="84" t="s">
        <v>328</v>
      </c>
      <c r="T7" s="84" t="s">
        <v>328</v>
      </c>
      <c r="U7" s="84" t="s">
        <v>256</v>
      </c>
      <c r="V7" s="84" t="s">
        <v>257</v>
      </c>
      <c r="W7" s="84">
        <v>541</v>
      </c>
      <c r="X7" s="38" t="s">
        <v>329</v>
      </c>
      <c r="Y7" s="84">
        <v>349828725</v>
      </c>
      <c r="Z7" s="38" t="s">
        <v>330</v>
      </c>
      <c r="AA7" s="108">
        <v>44909</v>
      </c>
      <c r="AB7" s="129">
        <v>41952</v>
      </c>
      <c r="AC7" s="108">
        <v>36533</v>
      </c>
      <c r="AD7" s="84">
        <v>24</v>
      </c>
      <c r="AE7" s="84">
        <v>1</v>
      </c>
      <c r="AF7" s="84" t="s">
        <v>314</v>
      </c>
      <c r="AG7" s="108">
        <v>44909</v>
      </c>
      <c r="AH7" s="84" t="s">
        <v>323</v>
      </c>
      <c r="AI7" s="108">
        <v>44965</v>
      </c>
      <c r="AJ7" s="129">
        <v>2747</v>
      </c>
      <c r="AK7" s="129">
        <v>2250</v>
      </c>
      <c r="AL7" s="108">
        <v>45608</v>
      </c>
      <c r="AM7" s="129">
        <v>37588.44</v>
      </c>
      <c r="AN7" s="112">
        <v>12408.56</v>
      </c>
      <c r="AO7" s="112">
        <v>49997</v>
      </c>
      <c r="AP7" s="112">
        <v>4363.5600000000004</v>
      </c>
      <c r="AQ7" s="112">
        <v>136.44</v>
      </c>
      <c r="AR7" s="112">
        <v>4500</v>
      </c>
      <c r="AS7" s="112">
        <v>4363.5600000000004</v>
      </c>
      <c r="AT7" s="112">
        <v>136.44</v>
      </c>
      <c r="AU7" s="112">
        <v>4500</v>
      </c>
      <c r="AV7" s="84">
        <v>29</v>
      </c>
      <c r="AW7" s="84">
        <v>186</v>
      </c>
      <c r="AX7" s="84" t="s">
        <v>261</v>
      </c>
      <c r="AY7" s="108"/>
      <c r="AZ7" s="84"/>
      <c r="BA7" s="84"/>
      <c r="BB7" s="84" t="s">
        <v>262</v>
      </c>
      <c r="BC7" s="84"/>
      <c r="BD7" s="108"/>
      <c r="BE7" s="84">
        <v>0</v>
      </c>
      <c r="BF7" s="38" t="s">
        <v>328</v>
      </c>
      <c r="BG7" s="84"/>
      <c r="BH7" s="114" t="s">
        <v>730</v>
      </c>
      <c r="BI7" s="38" t="s">
        <v>110</v>
      </c>
      <c r="BJ7" s="85">
        <v>45820</v>
      </c>
      <c r="BK7" s="84"/>
      <c r="BL7" s="38" t="s">
        <v>115</v>
      </c>
      <c r="BM7" s="115" t="s">
        <v>130</v>
      </c>
      <c r="BN7" s="116" t="s">
        <v>200</v>
      </c>
      <c r="BO7" s="84" t="s">
        <v>246</v>
      </c>
      <c r="BP7" s="84"/>
      <c r="BQ7" s="117"/>
      <c r="BR7" s="118"/>
    </row>
    <row r="8" spans="1:70" s="113" customFormat="1" ht="15" customHeight="1" x14ac:dyDescent="0.3">
      <c r="A8" s="84">
        <v>4</v>
      </c>
      <c r="B8" s="38" t="s">
        <v>248</v>
      </c>
      <c r="C8" s="38" t="s">
        <v>249</v>
      </c>
      <c r="D8" s="38" t="s">
        <v>250</v>
      </c>
      <c r="E8" s="38" t="s">
        <v>251</v>
      </c>
      <c r="F8" s="38" t="s">
        <v>252</v>
      </c>
      <c r="G8" s="84" t="s">
        <v>253</v>
      </c>
      <c r="H8" s="38" t="s">
        <v>252</v>
      </c>
      <c r="I8" s="84">
        <v>154499</v>
      </c>
      <c r="J8" s="38" t="s">
        <v>273</v>
      </c>
      <c r="K8" s="84">
        <v>154499</v>
      </c>
      <c r="L8" s="84" t="s">
        <v>254</v>
      </c>
      <c r="M8" s="38" t="s">
        <v>255</v>
      </c>
      <c r="N8" s="84">
        <v>389885</v>
      </c>
      <c r="O8" s="84" t="s">
        <v>338</v>
      </c>
      <c r="P8" s="84">
        <v>576351</v>
      </c>
      <c r="Q8" s="38" t="s">
        <v>339</v>
      </c>
      <c r="R8" s="38" t="s">
        <v>311</v>
      </c>
      <c r="S8" s="84" t="s">
        <v>340</v>
      </c>
      <c r="T8" s="84" t="s">
        <v>340</v>
      </c>
      <c r="U8" s="84" t="s">
        <v>256</v>
      </c>
      <c r="V8" s="84" t="s">
        <v>257</v>
      </c>
      <c r="W8" s="84">
        <v>541</v>
      </c>
      <c r="X8" s="38" t="s">
        <v>321</v>
      </c>
      <c r="Y8" s="84">
        <v>350767684</v>
      </c>
      <c r="Z8" s="38" t="s">
        <v>341</v>
      </c>
      <c r="AA8" s="108">
        <v>44996</v>
      </c>
      <c r="AB8" s="129">
        <v>41952</v>
      </c>
      <c r="AC8" s="108">
        <v>36530</v>
      </c>
      <c r="AD8" s="84">
        <v>24</v>
      </c>
      <c r="AE8" s="84">
        <v>1</v>
      </c>
      <c r="AF8" s="84" t="s">
        <v>314</v>
      </c>
      <c r="AG8" s="108">
        <v>44996</v>
      </c>
      <c r="AH8" s="84" t="s">
        <v>323</v>
      </c>
      <c r="AI8" s="108">
        <v>45051</v>
      </c>
      <c r="AJ8" s="129">
        <v>2787</v>
      </c>
      <c r="AK8" s="129">
        <v>2250</v>
      </c>
      <c r="AL8" s="108">
        <v>45729</v>
      </c>
      <c r="AM8" s="129">
        <v>39748.78</v>
      </c>
      <c r="AN8" s="112">
        <v>12538.22</v>
      </c>
      <c r="AO8" s="112">
        <v>52287</v>
      </c>
      <c r="AP8" s="112">
        <v>2203.2199999999998</v>
      </c>
      <c r="AQ8" s="112">
        <v>46.78</v>
      </c>
      <c r="AR8" s="112">
        <v>2250</v>
      </c>
      <c r="AS8" s="112">
        <v>2203.2199999999998</v>
      </c>
      <c r="AT8" s="112">
        <v>46.78</v>
      </c>
      <c r="AU8" s="112">
        <v>2250</v>
      </c>
      <c r="AV8" s="84">
        <v>26</v>
      </c>
      <c r="AW8" s="84">
        <v>68</v>
      </c>
      <c r="AX8" s="84" t="s">
        <v>342</v>
      </c>
      <c r="AY8" s="108"/>
      <c r="AZ8" s="84"/>
      <c r="BA8" s="84"/>
      <c r="BB8" s="84" t="s">
        <v>262</v>
      </c>
      <c r="BC8" s="84"/>
      <c r="BD8" s="108"/>
      <c r="BE8" s="84">
        <v>0</v>
      </c>
      <c r="BF8" s="38" t="s">
        <v>340</v>
      </c>
      <c r="BG8" s="84"/>
      <c r="BH8" s="114" t="s">
        <v>730</v>
      </c>
      <c r="BI8" s="38" t="s">
        <v>110</v>
      </c>
      <c r="BJ8" s="85">
        <v>45820</v>
      </c>
      <c r="BK8" s="84"/>
      <c r="BL8" s="38" t="s">
        <v>115</v>
      </c>
      <c r="BM8" s="115" t="s">
        <v>130</v>
      </c>
      <c r="BN8" s="116" t="s">
        <v>200</v>
      </c>
      <c r="BO8" s="84" t="s">
        <v>246</v>
      </c>
      <c r="BP8" s="84"/>
      <c r="BQ8" s="117"/>
      <c r="BR8" s="118"/>
    </row>
    <row r="9" spans="1:70" s="113" customFormat="1" ht="15" customHeight="1" x14ac:dyDescent="0.3">
      <c r="A9" s="84">
        <v>5</v>
      </c>
      <c r="B9" s="38" t="s">
        <v>248</v>
      </c>
      <c r="C9" s="38" t="s">
        <v>249</v>
      </c>
      <c r="D9" s="38" t="s">
        <v>250</v>
      </c>
      <c r="E9" s="38" t="s">
        <v>251</v>
      </c>
      <c r="F9" s="38" t="s">
        <v>252</v>
      </c>
      <c r="G9" s="84" t="s">
        <v>253</v>
      </c>
      <c r="H9" s="38" t="s">
        <v>252</v>
      </c>
      <c r="I9" s="84">
        <v>154499</v>
      </c>
      <c r="J9" s="38" t="s">
        <v>273</v>
      </c>
      <c r="K9" s="84">
        <v>154499</v>
      </c>
      <c r="L9" s="84" t="s">
        <v>254</v>
      </c>
      <c r="M9" s="38" t="s">
        <v>255</v>
      </c>
      <c r="N9" s="84">
        <v>390410</v>
      </c>
      <c r="O9" s="84" t="s">
        <v>346</v>
      </c>
      <c r="P9" s="84">
        <v>577660</v>
      </c>
      <c r="Q9" s="38" t="s">
        <v>347</v>
      </c>
      <c r="R9" s="38" t="s">
        <v>311</v>
      </c>
      <c r="S9" s="84" t="s">
        <v>348</v>
      </c>
      <c r="T9" s="84" t="s">
        <v>348</v>
      </c>
      <c r="U9" s="84" t="s">
        <v>256</v>
      </c>
      <c r="V9" s="84" t="s">
        <v>257</v>
      </c>
      <c r="W9" s="84">
        <v>541</v>
      </c>
      <c r="X9" s="38" t="s">
        <v>321</v>
      </c>
      <c r="Y9" s="84">
        <v>351119402</v>
      </c>
      <c r="Z9" s="38" t="s">
        <v>349</v>
      </c>
      <c r="AA9" s="108">
        <v>45009</v>
      </c>
      <c r="AB9" s="129">
        <v>41952</v>
      </c>
      <c r="AC9" s="108">
        <v>36530</v>
      </c>
      <c r="AD9" s="84">
        <v>24</v>
      </c>
      <c r="AE9" s="84">
        <v>1</v>
      </c>
      <c r="AF9" s="84" t="s">
        <v>314</v>
      </c>
      <c r="AG9" s="108">
        <v>45009</v>
      </c>
      <c r="AH9" s="84" t="s">
        <v>323</v>
      </c>
      <c r="AI9" s="108">
        <v>45051</v>
      </c>
      <c r="AJ9" s="129">
        <v>2413</v>
      </c>
      <c r="AK9" s="129">
        <v>2250</v>
      </c>
      <c r="AL9" s="108">
        <v>45763</v>
      </c>
      <c r="AM9" s="129">
        <v>33401.760000000002</v>
      </c>
      <c r="AN9" s="112">
        <v>11761.24</v>
      </c>
      <c r="AO9" s="112">
        <v>45163</v>
      </c>
      <c r="AP9" s="112">
        <v>8550.24</v>
      </c>
      <c r="AQ9" s="112">
        <v>449.76</v>
      </c>
      <c r="AR9" s="112">
        <v>9000</v>
      </c>
      <c r="AS9" s="112">
        <v>8550.24</v>
      </c>
      <c r="AT9" s="112">
        <v>449.76</v>
      </c>
      <c r="AU9" s="112">
        <v>9000</v>
      </c>
      <c r="AV9" s="84">
        <v>26</v>
      </c>
      <c r="AW9" s="84">
        <v>158</v>
      </c>
      <c r="AX9" s="84" t="s">
        <v>261</v>
      </c>
      <c r="AY9" s="108"/>
      <c r="AZ9" s="84"/>
      <c r="BA9" s="84"/>
      <c r="BB9" s="84" t="s">
        <v>262</v>
      </c>
      <c r="BC9" s="84"/>
      <c r="BD9" s="108"/>
      <c r="BE9" s="84">
        <v>0</v>
      </c>
      <c r="BF9" s="38" t="s">
        <v>348</v>
      </c>
      <c r="BG9" s="84"/>
      <c r="BH9" s="114" t="s">
        <v>730</v>
      </c>
      <c r="BI9" s="38" t="s">
        <v>110</v>
      </c>
      <c r="BJ9" s="85">
        <v>45820</v>
      </c>
      <c r="BK9" s="84"/>
      <c r="BL9" s="38" t="s">
        <v>115</v>
      </c>
      <c r="BM9" s="115" t="s">
        <v>130</v>
      </c>
      <c r="BN9" s="116" t="s">
        <v>200</v>
      </c>
      <c r="BO9" s="84" t="s">
        <v>246</v>
      </c>
      <c r="BP9" s="84"/>
      <c r="BQ9" s="117"/>
      <c r="BR9" s="118"/>
    </row>
    <row r="10" spans="1:70" s="113" customFormat="1" ht="15" customHeight="1" x14ac:dyDescent="0.3">
      <c r="A10" s="84">
        <v>6</v>
      </c>
      <c r="B10" s="38" t="s">
        <v>248</v>
      </c>
      <c r="C10" s="38" t="s">
        <v>249</v>
      </c>
      <c r="D10" s="38" t="s">
        <v>250</v>
      </c>
      <c r="E10" s="38" t="s">
        <v>251</v>
      </c>
      <c r="F10" s="38" t="s">
        <v>252</v>
      </c>
      <c r="G10" s="84" t="s">
        <v>253</v>
      </c>
      <c r="H10" s="38" t="s">
        <v>252</v>
      </c>
      <c r="I10" s="84">
        <v>154499</v>
      </c>
      <c r="J10" s="38" t="s">
        <v>273</v>
      </c>
      <c r="K10" s="84">
        <v>154499</v>
      </c>
      <c r="L10" s="84" t="s">
        <v>254</v>
      </c>
      <c r="M10" s="38" t="s">
        <v>255</v>
      </c>
      <c r="N10" s="84">
        <v>284952</v>
      </c>
      <c r="O10" s="84">
        <v>729246</v>
      </c>
      <c r="P10" s="84">
        <v>496569</v>
      </c>
      <c r="Q10" s="38" t="s">
        <v>357</v>
      </c>
      <c r="R10" s="38" t="s">
        <v>311</v>
      </c>
      <c r="S10" s="84" t="s">
        <v>358</v>
      </c>
      <c r="T10" s="84" t="s">
        <v>358</v>
      </c>
      <c r="U10" s="84" t="s">
        <v>256</v>
      </c>
      <c r="V10" s="84" t="s">
        <v>257</v>
      </c>
      <c r="W10" s="84">
        <v>541</v>
      </c>
      <c r="X10" s="38" t="s">
        <v>258</v>
      </c>
      <c r="Y10" s="84">
        <v>351458303</v>
      </c>
      <c r="Z10" s="38" t="s">
        <v>359</v>
      </c>
      <c r="AA10" s="108">
        <v>45040</v>
      </c>
      <c r="AB10" s="129">
        <v>40000</v>
      </c>
      <c r="AC10" s="108">
        <v>36530</v>
      </c>
      <c r="AD10" s="84">
        <v>24</v>
      </c>
      <c r="AE10" s="84">
        <v>1</v>
      </c>
      <c r="AF10" s="84" t="s">
        <v>353</v>
      </c>
      <c r="AG10" s="108">
        <v>45040</v>
      </c>
      <c r="AH10" s="84" t="s">
        <v>323</v>
      </c>
      <c r="AI10" s="108">
        <v>45082</v>
      </c>
      <c r="AJ10" s="129">
        <v>2150</v>
      </c>
      <c r="AK10" s="129">
        <v>2150</v>
      </c>
      <c r="AL10" s="108">
        <v>45749</v>
      </c>
      <c r="AM10" s="129">
        <v>20714.68</v>
      </c>
      <c r="AN10" s="112">
        <v>9631.9</v>
      </c>
      <c r="AO10" s="112">
        <v>30346.58</v>
      </c>
      <c r="AP10" s="112">
        <v>19285.32</v>
      </c>
      <c r="AQ10" s="112">
        <v>2051.1</v>
      </c>
      <c r="AR10" s="112">
        <v>21336.42</v>
      </c>
      <c r="AS10" s="112">
        <v>19285.32</v>
      </c>
      <c r="AT10" s="112">
        <v>2051.1</v>
      </c>
      <c r="AU10" s="112">
        <v>21336.42</v>
      </c>
      <c r="AV10" s="84">
        <v>25</v>
      </c>
      <c r="AW10" s="84">
        <v>311</v>
      </c>
      <c r="AX10" s="84" t="s">
        <v>261</v>
      </c>
      <c r="AY10" s="108"/>
      <c r="AZ10" s="84"/>
      <c r="BA10" s="84"/>
      <c r="BB10" s="84" t="s">
        <v>262</v>
      </c>
      <c r="BC10" s="84"/>
      <c r="BD10" s="108"/>
      <c r="BE10" s="84">
        <v>0</v>
      </c>
      <c r="BF10" s="38" t="s">
        <v>358</v>
      </c>
      <c r="BG10" s="84"/>
      <c r="BH10" s="114" t="s">
        <v>730</v>
      </c>
      <c r="BI10" s="38" t="s">
        <v>110</v>
      </c>
      <c r="BJ10" s="85">
        <v>45820</v>
      </c>
      <c r="BK10" s="84"/>
      <c r="BL10" s="38" t="s">
        <v>115</v>
      </c>
      <c r="BM10" s="115" t="s">
        <v>130</v>
      </c>
      <c r="BN10" s="116" t="s">
        <v>200</v>
      </c>
      <c r="BO10" s="84" t="s">
        <v>246</v>
      </c>
      <c r="BP10" s="84"/>
      <c r="BQ10" s="117"/>
      <c r="BR10" s="118"/>
    </row>
    <row r="11" spans="1:70" s="113" customFormat="1" ht="15" customHeight="1" x14ac:dyDescent="0.3">
      <c r="A11" s="84">
        <v>7</v>
      </c>
      <c r="B11" s="38" t="s">
        <v>248</v>
      </c>
      <c r="C11" s="38" t="s">
        <v>249</v>
      </c>
      <c r="D11" s="38" t="s">
        <v>250</v>
      </c>
      <c r="E11" s="38" t="s">
        <v>251</v>
      </c>
      <c r="F11" s="38" t="s">
        <v>252</v>
      </c>
      <c r="G11" s="84" t="s">
        <v>253</v>
      </c>
      <c r="H11" s="38" t="s">
        <v>252</v>
      </c>
      <c r="I11" s="84">
        <v>154499</v>
      </c>
      <c r="J11" s="38" t="s">
        <v>273</v>
      </c>
      <c r="K11" s="84">
        <v>154499</v>
      </c>
      <c r="L11" s="84" t="s">
        <v>254</v>
      </c>
      <c r="M11" s="38" t="s">
        <v>255</v>
      </c>
      <c r="N11" s="84">
        <v>284952</v>
      </c>
      <c r="O11" s="84">
        <v>729246</v>
      </c>
      <c r="P11" s="84">
        <v>496569</v>
      </c>
      <c r="Q11" s="38" t="s">
        <v>357</v>
      </c>
      <c r="R11" s="38" t="s">
        <v>311</v>
      </c>
      <c r="S11" s="84" t="s">
        <v>360</v>
      </c>
      <c r="T11" s="84" t="s">
        <v>360</v>
      </c>
      <c r="U11" s="84" t="s">
        <v>256</v>
      </c>
      <c r="V11" s="84" t="s">
        <v>257</v>
      </c>
      <c r="W11" s="84">
        <v>541</v>
      </c>
      <c r="X11" s="38" t="s">
        <v>258</v>
      </c>
      <c r="Y11" s="84">
        <v>351458304</v>
      </c>
      <c r="Z11" s="38" t="s">
        <v>361</v>
      </c>
      <c r="AA11" s="108">
        <v>45040</v>
      </c>
      <c r="AB11" s="129">
        <v>40000</v>
      </c>
      <c r="AC11" s="108">
        <v>36530</v>
      </c>
      <c r="AD11" s="84">
        <v>24</v>
      </c>
      <c r="AE11" s="84">
        <v>1</v>
      </c>
      <c r="AF11" s="84" t="s">
        <v>353</v>
      </c>
      <c r="AG11" s="108">
        <v>45040</v>
      </c>
      <c r="AH11" s="84" t="s">
        <v>323</v>
      </c>
      <c r="AI11" s="108">
        <v>45082</v>
      </c>
      <c r="AJ11" s="129">
        <v>2150</v>
      </c>
      <c r="AK11" s="129">
        <v>2150</v>
      </c>
      <c r="AL11" s="108">
        <v>45773</v>
      </c>
      <c r="AM11" s="129">
        <v>37812.25</v>
      </c>
      <c r="AN11" s="112">
        <v>11637.75</v>
      </c>
      <c r="AO11" s="112">
        <v>49450</v>
      </c>
      <c r="AP11" s="112">
        <v>2187.75</v>
      </c>
      <c r="AQ11" s="112">
        <v>45.25</v>
      </c>
      <c r="AR11" s="112">
        <v>2233</v>
      </c>
      <c r="AS11" s="112">
        <v>2187.75</v>
      </c>
      <c r="AT11" s="112">
        <v>45.25</v>
      </c>
      <c r="AU11" s="112">
        <v>2233</v>
      </c>
      <c r="AV11" s="84">
        <v>25</v>
      </c>
      <c r="AW11" s="84">
        <v>38</v>
      </c>
      <c r="AX11" s="84" t="s">
        <v>356</v>
      </c>
      <c r="AY11" s="108"/>
      <c r="AZ11" s="84"/>
      <c r="BA11" s="84"/>
      <c r="BB11" s="84" t="s">
        <v>262</v>
      </c>
      <c r="BC11" s="84"/>
      <c r="BD11" s="108"/>
      <c r="BE11" s="84">
        <v>0</v>
      </c>
      <c r="BF11" s="38" t="s">
        <v>360</v>
      </c>
      <c r="BG11" s="84"/>
      <c r="BH11" s="114" t="s">
        <v>730</v>
      </c>
      <c r="BI11" s="38" t="s">
        <v>110</v>
      </c>
      <c r="BJ11" s="85">
        <v>45820</v>
      </c>
      <c r="BK11" s="84"/>
      <c r="BL11" s="38" t="s">
        <v>115</v>
      </c>
      <c r="BM11" s="115" t="s">
        <v>130</v>
      </c>
      <c r="BN11" s="116" t="s">
        <v>200</v>
      </c>
      <c r="BO11" s="84" t="s">
        <v>246</v>
      </c>
      <c r="BP11" s="84"/>
      <c r="BQ11" s="117"/>
      <c r="BR11" s="118"/>
    </row>
    <row r="12" spans="1:70" s="113" customFormat="1" ht="15" customHeight="1" x14ac:dyDescent="0.3">
      <c r="A12" s="84">
        <v>8</v>
      </c>
      <c r="B12" s="38" t="s">
        <v>248</v>
      </c>
      <c r="C12" s="38" t="s">
        <v>249</v>
      </c>
      <c r="D12" s="38" t="s">
        <v>250</v>
      </c>
      <c r="E12" s="38" t="s">
        <v>251</v>
      </c>
      <c r="F12" s="38" t="s">
        <v>252</v>
      </c>
      <c r="G12" s="84" t="s">
        <v>253</v>
      </c>
      <c r="H12" s="38" t="s">
        <v>252</v>
      </c>
      <c r="I12" s="84">
        <v>153523</v>
      </c>
      <c r="J12" s="38" t="s">
        <v>263</v>
      </c>
      <c r="K12" s="84">
        <v>153523</v>
      </c>
      <c r="L12" s="84" t="s">
        <v>264</v>
      </c>
      <c r="M12" s="38" t="s">
        <v>265</v>
      </c>
      <c r="N12" s="84">
        <v>279113</v>
      </c>
      <c r="O12" s="84">
        <v>603729</v>
      </c>
      <c r="P12" s="84">
        <v>366715</v>
      </c>
      <c r="Q12" s="38" t="s">
        <v>364</v>
      </c>
      <c r="R12" s="38" t="s">
        <v>311</v>
      </c>
      <c r="S12" s="84" t="s">
        <v>365</v>
      </c>
      <c r="T12" s="84" t="s">
        <v>365</v>
      </c>
      <c r="U12" s="84" t="s">
        <v>256</v>
      </c>
      <c r="V12" s="84" t="s">
        <v>257</v>
      </c>
      <c r="W12" s="84">
        <v>541</v>
      </c>
      <c r="X12" s="38" t="s">
        <v>258</v>
      </c>
      <c r="Y12" s="84">
        <v>351735127</v>
      </c>
      <c r="Z12" s="38" t="s">
        <v>366</v>
      </c>
      <c r="AA12" s="108">
        <v>45092</v>
      </c>
      <c r="AB12" s="129">
        <v>60000</v>
      </c>
      <c r="AC12" s="108">
        <v>36534</v>
      </c>
      <c r="AD12" s="84">
        <v>24</v>
      </c>
      <c r="AE12" s="84">
        <v>3</v>
      </c>
      <c r="AF12" s="84" t="s">
        <v>353</v>
      </c>
      <c r="AG12" s="108">
        <v>44069</v>
      </c>
      <c r="AH12" s="84" t="s">
        <v>323</v>
      </c>
      <c r="AI12" s="108">
        <v>45147</v>
      </c>
      <c r="AJ12" s="129">
        <v>3200</v>
      </c>
      <c r="AK12" s="129">
        <v>3200</v>
      </c>
      <c r="AL12" s="108">
        <v>45817</v>
      </c>
      <c r="AM12" s="129">
        <v>55152.480000000003</v>
      </c>
      <c r="AN12" s="112">
        <v>18447.52</v>
      </c>
      <c r="AO12" s="112">
        <v>73600</v>
      </c>
      <c r="AP12" s="112">
        <v>4847.5200000000004</v>
      </c>
      <c r="AQ12" s="112">
        <v>100.48</v>
      </c>
      <c r="AR12" s="112">
        <v>4948</v>
      </c>
      <c r="AS12" s="112">
        <v>0</v>
      </c>
      <c r="AT12" s="112">
        <v>0</v>
      </c>
      <c r="AU12" s="112">
        <v>0</v>
      </c>
      <c r="AV12" s="84">
        <v>23</v>
      </c>
      <c r="AW12" s="84"/>
      <c r="AX12" s="84"/>
      <c r="AY12" s="108"/>
      <c r="AZ12" s="84"/>
      <c r="BA12" s="84"/>
      <c r="BB12" s="84" t="s">
        <v>262</v>
      </c>
      <c r="BC12" s="84"/>
      <c r="BD12" s="108"/>
      <c r="BE12" s="84">
        <v>0</v>
      </c>
      <c r="BF12" s="38" t="s">
        <v>365</v>
      </c>
      <c r="BG12" s="84"/>
      <c r="BH12" s="114" t="s">
        <v>730</v>
      </c>
      <c r="BI12" s="38" t="s">
        <v>110</v>
      </c>
      <c r="BJ12" s="85">
        <v>45820</v>
      </c>
      <c r="BK12" s="84"/>
      <c r="BL12" s="38" t="s">
        <v>115</v>
      </c>
      <c r="BM12" s="115" t="s">
        <v>130</v>
      </c>
      <c r="BN12" s="116" t="s">
        <v>200</v>
      </c>
      <c r="BO12" s="84" t="s">
        <v>246</v>
      </c>
      <c r="BP12" s="84"/>
      <c r="BQ12" s="117"/>
      <c r="BR12" s="118"/>
    </row>
    <row r="13" spans="1:70" s="113" customFormat="1" ht="15" customHeight="1" x14ac:dyDescent="0.3">
      <c r="A13" s="84">
        <v>9</v>
      </c>
      <c r="B13" s="38" t="s">
        <v>248</v>
      </c>
      <c r="C13" s="38" t="s">
        <v>249</v>
      </c>
      <c r="D13" s="38" t="s">
        <v>250</v>
      </c>
      <c r="E13" s="38" t="s">
        <v>251</v>
      </c>
      <c r="F13" s="38" t="s">
        <v>252</v>
      </c>
      <c r="G13" s="84" t="s">
        <v>253</v>
      </c>
      <c r="H13" s="38" t="s">
        <v>252</v>
      </c>
      <c r="I13" s="84">
        <v>154499</v>
      </c>
      <c r="J13" s="38" t="s">
        <v>273</v>
      </c>
      <c r="K13" s="84">
        <v>154499</v>
      </c>
      <c r="L13" s="84" t="s">
        <v>254</v>
      </c>
      <c r="M13" s="38" t="s">
        <v>255</v>
      </c>
      <c r="N13" s="84">
        <v>284952</v>
      </c>
      <c r="O13" s="84">
        <v>729246</v>
      </c>
      <c r="P13" s="84">
        <v>628330</v>
      </c>
      <c r="Q13" s="38" t="s">
        <v>367</v>
      </c>
      <c r="R13" s="38" t="s">
        <v>311</v>
      </c>
      <c r="S13" s="84" t="s">
        <v>368</v>
      </c>
      <c r="T13" s="84" t="s">
        <v>368</v>
      </c>
      <c r="U13" s="84" t="s">
        <v>256</v>
      </c>
      <c r="V13" s="84" t="s">
        <v>257</v>
      </c>
      <c r="W13" s="84">
        <v>541</v>
      </c>
      <c r="X13" s="38" t="s">
        <v>258</v>
      </c>
      <c r="Y13" s="84">
        <v>351768879</v>
      </c>
      <c r="Z13" s="38" t="s">
        <v>369</v>
      </c>
      <c r="AA13" s="108">
        <v>45098</v>
      </c>
      <c r="AB13" s="129">
        <v>40000</v>
      </c>
      <c r="AC13" s="108">
        <v>36530</v>
      </c>
      <c r="AD13" s="84">
        <v>24</v>
      </c>
      <c r="AE13" s="84">
        <v>1</v>
      </c>
      <c r="AF13" s="84" t="s">
        <v>353</v>
      </c>
      <c r="AG13" s="108">
        <v>45098</v>
      </c>
      <c r="AH13" s="84" t="s">
        <v>323</v>
      </c>
      <c r="AI13" s="108">
        <v>45143</v>
      </c>
      <c r="AJ13" s="129">
        <v>2130</v>
      </c>
      <c r="AK13" s="129">
        <v>2130</v>
      </c>
      <c r="AL13" s="108">
        <v>45813</v>
      </c>
      <c r="AM13" s="129">
        <v>37102.660000000003</v>
      </c>
      <c r="AN13" s="112">
        <v>11887.34</v>
      </c>
      <c r="AO13" s="112">
        <v>48990</v>
      </c>
      <c r="AP13" s="112">
        <v>2897.34</v>
      </c>
      <c r="AQ13" s="112">
        <v>59.66</v>
      </c>
      <c r="AR13" s="112">
        <v>2957</v>
      </c>
      <c r="AS13" s="112">
        <v>0</v>
      </c>
      <c r="AT13" s="112">
        <v>0</v>
      </c>
      <c r="AU13" s="112">
        <v>0</v>
      </c>
      <c r="AV13" s="84">
        <v>23</v>
      </c>
      <c r="AW13" s="84"/>
      <c r="AX13" s="84"/>
      <c r="AY13" s="108"/>
      <c r="AZ13" s="84"/>
      <c r="BA13" s="84"/>
      <c r="BB13" s="84" t="s">
        <v>262</v>
      </c>
      <c r="BC13" s="84"/>
      <c r="BD13" s="108"/>
      <c r="BE13" s="84">
        <v>0</v>
      </c>
      <c r="BF13" s="38" t="s">
        <v>368</v>
      </c>
      <c r="BG13" s="84"/>
      <c r="BH13" s="114" t="s">
        <v>730</v>
      </c>
      <c r="BI13" s="38" t="s">
        <v>110</v>
      </c>
      <c r="BJ13" s="85">
        <v>45820</v>
      </c>
      <c r="BK13" s="84"/>
      <c r="BL13" s="38" t="s">
        <v>115</v>
      </c>
      <c r="BM13" s="115" t="s">
        <v>130</v>
      </c>
      <c r="BN13" s="116" t="s">
        <v>200</v>
      </c>
      <c r="BO13" s="84" t="s">
        <v>246</v>
      </c>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252</v>
      </c>
      <c r="I14" s="84">
        <v>188546</v>
      </c>
      <c r="J14" s="38" t="s">
        <v>325</v>
      </c>
      <c r="K14" s="84">
        <v>188546</v>
      </c>
      <c r="L14" s="84" t="s">
        <v>264</v>
      </c>
      <c r="M14" s="38" t="s">
        <v>265</v>
      </c>
      <c r="N14" s="84">
        <v>290219</v>
      </c>
      <c r="O14" s="84">
        <v>732750</v>
      </c>
      <c r="P14" s="84">
        <v>382233</v>
      </c>
      <c r="Q14" s="38" t="s">
        <v>371</v>
      </c>
      <c r="R14" s="38" t="s">
        <v>311</v>
      </c>
      <c r="S14" s="84" t="s">
        <v>372</v>
      </c>
      <c r="T14" s="84" t="s">
        <v>372</v>
      </c>
      <c r="U14" s="84" t="s">
        <v>256</v>
      </c>
      <c r="V14" s="84" t="s">
        <v>257</v>
      </c>
      <c r="W14" s="84">
        <v>541</v>
      </c>
      <c r="X14" s="38" t="s">
        <v>329</v>
      </c>
      <c r="Y14" s="84">
        <v>351819584</v>
      </c>
      <c r="Z14" s="38" t="s">
        <v>373</v>
      </c>
      <c r="AA14" s="108">
        <v>45098</v>
      </c>
      <c r="AB14" s="129">
        <v>40000</v>
      </c>
      <c r="AC14" s="108">
        <v>36532</v>
      </c>
      <c r="AD14" s="84">
        <v>24</v>
      </c>
      <c r="AE14" s="84">
        <v>1</v>
      </c>
      <c r="AF14" s="84" t="s">
        <v>353</v>
      </c>
      <c r="AG14" s="108">
        <v>45098</v>
      </c>
      <c r="AH14" s="84" t="s">
        <v>323</v>
      </c>
      <c r="AI14" s="108">
        <v>45145</v>
      </c>
      <c r="AJ14" s="129">
        <v>2130</v>
      </c>
      <c r="AK14" s="129">
        <v>2130</v>
      </c>
      <c r="AL14" s="108">
        <v>45815</v>
      </c>
      <c r="AM14" s="129">
        <v>37016.39</v>
      </c>
      <c r="AN14" s="112">
        <v>11973.61</v>
      </c>
      <c r="AO14" s="112">
        <v>48990</v>
      </c>
      <c r="AP14" s="112">
        <v>2983.61</v>
      </c>
      <c r="AQ14" s="112">
        <v>61.39</v>
      </c>
      <c r="AR14" s="112">
        <v>3045</v>
      </c>
      <c r="AS14" s="112">
        <v>0</v>
      </c>
      <c r="AT14" s="112">
        <v>0</v>
      </c>
      <c r="AU14" s="112">
        <v>0</v>
      </c>
      <c r="AV14" s="84">
        <v>23</v>
      </c>
      <c r="AW14" s="84"/>
      <c r="AX14" s="84"/>
      <c r="AY14" s="108"/>
      <c r="AZ14" s="84"/>
      <c r="BA14" s="84"/>
      <c r="BB14" s="84" t="s">
        <v>262</v>
      </c>
      <c r="BC14" s="84"/>
      <c r="BD14" s="108"/>
      <c r="BE14" s="84">
        <v>0</v>
      </c>
      <c r="BF14" s="38" t="s">
        <v>372</v>
      </c>
      <c r="BG14" s="84"/>
      <c r="BH14" s="114" t="s">
        <v>730</v>
      </c>
      <c r="BI14" s="38" t="s">
        <v>110</v>
      </c>
      <c r="BJ14" s="85">
        <v>45820</v>
      </c>
      <c r="BK14" s="84"/>
      <c r="BL14" s="38" t="s">
        <v>115</v>
      </c>
      <c r="BM14" s="115" t="s">
        <v>130</v>
      </c>
      <c r="BN14" s="116" t="s">
        <v>200</v>
      </c>
      <c r="BO14" s="84" t="s">
        <v>246</v>
      </c>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252</v>
      </c>
      <c r="I15" s="84">
        <v>154499</v>
      </c>
      <c r="J15" s="38" t="s">
        <v>273</v>
      </c>
      <c r="K15" s="84">
        <v>154499</v>
      </c>
      <c r="L15" s="84" t="s">
        <v>254</v>
      </c>
      <c r="M15" s="38" t="s">
        <v>255</v>
      </c>
      <c r="N15" s="84">
        <v>284952</v>
      </c>
      <c r="O15" s="84">
        <v>729246</v>
      </c>
      <c r="P15" s="84">
        <v>374822</v>
      </c>
      <c r="Q15" s="38" t="s">
        <v>344</v>
      </c>
      <c r="R15" s="38" t="s">
        <v>311</v>
      </c>
      <c r="S15" s="84" t="s">
        <v>379</v>
      </c>
      <c r="T15" s="84" t="s">
        <v>379</v>
      </c>
      <c r="U15" s="84" t="s">
        <v>256</v>
      </c>
      <c r="V15" s="84" t="s">
        <v>257</v>
      </c>
      <c r="W15" s="84">
        <v>541</v>
      </c>
      <c r="X15" s="38" t="s">
        <v>258</v>
      </c>
      <c r="Y15" s="84">
        <v>351918535</v>
      </c>
      <c r="Z15" s="38" t="s">
        <v>380</v>
      </c>
      <c r="AA15" s="108">
        <v>45101</v>
      </c>
      <c r="AB15" s="129">
        <v>52000</v>
      </c>
      <c r="AC15" s="108">
        <v>36530</v>
      </c>
      <c r="AD15" s="84">
        <v>24</v>
      </c>
      <c r="AE15" s="84">
        <v>2</v>
      </c>
      <c r="AF15" s="84" t="s">
        <v>306</v>
      </c>
      <c r="AG15" s="108">
        <v>44443</v>
      </c>
      <c r="AH15" s="84" t="s">
        <v>286</v>
      </c>
      <c r="AI15" s="108">
        <v>45143</v>
      </c>
      <c r="AJ15" s="129">
        <v>2780</v>
      </c>
      <c r="AK15" s="129">
        <v>2780</v>
      </c>
      <c r="AL15" s="108">
        <v>45755</v>
      </c>
      <c r="AM15" s="129">
        <v>43463.51</v>
      </c>
      <c r="AN15" s="112">
        <v>14916.49</v>
      </c>
      <c r="AO15" s="112">
        <v>58380</v>
      </c>
      <c r="AP15" s="112">
        <v>8536.49</v>
      </c>
      <c r="AQ15" s="112">
        <v>369.51</v>
      </c>
      <c r="AR15" s="112">
        <v>8906</v>
      </c>
      <c r="AS15" s="112">
        <v>5258.64</v>
      </c>
      <c r="AT15" s="112">
        <v>301.36</v>
      </c>
      <c r="AU15" s="112">
        <v>5560</v>
      </c>
      <c r="AV15" s="84">
        <v>23</v>
      </c>
      <c r="AW15" s="84">
        <v>38</v>
      </c>
      <c r="AX15" s="84" t="s">
        <v>356</v>
      </c>
      <c r="AY15" s="108"/>
      <c r="AZ15" s="84"/>
      <c r="BA15" s="84"/>
      <c r="BB15" s="84" t="s">
        <v>262</v>
      </c>
      <c r="BC15" s="84"/>
      <c r="BD15" s="108"/>
      <c r="BE15" s="84">
        <v>0</v>
      </c>
      <c r="BF15" s="38" t="s">
        <v>379</v>
      </c>
      <c r="BG15" s="84"/>
      <c r="BH15" s="114" t="s">
        <v>730</v>
      </c>
      <c r="BI15" s="38" t="s">
        <v>110</v>
      </c>
      <c r="BJ15" s="85">
        <v>45820</v>
      </c>
      <c r="BK15" s="84"/>
      <c r="BL15" s="38" t="s">
        <v>115</v>
      </c>
      <c r="BM15" s="115" t="s">
        <v>130</v>
      </c>
      <c r="BN15" s="116" t="s">
        <v>200</v>
      </c>
      <c r="BO15" s="84" t="s">
        <v>246</v>
      </c>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252</v>
      </c>
      <c r="I16" s="84">
        <v>188546</v>
      </c>
      <c r="J16" s="38" t="s">
        <v>325</v>
      </c>
      <c r="K16" s="84">
        <v>188546</v>
      </c>
      <c r="L16" s="84" t="s">
        <v>264</v>
      </c>
      <c r="M16" s="38" t="s">
        <v>265</v>
      </c>
      <c r="N16" s="84">
        <v>290219</v>
      </c>
      <c r="O16" s="84">
        <v>732750</v>
      </c>
      <c r="P16" s="84">
        <v>635786</v>
      </c>
      <c r="Q16" s="38" t="s">
        <v>383</v>
      </c>
      <c r="R16" s="38" t="s">
        <v>311</v>
      </c>
      <c r="S16" s="84" t="s">
        <v>384</v>
      </c>
      <c r="T16" s="84" t="s">
        <v>384</v>
      </c>
      <c r="U16" s="84" t="s">
        <v>256</v>
      </c>
      <c r="V16" s="84" t="s">
        <v>257</v>
      </c>
      <c r="W16" s="84">
        <v>541</v>
      </c>
      <c r="X16" s="38" t="s">
        <v>258</v>
      </c>
      <c r="Y16" s="84">
        <v>351998715</v>
      </c>
      <c r="Z16" s="38" t="s">
        <v>385</v>
      </c>
      <c r="AA16" s="108">
        <v>45107</v>
      </c>
      <c r="AB16" s="129">
        <v>40000</v>
      </c>
      <c r="AC16" s="108">
        <v>36532</v>
      </c>
      <c r="AD16" s="84">
        <v>24</v>
      </c>
      <c r="AE16" s="84">
        <v>1</v>
      </c>
      <c r="AF16" s="84" t="s">
        <v>353</v>
      </c>
      <c r="AG16" s="108">
        <v>45107</v>
      </c>
      <c r="AH16" s="84" t="s">
        <v>323</v>
      </c>
      <c r="AI16" s="108">
        <v>45145</v>
      </c>
      <c r="AJ16" s="129">
        <v>2130</v>
      </c>
      <c r="AK16" s="129">
        <v>2130</v>
      </c>
      <c r="AL16" s="108">
        <v>45815</v>
      </c>
      <c r="AM16" s="129">
        <v>37404.720000000001</v>
      </c>
      <c r="AN16" s="112">
        <v>11585.28</v>
      </c>
      <c r="AO16" s="112">
        <v>48990</v>
      </c>
      <c r="AP16" s="112">
        <v>2595.2800000000002</v>
      </c>
      <c r="AQ16" s="112">
        <v>53.72</v>
      </c>
      <c r="AR16" s="112">
        <v>2649</v>
      </c>
      <c r="AS16" s="112">
        <v>0</v>
      </c>
      <c r="AT16" s="112">
        <v>0</v>
      </c>
      <c r="AU16" s="112">
        <v>0</v>
      </c>
      <c r="AV16" s="84">
        <v>23</v>
      </c>
      <c r="AW16" s="84"/>
      <c r="AX16" s="84"/>
      <c r="AY16" s="108"/>
      <c r="AZ16" s="84"/>
      <c r="BA16" s="84"/>
      <c r="BB16" s="84" t="s">
        <v>262</v>
      </c>
      <c r="BC16" s="84"/>
      <c r="BD16" s="108"/>
      <c r="BE16" s="84">
        <v>0</v>
      </c>
      <c r="BF16" s="38" t="s">
        <v>384</v>
      </c>
      <c r="BG16" s="84"/>
      <c r="BH16" s="114" t="s">
        <v>730</v>
      </c>
      <c r="BI16" s="38" t="s">
        <v>110</v>
      </c>
      <c r="BJ16" s="85">
        <v>45820</v>
      </c>
      <c r="BK16" s="84"/>
      <c r="BL16" s="38" t="s">
        <v>115</v>
      </c>
      <c r="BM16" s="115" t="s">
        <v>130</v>
      </c>
      <c r="BN16" s="116" t="s">
        <v>200</v>
      </c>
      <c r="BO16" s="84" t="s">
        <v>246</v>
      </c>
      <c r="BP16" s="84"/>
      <c r="BQ16" s="117"/>
      <c r="BR16" s="118"/>
    </row>
    <row r="17" spans="1:70" s="113" customFormat="1" ht="15" customHeight="1" x14ac:dyDescent="0.3">
      <c r="A17" s="84">
        <v>13</v>
      </c>
      <c r="B17" s="38" t="s">
        <v>248</v>
      </c>
      <c r="C17" s="38" t="s">
        <v>249</v>
      </c>
      <c r="D17" s="38" t="s">
        <v>250</v>
      </c>
      <c r="E17" s="38" t="s">
        <v>251</v>
      </c>
      <c r="F17" s="38" t="s">
        <v>252</v>
      </c>
      <c r="G17" s="84" t="s">
        <v>253</v>
      </c>
      <c r="H17" s="38" t="s">
        <v>252</v>
      </c>
      <c r="I17" s="84">
        <v>188546</v>
      </c>
      <c r="J17" s="38" t="s">
        <v>325</v>
      </c>
      <c r="K17" s="84">
        <v>188546</v>
      </c>
      <c r="L17" s="84" t="s">
        <v>264</v>
      </c>
      <c r="M17" s="38" t="s">
        <v>265</v>
      </c>
      <c r="N17" s="84">
        <v>290219</v>
      </c>
      <c r="O17" s="84">
        <v>732750</v>
      </c>
      <c r="P17" s="84">
        <v>635786</v>
      </c>
      <c r="Q17" s="38" t="s">
        <v>383</v>
      </c>
      <c r="R17" s="38" t="s">
        <v>311</v>
      </c>
      <c r="S17" s="84" t="s">
        <v>386</v>
      </c>
      <c r="T17" s="84" t="s">
        <v>386</v>
      </c>
      <c r="U17" s="84" t="s">
        <v>256</v>
      </c>
      <c r="V17" s="84" t="s">
        <v>257</v>
      </c>
      <c r="W17" s="84">
        <v>541</v>
      </c>
      <c r="X17" s="38" t="s">
        <v>258</v>
      </c>
      <c r="Y17" s="84">
        <v>351998827</v>
      </c>
      <c r="Z17" s="38" t="s">
        <v>345</v>
      </c>
      <c r="AA17" s="108">
        <v>45107</v>
      </c>
      <c r="AB17" s="129">
        <v>40000</v>
      </c>
      <c r="AC17" s="108">
        <v>36532</v>
      </c>
      <c r="AD17" s="84">
        <v>24</v>
      </c>
      <c r="AE17" s="84">
        <v>1</v>
      </c>
      <c r="AF17" s="84" t="s">
        <v>353</v>
      </c>
      <c r="AG17" s="108">
        <v>45107</v>
      </c>
      <c r="AH17" s="84" t="s">
        <v>323</v>
      </c>
      <c r="AI17" s="108">
        <v>45145</v>
      </c>
      <c r="AJ17" s="129">
        <v>2130</v>
      </c>
      <c r="AK17" s="129">
        <v>2130</v>
      </c>
      <c r="AL17" s="108">
        <v>45815</v>
      </c>
      <c r="AM17" s="129">
        <v>37404.720000000001</v>
      </c>
      <c r="AN17" s="112">
        <v>11585.28</v>
      </c>
      <c r="AO17" s="112">
        <v>48990</v>
      </c>
      <c r="AP17" s="112">
        <v>2595.2800000000002</v>
      </c>
      <c r="AQ17" s="112">
        <v>53.72</v>
      </c>
      <c r="AR17" s="112">
        <v>2649</v>
      </c>
      <c r="AS17" s="112">
        <v>0</v>
      </c>
      <c r="AT17" s="112">
        <v>0</v>
      </c>
      <c r="AU17" s="112">
        <v>0</v>
      </c>
      <c r="AV17" s="84">
        <v>23</v>
      </c>
      <c r="AW17" s="84"/>
      <c r="AX17" s="84"/>
      <c r="AY17" s="108"/>
      <c r="AZ17" s="84"/>
      <c r="BA17" s="84"/>
      <c r="BB17" s="84" t="s">
        <v>262</v>
      </c>
      <c r="BC17" s="84"/>
      <c r="BD17" s="108"/>
      <c r="BE17" s="84">
        <v>0</v>
      </c>
      <c r="BF17" s="38" t="s">
        <v>386</v>
      </c>
      <c r="BG17" s="84"/>
      <c r="BH17" s="114" t="s">
        <v>730</v>
      </c>
      <c r="BI17" s="38" t="s">
        <v>110</v>
      </c>
      <c r="BJ17" s="85">
        <v>45820</v>
      </c>
      <c r="BK17" s="84"/>
      <c r="BL17" s="38" t="s">
        <v>115</v>
      </c>
      <c r="BM17" s="115" t="s">
        <v>130</v>
      </c>
      <c r="BN17" s="116" t="s">
        <v>200</v>
      </c>
      <c r="BO17" s="84" t="s">
        <v>246</v>
      </c>
      <c r="BP17" s="84"/>
      <c r="BQ17" s="117"/>
      <c r="BR17" s="118"/>
    </row>
    <row r="18" spans="1:70" s="113" customFormat="1" ht="15" customHeight="1" x14ac:dyDescent="0.3">
      <c r="A18" s="84">
        <v>14</v>
      </c>
      <c r="B18" s="38" t="s">
        <v>248</v>
      </c>
      <c r="C18" s="38" t="s">
        <v>249</v>
      </c>
      <c r="D18" s="38" t="s">
        <v>250</v>
      </c>
      <c r="E18" s="38" t="s">
        <v>251</v>
      </c>
      <c r="F18" s="38" t="s">
        <v>252</v>
      </c>
      <c r="G18" s="84" t="s">
        <v>253</v>
      </c>
      <c r="H18" s="38" t="s">
        <v>252</v>
      </c>
      <c r="I18" s="84">
        <v>188546</v>
      </c>
      <c r="J18" s="38" t="s">
        <v>325</v>
      </c>
      <c r="K18" s="84">
        <v>188546</v>
      </c>
      <c r="L18" s="84" t="s">
        <v>264</v>
      </c>
      <c r="M18" s="38" t="s">
        <v>265</v>
      </c>
      <c r="N18" s="84">
        <v>290219</v>
      </c>
      <c r="O18" s="84">
        <v>732750</v>
      </c>
      <c r="P18" s="84">
        <v>635786</v>
      </c>
      <c r="Q18" s="38" t="s">
        <v>383</v>
      </c>
      <c r="R18" s="38" t="s">
        <v>311</v>
      </c>
      <c r="S18" s="84" t="s">
        <v>387</v>
      </c>
      <c r="T18" s="84" t="s">
        <v>387</v>
      </c>
      <c r="U18" s="84" t="s">
        <v>256</v>
      </c>
      <c r="V18" s="84" t="s">
        <v>257</v>
      </c>
      <c r="W18" s="84">
        <v>541</v>
      </c>
      <c r="X18" s="38" t="s">
        <v>258</v>
      </c>
      <c r="Y18" s="84">
        <v>351998890</v>
      </c>
      <c r="Z18" s="38" t="s">
        <v>302</v>
      </c>
      <c r="AA18" s="108">
        <v>45107</v>
      </c>
      <c r="AB18" s="129">
        <v>40000</v>
      </c>
      <c r="AC18" s="108">
        <v>36532</v>
      </c>
      <c r="AD18" s="84">
        <v>24</v>
      </c>
      <c r="AE18" s="84">
        <v>1</v>
      </c>
      <c r="AF18" s="84" t="s">
        <v>353</v>
      </c>
      <c r="AG18" s="108">
        <v>45107</v>
      </c>
      <c r="AH18" s="84" t="s">
        <v>323</v>
      </c>
      <c r="AI18" s="108">
        <v>45145</v>
      </c>
      <c r="AJ18" s="129">
        <v>2130</v>
      </c>
      <c r="AK18" s="129">
        <v>2130</v>
      </c>
      <c r="AL18" s="108">
        <v>45815</v>
      </c>
      <c r="AM18" s="129">
        <v>37404.720000000001</v>
      </c>
      <c r="AN18" s="112">
        <v>11585.28</v>
      </c>
      <c r="AO18" s="112">
        <v>48990</v>
      </c>
      <c r="AP18" s="112">
        <v>2595.2800000000002</v>
      </c>
      <c r="AQ18" s="112">
        <v>53.72</v>
      </c>
      <c r="AR18" s="112">
        <v>2649</v>
      </c>
      <c r="AS18" s="112">
        <v>0</v>
      </c>
      <c r="AT18" s="112">
        <v>0</v>
      </c>
      <c r="AU18" s="112">
        <v>0</v>
      </c>
      <c r="AV18" s="84">
        <v>23</v>
      </c>
      <c r="AW18" s="84"/>
      <c r="AX18" s="84"/>
      <c r="AY18" s="108"/>
      <c r="AZ18" s="84"/>
      <c r="BA18" s="84"/>
      <c r="BB18" s="84" t="s">
        <v>262</v>
      </c>
      <c r="BC18" s="84"/>
      <c r="BD18" s="108"/>
      <c r="BE18" s="84">
        <v>0</v>
      </c>
      <c r="BF18" s="38" t="s">
        <v>387</v>
      </c>
      <c r="BG18" s="84"/>
      <c r="BH18" s="114" t="s">
        <v>730</v>
      </c>
      <c r="BI18" s="38" t="s">
        <v>110</v>
      </c>
      <c r="BJ18" s="85">
        <v>45820</v>
      </c>
      <c r="BK18" s="84"/>
      <c r="BL18" s="38" t="s">
        <v>115</v>
      </c>
      <c r="BM18" s="115" t="s">
        <v>130</v>
      </c>
      <c r="BN18" s="116" t="s">
        <v>200</v>
      </c>
      <c r="BO18" s="84" t="s">
        <v>246</v>
      </c>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252</v>
      </c>
      <c r="I19" s="84">
        <v>188546</v>
      </c>
      <c r="J19" s="38" t="s">
        <v>325</v>
      </c>
      <c r="K19" s="84">
        <v>188546</v>
      </c>
      <c r="L19" s="84" t="s">
        <v>264</v>
      </c>
      <c r="M19" s="38" t="s">
        <v>265</v>
      </c>
      <c r="N19" s="84">
        <v>290219</v>
      </c>
      <c r="O19" s="84">
        <v>732750</v>
      </c>
      <c r="P19" s="84">
        <v>635786</v>
      </c>
      <c r="Q19" s="38" t="s">
        <v>383</v>
      </c>
      <c r="R19" s="38" t="s">
        <v>311</v>
      </c>
      <c r="S19" s="84" t="s">
        <v>388</v>
      </c>
      <c r="T19" s="84" t="s">
        <v>388</v>
      </c>
      <c r="U19" s="84" t="s">
        <v>256</v>
      </c>
      <c r="V19" s="84" t="s">
        <v>257</v>
      </c>
      <c r="W19" s="84">
        <v>541</v>
      </c>
      <c r="X19" s="38" t="s">
        <v>258</v>
      </c>
      <c r="Y19" s="84">
        <v>351998978</v>
      </c>
      <c r="Z19" s="38" t="s">
        <v>389</v>
      </c>
      <c r="AA19" s="108">
        <v>45107</v>
      </c>
      <c r="AB19" s="129">
        <v>40000</v>
      </c>
      <c r="AC19" s="108">
        <v>36532</v>
      </c>
      <c r="AD19" s="84">
        <v>24</v>
      </c>
      <c r="AE19" s="84">
        <v>1</v>
      </c>
      <c r="AF19" s="84" t="s">
        <v>353</v>
      </c>
      <c r="AG19" s="108">
        <v>45107</v>
      </c>
      <c r="AH19" s="84" t="s">
        <v>323</v>
      </c>
      <c r="AI19" s="108">
        <v>45145</v>
      </c>
      <c r="AJ19" s="129">
        <v>2130</v>
      </c>
      <c r="AK19" s="129">
        <v>2130</v>
      </c>
      <c r="AL19" s="108">
        <v>45815</v>
      </c>
      <c r="AM19" s="129">
        <v>37404.720000000001</v>
      </c>
      <c r="AN19" s="112">
        <v>11585.28</v>
      </c>
      <c r="AO19" s="112">
        <v>48990</v>
      </c>
      <c r="AP19" s="112">
        <v>2595.2800000000002</v>
      </c>
      <c r="AQ19" s="112">
        <v>53.72</v>
      </c>
      <c r="AR19" s="112">
        <v>2649</v>
      </c>
      <c r="AS19" s="112">
        <v>0</v>
      </c>
      <c r="AT19" s="112">
        <v>0</v>
      </c>
      <c r="AU19" s="112">
        <v>0</v>
      </c>
      <c r="AV19" s="84">
        <v>23</v>
      </c>
      <c r="AW19" s="84"/>
      <c r="AX19" s="84"/>
      <c r="AY19" s="108"/>
      <c r="AZ19" s="84"/>
      <c r="BA19" s="84"/>
      <c r="BB19" s="84" t="s">
        <v>262</v>
      </c>
      <c r="BC19" s="84"/>
      <c r="BD19" s="108"/>
      <c r="BE19" s="84">
        <v>0</v>
      </c>
      <c r="BF19" s="38" t="s">
        <v>388</v>
      </c>
      <c r="BG19" s="84"/>
      <c r="BH19" s="114" t="s">
        <v>730</v>
      </c>
      <c r="BI19" s="38" t="s">
        <v>110</v>
      </c>
      <c r="BJ19" s="85">
        <v>45820</v>
      </c>
      <c r="BK19" s="84"/>
      <c r="BL19" s="38" t="s">
        <v>115</v>
      </c>
      <c r="BM19" s="115" t="s">
        <v>130</v>
      </c>
      <c r="BN19" s="116" t="s">
        <v>200</v>
      </c>
      <c r="BO19" s="84" t="s">
        <v>246</v>
      </c>
      <c r="BP19" s="84"/>
      <c r="BQ19" s="117"/>
      <c r="BR19" s="118"/>
    </row>
    <row r="20" spans="1:70" s="113" customFormat="1" ht="15" customHeight="1" x14ac:dyDescent="0.3">
      <c r="A20" s="84">
        <v>16</v>
      </c>
      <c r="B20" s="38" t="s">
        <v>248</v>
      </c>
      <c r="C20" s="38" t="s">
        <v>249</v>
      </c>
      <c r="D20" s="38" t="s">
        <v>250</v>
      </c>
      <c r="E20" s="38" t="s">
        <v>251</v>
      </c>
      <c r="F20" s="38" t="s">
        <v>252</v>
      </c>
      <c r="G20" s="84" t="s">
        <v>253</v>
      </c>
      <c r="H20" s="38" t="s">
        <v>252</v>
      </c>
      <c r="I20" s="84">
        <v>153523</v>
      </c>
      <c r="J20" s="38" t="s">
        <v>263</v>
      </c>
      <c r="K20" s="84">
        <v>153523</v>
      </c>
      <c r="L20" s="84" t="s">
        <v>254</v>
      </c>
      <c r="M20" s="38" t="s">
        <v>255</v>
      </c>
      <c r="N20" s="84">
        <v>278544</v>
      </c>
      <c r="O20" s="84">
        <v>573380</v>
      </c>
      <c r="P20" s="84">
        <v>369822</v>
      </c>
      <c r="Q20" s="38" t="s">
        <v>308</v>
      </c>
      <c r="R20" s="38" t="s">
        <v>311</v>
      </c>
      <c r="S20" s="84" t="s">
        <v>392</v>
      </c>
      <c r="T20" s="84" t="s">
        <v>392</v>
      </c>
      <c r="U20" s="84" t="s">
        <v>256</v>
      </c>
      <c r="V20" s="84" t="s">
        <v>257</v>
      </c>
      <c r="W20" s="84">
        <v>541</v>
      </c>
      <c r="X20" s="38" t="s">
        <v>258</v>
      </c>
      <c r="Y20" s="84">
        <v>352107695</v>
      </c>
      <c r="Z20" s="38" t="s">
        <v>296</v>
      </c>
      <c r="AA20" s="108">
        <v>45121</v>
      </c>
      <c r="AB20" s="129">
        <v>52000</v>
      </c>
      <c r="AC20" s="108">
        <v>36532</v>
      </c>
      <c r="AD20" s="84">
        <v>24</v>
      </c>
      <c r="AE20" s="84">
        <v>2</v>
      </c>
      <c r="AF20" s="84" t="s">
        <v>306</v>
      </c>
      <c r="AG20" s="108">
        <v>44453</v>
      </c>
      <c r="AH20" s="84" t="s">
        <v>286</v>
      </c>
      <c r="AI20" s="108">
        <v>45176</v>
      </c>
      <c r="AJ20" s="129">
        <v>2780</v>
      </c>
      <c r="AK20" s="129">
        <v>2780</v>
      </c>
      <c r="AL20" s="108">
        <v>45815</v>
      </c>
      <c r="AM20" s="129">
        <v>45381.62</v>
      </c>
      <c r="AN20" s="112">
        <v>15778.38</v>
      </c>
      <c r="AO20" s="112">
        <v>61160</v>
      </c>
      <c r="AP20" s="112">
        <v>6618.38</v>
      </c>
      <c r="AQ20" s="112">
        <v>220.62</v>
      </c>
      <c r="AR20" s="112">
        <v>6839</v>
      </c>
      <c r="AS20" s="112">
        <v>0</v>
      </c>
      <c r="AT20" s="112">
        <v>0</v>
      </c>
      <c r="AU20" s="112">
        <v>0</v>
      </c>
      <c r="AV20" s="84">
        <v>22</v>
      </c>
      <c r="AW20" s="84"/>
      <c r="AX20" s="84"/>
      <c r="AY20" s="108"/>
      <c r="AZ20" s="84"/>
      <c r="BA20" s="84"/>
      <c r="BB20" s="84" t="s">
        <v>262</v>
      </c>
      <c r="BC20" s="84"/>
      <c r="BD20" s="108"/>
      <c r="BE20" s="84">
        <v>0</v>
      </c>
      <c r="BF20" s="38" t="s">
        <v>392</v>
      </c>
      <c r="BG20" s="84"/>
      <c r="BH20" s="114" t="s">
        <v>730</v>
      </c>
      <c r="BI20" s="38" t="s">
        <v>110</v>
      </c>
      <c r="BJ20" s="85">
        <v>45820</v>
      </c>
      <c r="BK20" s="84"/>
      <c r="BL20" s="38" t="s">
        <v>115</v>
      </c>
      <c r="BM20" s="115" t="s">
        <v>130</v>
      </c>
      <c r="BN20" s="116" t="s">
        <v>200</v>
      </c>
      <c r="BO20" s="84" t="s">
        <v>246</v>
      </c>
      <c r="BP20" s="84"/>
      <c r="BQ20" s="117"/>
      <c r="BR20" s="118"/>
    </row>
    <row r="21" spans="1:70" s="113" customFormat="1" ht="15" customHeight="1" x14ac:dyDescent="0.3">
      <c r="A21" s="84">
        <v>17</v>
      </c>
      <c r="B21" s="38" t="s">
        <v>248</v>
      </c>
      <c r="C21" s="38" t="s">
        <v>249</v>
      </c>
      <c r="D21" s="38" t="s">
        <v>250</v>
      </c>
      <c r="E21" s="38" t="s">
        <v>251</v>
      </c>
      <c r="F21" s="38" t="s">
        <v>252</v>
      </c>
      <c r="G21" s="84" t="s">
        <v>253</v>
      </c>
      <c r="H21" s="38" t="s">
        <v>252</v>
      </c>
      <c r="I21" s="84">
        <v>154499</v>
      </c>
      <c r="J21" s="38" t="s">
        <v>273</v>
      </c>
      <c r="K21" s="84">
        <v>154499</v>
      </c>
      <c r="L21" s="84" t="s">
        <v>254</v>
      </c>
      <c r="M21" s="38" t="s">
        <v>255</v>
      </c>
      <c r="N21" s="84">
        <v>389885</v>
      </c>
      <c r="O21" s="84" t="s">
        <v>338</v>
      </c>
      <c r="P21" s="84">
        <v>576351</v>
      </c>
      <c r="Q21" s="38" t="s">
        <v>339</v>
      </c>
      <c r="R21" s="38" t="s">
        <v>311</v>
      </c>
      <c r="S21" s="84" t="s">
        <v>393</v>
      </c>
      <c r="T21" s="84" t="s">
        <v>393</v>
      </c>
      <c r="U21" s="84" t="s">
        <v>256</v>
      </c>
      <c r="V21" s="84" t="s">
        <v>257</v>
      </c>
      <c r="W21" s="84">
        <v>541</v>
      </c>
      <c r="X21" s="38" t="s">
        <v>321</v>
      </c>
      <c r="Y21" s="84">
        <v>352124716</v>
      </c>
      <c r="Z21" s="38" t="s">
        <v>394</v>
      </c>
      <c r="AA21" s="108">
        <v>45120</v>
      </c>
      <c r="AB21" s="129">
        <v>40000</v>
      </c>
      <c r="AC21" s="108">
        <v>36530</v>
      </c>
      <c r="AD21" s="84">
        <v>24</v>
      </c>
      <c r="AE21" s="84">
        <v>1</v>
      </c>
      <c r="AF21" s="84" t="s">
        <v>353</v>
      </c>
      <c r="AG21" s="108">
        <v>45120</v>
      </c>
      <c r="AH21" s="84" t="s">
        <v>323</v>
      </c>
      <c r="AI21" s="108">
        <v>45174</v>
      </c>
      <c r="AJ21" s="129">
        <v>2130</v>
      </c>
      <c r="AK21" s="129">
        <v>2130</v>
      </c>
      <c r="AL21" s="108">
        <v>45813</v>
      </c>
      <c r="AM21" s="129">
        <v>34718.1</v>
      </c>
      <c r="AN21" s="112">
        <v>12141.9</v>
      </c>
      <c r="AO21" s="112">
        <v>46860</v>
      </c>
      <c r="AP21" s="112">
        <v>5281.9</v>
      </c>
      <c r="AQ21" s="112">
        <v>178.1</v>
      </c>
      <c r="AR21" s="112">
        <v>5460</v>
      </c>
      <c r="AS21" s="112">
        <v>0</v>
      </c>
      <c r="AT21" s="112">
        <v>0</v>
      </c>
      <c r="AU21" s="112">
        <v>0</v>
      </c>
      <c r="AV21" s="84">
        <v>22</v>
      </c>
      <c r="AW21" s="84"/>
      <c r="AX21" s="84"/>
      <c r="AY21" s="108"/>
      <c r="AZ21" s="84"/>
      <c r="BA21" s="84"/>
      <c r="BB21" s="84" t="s">
        <v>262</v>
      </c>
      <c r="BC21" s="84"/>
      <c r="BD21" s="108"/>
      <c r="BE21" s="84">
        <v>0</v>
      </c>
      <c r="BF21" s="38" t="s">
        <v>393</v>
      </c>
      <c r="BG21" s="84"/>
      <c r="BH21" s="114" t="s">
        <v>730</v>
      </c>
      <c r="BI21" s="38" t="s">
        <v>110</v>
      </c>
      <c r="BJ21" s="85">
        <v>45820</v>
      </c>
      <c r="BK21" s="84"/>
      <c r="BL21" s="38" t="s">
        <v>115</v>
      </c>
      <c r="BM21" s="115" t="s">
        <v>130</v>
      </c>
      <c r="BN21" s="116" t="s">
        <v>200</v>
      </c>
      <c r="BO21" s="84" t="s">
        <v>246</v>
      </c>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252</v>
      </c>
      <c r="I22" s="84">
        <v>154499</v>
      </c>
      <c r="J22" s="38" t="s">
        <v>273</v>
      </c>
      <c r="K22" s="84">
        <v>154499</v>
      </c>
      <c r="L22" s="84" t="s">
        <v>254</v>
      </c>
      <c r="M22" s="38" t="s">
        <v>255</v>
      </c>
      <c r="N22" s="84">
        <v>389885</v>
      </c>
      <c r="O22" s="84" t="s">
        <v>338</v>
      </c>
      <c r="P22" s="84">
        <v>576351</v>
      </c>
      <c r="Q22" s="38" t="s">
        <v>339</v>
      </c>
      <c r="R22" s="38" t="s">
        <v>311</v>
      </c>
      <c r="S22" s="84" t="s">
        <v>395</v>
      </c>
      <c r="T22" s="84" t="s">
        <v>395</v>
      </c>
      <c r="U22" s="84" t="s">
        <v>256</v>
      </c>
      <c r="V22" s="84" t="s">
        <v>257</v>
      </c>
      <c r="W22" s="84">
        <v>541</v>
      </c>
      <c r="X22" s="38" t="s">
        <v>321</v>
      </c>
      <c r="Y22" s="84">
        <v>352124717</v>
      </c>
      <c r="Z22" s="38" t="s">
        <v>396</v>
      </c>
      <c r="AA22" s="108">
        <v>45120</v>
      </c>
      <c r="AB22" s="129">
        <v>40000</v>
      </c>
      <c r="AC22" s="108">
        <v>36530</v>
      </c>
      <c r="AD22" s="84">
        <v>24</v>
      </c>
      <c r="AE22" s="84">
        <v>1</v>
      </c>
      <c r="AF22" s="84" t="s">
        <v>353</v>
      </c>
      <c r="AG22" s="108">
        <v>45120</v>
      </c>
      <c r="AH22" s="84" t="s">
        <v>323</v>
      </c>
      <c r="AI22" s="108">
        <v>45174</v>
      </c>
      <c r="AJ22" s="129">
        <v>2130</v>
      </c>
      <c r="AK22" s="129">
        <v>2130</v>
      </c>
      <c r="AL22" s="108">
        <v>45813</v>
      </c>
      <c r="AM22" s="129">
        <v>34718.1</v>
      </c>
      <c r="AN22" s="112">
        <v>12141.9</v>
      </c>
      <c r="AO22" s="112">
        <v>46860</v>
      </c>
      <c r="AP22" s="112">
        <v>5281.9</v>
      </c>
      <c r="AQ22" s="112">
        <v>178.1</v>
      </c>
      <c r="AR22" s="112">
        <v>5460</v>
      </c>
      <c r="AS22" s="112">
        <v>0</v>
      </c>
      <c r="AT22" s="112">
        <v>0</v>
      </c>
      <c r="AU22" s="112">
        <v>0</v>
      </c>
      <c r="AV22" s="84">
        <v>22</v>
      </c>
      <c r="AW22" s="84"/>
      <c r="AX22" s="84"/>
      <c r="AY22" s="108"/>
      <c r="AZ22" s="84"/>
      <c r="BA22" s="84"/>
      <c r="BB22" s="84" t="s">
        <v>262</v>
      </c>
      <c r="BC22" s="84"/>
      <c r="BD22" s="108"/>
      <c r="BE22" s="84">
        <v>0</v>
      </c>
      <c r="BF22" s="38" t="s">
        <v>395</v>
      </c>
      <c r="BG22" s="84"/>
      <c r="BH22" s="114" t="s">
        <v>730</v>
      </c>
      <c r="BI22" s="38" t="s">
        <v>110</v>
      </c>
      <c r="BJ22" s="85">
        <v>45820</v>
      </c>
      <c r="BK22" s="84"/>
      <c r="BL22" s="38" t="s">
        <v>115</v>
      </c>
      <c r="BM22" s="115" t="s">
        <v>130</v>
      </c>
      <c r="BN22" s="116" t="s">
        <v>200</v>
      </c>
      <c r="BO22" s="84" t="s">
        <v>246</v>
      </c>
      <c r="BP22" s="84"/>
      <c r="BQ22" s="117"/>
      <c r="BR22" s="118"/>
    </row>
    <row r="23" spans="1:70" s="113" customFormat="1" ht="15" customHeight="1" x14ac:dyDescent="0.3">
      <c r="A23" s="84">
        <v>19</v>
      </c>
      <c r="B23" s="38" t="s">
        <v>248</v>
      </c>
      <c r="C23" s="38" t="s">
        <v>249</v>
      </c>
      <c r="D23" s="38" t="s">
        <v>250</v>
      </c>
      <c r="E23" s="38" t="s">
        <v>251</v>
      </c>
      <c r="F23" s="38" t="s">
        <v>252</v>
      </c>
      <c r="G23" s="84" t="s">
        <v>253</v>
      </c>
      <c r="H23" s="38" t="s">
        <v>252</v>
      </c>
      <c r="I23" s="84">
        <v>159687</v>
      </c>
      <c r="J23" s="38" t="s">
        <v>294</v>
      </c>
      <c r="K23" s="84">
        <v>159687</v>
      </c>
      <c r="L23" s="84" t="s">
        <v>264</v>
      </c>
      <c r="M23" s="38" t="s">
        <v>265</v>
      </c>
      <c r="N23" s="84">
        <v>281816</v>
      </c>
      <c r="O23" s="84">
        <v>585464</v>
      </c>
      <c r="P23" s="84">
        <v>370467</v>
      </c>
      <c r="Q23" s="38" t="s">
        <v>297</v>
      </c>
      <c r="R23" s="38" t="s">
        <v>311</v>
      </c>
      <c r="S23" s="84" t="s">
        <v>398</v>
      </c>
      <c r="T23" s="84" t="s">
        <v>398</v>
      </c>
      <c r="U23" s="84" t="s">
        <v>256</v>
      </c>
      <c r="V23" s="84" t="s">
        <v>257</v>
      </c>
      <c r="W23" s="84">
        <v>541</v>
      </c>
      <c r="X23" s="38" t="s">
        <v>329</v>
      </c>
      <c r="Y23" s="84">
        <v>352187099</v>
      </c>
      <c r="Z23" s="38" t="s">
        <v>282</v>
      </c>
      <c r="AA23" s="108">
        <v>45126</v>
      </c>
      <c r="AB23" s="129">
        <v>40000</v>
      </c>
      <c r="AC23" s="108">
        <v>36533</v>
      </c>
      <c r="AD23" s="84">
        <v>24</v>
      </c>
      <c r="AE23" s="84">
        <v>1</v>
      </c>
      <c r="AF23" s="84" t="s">
        <v>353</v>
      </c>
      <c r="AG23" s="108">
        <v>45126</v>
      </c>
      <c r="AH23" s="84" t="s">
        <v>323</v>
      </c>
      <c r="AI23" s="108">
        <v>45177</v>
      </c>
      <c r="AJ23" s="129">
        <v>2130</v>
      </c>
      <c r="AK23" s="129">
        <v>2130</v>
      </c>
      <c r="AL23" s="108">
        <v>45816</v>
      </c>
      <c r="AM23" s="129">
        <v>34844.83</v>
      </c>
      <c r="AN23" s="112">
        <v>12015.17</v>
      </c>
      <c r="AO23" s="112">
        <v>46860</v>
      </c>
      <c r="AP23" s="112">
        <v>5155.17</v>
      </c>
      <c r="AQ23" s="112">
        <v>172.83</v>
      </c>
      <c r="AR23" s="112">
        <v>5328</v>
      </c>
      <c r="AS23" s="112">
        <v>0</v>
      </c>
      <c r="AT23" s="112">
        <v>0</v>
      </c>
      <c r="AU23" s="112">
        <v>0</v>
      </c>
      <c r="AV23" s="84">
        <v>22</v>
      </c>
      <c r="AW23" s="84"/>
      <c r="AX23" s="84"/>
      <c r="AY23" s="108"/>
      <c r="AZ23" s="84"/>
      <c r="BA23" s="84"/>
      <c r="BB23" s="84" t="s">
        <v>262</v>
      </c>
      <c r="BC23" s="84"/>
      <c r="BD23" s="108"/>
      <c r="BE23" s="84">
        <v>0</v>
      </c>
      <c r="BF23" s="38" t="s">
        <v>398</v>
      </c>
      <c r="BG23" s="84"/>
      <c r="BH23" s="114" t="s">
        <v>730</v>
      </c>
      <c r="BI23" s="38" t="s">
        <v>110</v>
      </c>
      <c r="BJ23" s="85">
        <v>45820</v>
      </c>
      <c r="BK23" s="84"/>
      <c r="BL23" s="38" t="s">
        <v>115</v>
      </c>
      <c r="BM23" s="115" t="s">
        <v>130</v>
      </c>
      <c r="BN23" s="116" t="s">
        <v>200</v>
      </c>
      <c r="BO23" s="84" t="s">
        <v>246</v>
      </c>
      <c r="BP23" s="84"/>
      <c r="BQ23" s="117"/>
      <c r="BR23" s="118"/>
    </row>
    <row r="24" spans="1:70" s="113" customFormat="1" ht="15" customHeight="1" x14ac:dyDescent="0.3">
      <c r="A24" s="84">
        <v>20</v>
      </c>
      <c r="B24" s="38" t="s">
        <v>248</v>
      </c>
      <c r="C24" s="38" t="s">
        <v>249</v>
      </c>
      <c r="D24" s="38" t="s">
        <v>250</v>
      </c>
      <c r="E24" s="38" t="s">
        <v>251</v>
      </c>
      <c r="F24" s="38" t="s">
        <v>252</v>
      </c>
      <c r="G24" s="84" t="s">
        <v>253</v>
      </c>
      <c r="H24" s="38" t="s">
        <v>252</v>
      </c>
      <c r="I24" s="84">
        <v>153523</v>
      </c>
      <c r="J24" s="38" t="s">
        <v>263</v>
      </c>
      <c r="K24" s="84">
        <v>153523</v>
      </c>
      <c r="L24" s="84" t="s">
        <v>264</v>
      </c>
      <c r="M24" s="38" t="s">
        <v>265</v>
      </c>
      <c r="N24" s="84">
        <v>279113</v>
      </c>
      <c r="O24" s="84">
        <v>603729</v>
      </c>
      <c r="P24" s="84">
        <v>366693</v>
      </c>
      <c r="Q24" s="38" t="s">
        <v>317</v>
      </c>
      <c r="R24" s="38" t="s">
        <v>311</v>
      </c>
      <c r="S24" s="84" t="s">
        <v>402</v>
      </c>
      <c r="T24" s="84" t="s">
        <v>402</v>
      </c>
      <c r="U24" s="84" t="s">
        <v>256</v>
      </c>
      <c r="V24" s="84" t="s">
        <v>257</v>
      </c>
      <c r="W24" s="84">
        <v>541</v>
      </c>
      <c r="X24" s="38" t="s">
        <v>329</v>
      </c>
      <c r="Y24" s="84">
        <v>352391812</v>
      </c>
      <c r="Z24" s="38" t="s">
        <v>324</v>
      </c>
      <c r="AA24" s="108">
        <v>45141</v>
      </c>
      <c r="AB24" s="129">
        <v>70000</v>
      </c>
      <c r="AC24" s="108">
        <v>36534</v>
      </c>
      <c r="AD24" s="84">
        <v>24</v>
      </c>
      <c r="AE24" s="84">
        <v>4</v>
      </c>
      <c r="AF24" s="84" t="s">
        <v>267</v>
      </c>
      <c r="AG24" s="108">
        <v>44069</v>
      </c>
      <c r="AH24" s="84" t="s">
        <v>260</v>
      </c>
      <c r="AI24" s="108">
        <v>45178</v>
      </c>
      <c r="AJ24" s="129">
        <v>3740</v>
      </c>
      <c r="AK24" s="129">
        <v>3740</v>
      </c>
      <c r="AL24" s="108">
        <v>45817</v>
      </c>
      <c r="AM24" s="129">
        <v>62357.96</v>
      </c>
      <c r="AN24" s="112">
        <v>19922.04</v>
      </c>
      <c r="AO24" s="112">
        <v>82280</v>
      </c>
      <c r="AP24" s="112">
        <v>7642.04</v>
      </c>
      <c r="AQ24" s="112">
        <v>243.96</v>
      </c>
      <c r="AR24" s="112">
        <v>7886</v>
      </c>
      <c r="AS24" s="112">
        <v>0</v>
      </c>
      <c r="AT24" s="112">
        <v>0</v>
      </c>
      <c r="AU24" s="112">
        <v>0</v>
      </c>
      <c r="AV24" s="84">
        <v>22</v>
      </c>
      <c r="AW24" s="84"/>
      <c r="AX24" s="84"/>
      <c r="AY24" s="108"/>
      <c r="AZ24" s="84"/>
      <c r="BA24" s="84"/>
      <c r="BB24" s="84" t="s">
        <v>262</v>
      </c>
      <c r="BC24" s="84"/>
      <c r="BD24" s="108"/>
      <c r="BE24" s="84">
        <v>0</v>
      </c>
      <c r="BF24" s="38" t="s">
        <v>402</v>
      </c>
      <c r="BG24" s="84"/>
      <c r="BH24" s="114" t="s">
        <v>730</v>
      </c>
      <c r="BI24" s="38" t="s">
        <v>110</v>
      </c>
      <c r="BJ24" s="85">
        <v>45820</v>
      </c>
      <c r="BK24" s="84"/>
      <c r="BL24" s="38" t="s">
        <v>115</v>
      </c>
      <c r="BM24" s="115" t="s">
        <v>130</v>
      </c>
      <c r="BN24" s="116" t="s">
        <v>200</v>
      </c>
      <c r="BO24" s="84" t="s">
        <v>246</v>
      </c>
      <c r="BP24" s="84"/>
      <c r="BQ24" s="117"/>
      <c r="BR24" s="118"/>
    </row>
    <row r="25" spans="1:70" s="113" customFormat="1" ht="15" customHeight="1" x14ac:dyDescent="0.3">
      <c r="A25" s="84">
        <v>21</v>
      </c>
      <c r="B25" s="38" t="s">
        <v>248</v>
      </c>
      <c r="C25" s="38" t="s">
        <v>249</v>
      </c>
      <c r="D25" s="38" t="s">
        <v>250</v>
      </c>
      <c r="E25" s="38" t="s">
        <v>251</v>
      </c>
      <c r="F25" s="38" t="s">
        <v>252</v>
      </c>
      <c r="G25" s="84" t="s">
        <v>253</v>
      </c>
      <c r="H25" s="38" t="s">
        <v>252</v>
      </c>
      <c r="I25" s="84">
        <v>153523</v>
      </c>
      <c r="J25" s="38" t="s">
        <v>263</v>
      </c>
      <c r="K25" s="84">
        <v>153523</v>
      </c>
      <c r="L25" s="84" t="s">
        <v>264</v>
      </c>
      <c r="M25" s="38" t="s">
        <v>265</v>
      </c>
      <c r="N25" s="84">
        <v>279113</v>
      </c>
      <c r="O25" s="84">
        <v>603729</v>
      </c>
      <c r="P25" s="84">
        <v>366715</v>
      </c>
      <c r="Q25" s="38" t="s">
        <v>364</v>
      </c>
      <c r="R25" s="38" t="s">
        <v>311</v>
      </c>
      <c r="S25" s="84" t="s">
        <v>403</v>
      </c>
      <c r="T25" s="84" t="s">
        <v>403</v>
      </c>
      <c r="U25" s="84" t="s">
        <v>256</v>
      </c>
      <c r="V25" s="84" t="s">
        <v>257</v>
      </c>
      <c r="W25" s="84">
        <v>541</v>
      </c>
      <c r="X25" s="38" t="s">
        <v>329</v>
      </c>
      <c r="Y25" s="84">
        <v>352462070</v>
      </c>
      <c r="Z25" s="38" t="s">
        <v>404</v>
      </c>
      <c r="AA25" s="108">
        <v>45147</v>
      </c>
      <c r="AB25" s="129">
        <v>72000</v>
      </c>
      <c r="AC25" s="108">
        <v>36534</v>
      </c>
      <c r="AD25" s="84">
        <v>24</v>
      </c>
      <c r="AE25" s="84">
        <v>4</v>
      </c>
      <c r="AF25" s="84" t="s">
        <v>267</v>
      </c>
      <c r="AG25" s="108">
        <v>44069</v>
      </c>
      <c r="AH25" s="84" t="s">
        <v>260</v>
      </c>
      <c r="AI25" s="108">
        <v>45178</v>
      </c>
      <c r="AJ25" s="129">
        <v>3840</v>
      </c>
      <c r="AK25" s="129">
        <v>3840</v>
      </c>
      <c r="AL25" s="108">
        <v>45817</v>
      </c>
      <c r="AM25" s="129">
        <v>64406.99</v>
      </c>
      <c r="AN25" s="112">
        <v>20073.009999999998</v>
      </c>
      <c r="AO25" s="112">
        <v>84480</v>
      </c>
      <c r="AP25" s="112">
        <v>7593.01</v>
      </c>
      <c r="AQ25" s="112">
        <v>239.99</v>
      </c>
      <c r="AR25" s="112">
        <v>7833</v>
      </c>
      <c r="AS25" s="112">
        <v>0</v>
      </c>
      <c r="AT25" s="112">
        <v>0</v>
      </c>
      <c r="AU25" s="112">
        <v>0</v>
      </c>
      <c r="AV25" s="84">
        <v>22</v>
      </c>
      <c r="AW25" s="84"/>
      <c r="AX25" s="84"/>
      <c r="AY25" s="108"/>
      <c r="AZ25" s="84"/>
      <c r="BA25" s="84"/>
      <c r="BB25" s="84" t="s">
        <v>262</v>
      </c>
      <c r="BC25" s="84"/>
      <c r="BD25" s="108"/>
      <c r="BE25" s="84">
        <v>0</v>
      </c>
      <c r="BF25" s="38" t="s">
        <v>403</v>
      </c>
      <c r="BG25" s="84"/>
      <c r="BH25" s="114" t="s">
        <v>730</v>
      </c>
      <c r="BI25" s="38" t="s">
        <v>110</v>
      </c>
      <c r="BJ25" s="85">
        <v>45820</v>
      </c>
      <c r="BK25" s="84"/>
      <c r="BL25" s="38" t="s">
        <v>115</v>
      </c>
      <c r="BM25" s="115" t="s">
        <v>130</v>
      </c>
      <c r="BN25" s="116" t="s">
        <v>200</v>
      </c>
      <c r="BO25" s="84" t="s">
        <v>246</v>
      </c>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252</v>
      </c>
      <c r="I26" s="84">
        <v>163378</v>
      </c>
      <c r="J26" s="38" t="s">
        <v>299</v>
      </c>
      <c r="K26" s="84">
        <v>163378</v>
      </c>
      <c r="L26" s="84" t="s">
        <v>264</v>
      </c>
      <c r="M26" s="38" t="s">
        <v>265</v>
      </c>
      <c r="N26" s="84">
        <v>290206</v>
      </c>
      <c r="O26" s="84">
        <v>731236</v>
      </c>
      <c r="P26" s="84">
        <v>382207</v>
      </c>
      <c r="Q26" s="38" t="s">
        <v>307</v>
      </c>
      <c r="R26" s="38" t="s">
        <v>311</v>
      </c>
      <c r="S26" s="84" t="s">
        <v>426</v>
      </c>
      <c r="T26" s="84" t="s">
        <v>426</v>
      </c>
      <c r="U26" s="84" t="s">
        <v>256</v>
      </c>
      <c r="V26" s="84" t="s">
        <v>257</v>
      </c>
      <c r="W26" s="84">
        <v>541</v>
      </c>
      <c r="X26" s="38" t="s">
        <v>258</v>
      </c>
      <c r="Y26" s="84">
        <v>352940525</v>
      </c>
      <c r="Z26" s="38" t="s">
        <v>427</v>
      </c>
      <c r="AA26" s="108">
        <v>45188</v>
      </c>
      <c r="AB26" s="129">
        <v>50000</v>
      </c>
      <c r="AC26" s="108">
        <v>36527</v>
      </c>
      <c r="AD26" s="84">
        <v>24</v>
      </c>
      <c r="AE26" s="84">
        <v>2</v>
      </c>
      <c r="AF26" s="84" t="s">
        <v>306</v>
      </c>
      <c r="AG26" s="108">
        <v>44470</v>
      </c>
      <c r="AH26" s="84" t="s">
        <v>286</v>
      </c>
      <c r="AI26" s="108">
        <v>45232</v>
      </c>
      <c r="AJ26" s="129">
        <v>2670</v>
      </c>
      <c r="AK26" s="129">
        <v>2670</v>
      </c>
      <c r="AL26" s="108">
        <v>45779</v>
      </c>
      <c r="AM26" s="129">
        <v>36807.85</v>
      </c>
      <c r="AN26" s="112">
        <v>13922.15</v>
      </c>
      <c r="AO26" s="112">
        <v>50730</v>
      </c>
      <c r="AP26" s="112">
        <v>13192.15</v>
      </c>
      <c r="AQ26" s="112">
        <v>872.05</v>
      </c>
      <c r="AR26" s="112">
        <v>14064.2</v>
      </c>
      <c r="AS26" s="112">
        <v>2389.89</v>
      </c>
      <c r="AT26" s="112">
        <v>280.11</v>
      </c>
      <c r="AU26" s="112">
        <v>2670</v>
      </c>
      <c r="AV26" s="84">
        <v>20</v>
      </c>
      <c r="AW26" s="84">
        <v>10</v>
      </c>
      <c r="AX26" s="84" t="s">
        <v>362</v>
      </c>
      <c r="AY26" s="108"/>
      <c r="AZ26" s="84"/>
      <c r="BA26" s="84"/>
      <c r="BB26" s="84" t="s">
        <v>262</v>
      </c>
      <c r="BC26" s="84"/>
      <c r="BD26" s="108"/>
      <c r="BE26" s="84">
        <v>0</v>
      </c>
      <c r="BF26" s="38" t="s">
        <v>426</v>
      </c>
      <c r="BG26" s="84"/>
      <c r="BH26" s="114" t="s">
        <v>730</v>
      </c>
      <c r="BI26" s="38" t="s">
        <v>110</v>
      </c>
      <c r="BJ26" s="85">
        <v>45820</v>
      </c>
      <c r="BK26" s="84"/>
      <c r="BL26" s="38" t="s">
        <v>115</v>
      </c>
      <c r="BM26" s="115" t="s">
        <v>130</v>
      </c>
      <c r="BN26" s="116" t="s">
        <v>200</v>
      </c>
      <c r="BO26" s="84" t="s">
        <v>246</v>
      </c>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252</v>
      </c>
      <c r="I27" s="84">
        <v>155221</v>
      </c>
      <c r="J27" s="38" t="s">
        <v>276</v>
      </c>
      <c r="K27" s="84">
        <v>155221</v>
      </c>
      <c r="L27" s="84" t="s">
        <v>254</v>
      </c>
      <c r="M27" s="38" t="s">
        <v>255</v>
      </c>
      <c r="N27" s="84">
        <v>265250</v>
      </c>
      <c r="O27" s="84">
        <v>497450</v>
      </c>
      <c r="P27" s="84">
        <v>350075</v>
      </c>
      <c r="Q27" s="38" t="s">
        <v>316</v>
      </c>
      <c r="R27" s="38" t="s">
        <v>311</v>
      </c>
      <c r="S27" s="84" t="s">
        <v>428</v>
      </c>
      <c r="T27" s="84" t="s">
        <v>428</v>
      </c>
      <c r="U27" s="84" t="s">
        <v>256</v>
      </c>
      <c r="V27" s="84" t="s">
        <v>257</v>
      </c>
      <c r="W27" s="84">
        <v>541</v>
      </c>
      <c r="X27" s="38" t="s">
        <v>258</v>
      </c>
      <c r="Y27" s="84">
        <v>352983055</v>
      </c>
      <c r="Z27" s="38" t="s">
        <v>429</v>
      </c>
      <c r="AA27" s="108">
        <v>45184</v>
      </c>
      <c r="AB27" s="129">
        <v>40000</v>
      </c>
      <c r="AC27" s="108">
        <v>36529</v>
      </c>
      <c r="AD27" s="84">
        <v>24</v>
      </c>
      <c r="AE27" s="84">
        <v>1</v>
      </c>
      <c r="AF27" s="84" t="s">
        <v>353</v>
      </c>
      <c r="AG27" s="108">
        <v>45184</v>
      </c>
      <c r="AH27" s="84" t="s">
        <v>323</v>
      </c>
      <c r="AI27" s="108">
        <v>45203</v>
      </c>
      <c r="AJ27" s="129">
        <v>2130</v>
      </c>
      <c r="AK27" s="129">
        <v>2130</v>
      </c>
      <c r="AL27" s="108">
        <v>45812</v>
      </c>
      <c r="AM27" s="129">
        <v>34170.26</v>
      </c>
      <c r="AN27" s="112">
        <v>10559.74</v>
      </c>
      <c r="AO27" s="112">
        <v>44730</v>
      </c>
      <c r="AP27" s="112">
        <v>5829.74</v>
      </c>
      <c r="AQ27" s="112">
        <v>239.26</v>
      </c>
      <c r="AR27" s="112">
        <v>6069</v>
      </c>
      <c r="AS27" s="112">
        <v>0</v>
      </c>
      <c r="AT27" s="112">
        <v>0</v>
      </c>
      <c r="AU27" s="112">
        <v>0</v>
      </c>
      <c r="AV27" s="84">
        <v>21</v>
      </c>
      <c r="AW27" s="84"/>
      <c r="AX27" s="84"/>
      <c r="AY27" s="108"/>
      <c r="AZ27" s="84"/>
      <c r="BA27" s="84"/>
      <c r="BB27" s="84" t="s">
        <v>262</v>
      </c>
      <c r="BC27" s="84"/>
      <c r="BD27" s="108"/>
      <c r="BE27" s="84">
        <v>0</v>
      </c>
      <c r="BF27" s="38" t="s">
        <v>428</v>
      </c>
      <c r="BG27" s="84"/>
      <c r="BH27" s="114" t="s">
        <v>730</v>
      </c>
      <c r="BI27" s="38" t="s">
        <v>110</v>
      </c>
      <c r="BJ27" s="85">
        <v>45820</v>
      </c>
      <c r="BK27" s="84"/>
      <c r="BL27" s="38" t="s">
        <v>115</v>
      </c>
      <c r="BM27" s="115" t="s">
        <v>130</v>
      </c>
      <c r="BN27" s="116" t="s">
        <v>200</v>
      </c>
      <c r="BO27" s="84" t="s">
        <v>246</v>
      </c>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252</v>
      </c>
      <c r="I28" s="84">
        <v>159687</v>
      </c>
      <c r="J28" s="38" t="s">
        <v>294</v>
      </c>
      <c r="K28" s="84">
        <v>159687</v>
      </c>
      <c r="L28" s="84" t="s">
        <v>264</v>
      </c>
      <c r="M28" s="38" t="s">
        <v>265</v>
      </c>
      <c r="N28" s="84">
        <v>274024</v>
      </c>
      <c r="O28" s="84" t="s">
        <v>318</v>
      </c>
      <c r="P28" s="84">
        <v>498653</v>
      </c>
      <c r="Q28" s="38" t="s">
        <v>430</v>
      </c>
      <c r="R28" s="38" t="s">
        <v>311</v>
      </c>
      <c r="S28" s="84" t="s">
        <v>431</v>
      </c>
      <c r="T28" s="84" t="s">
        <v>431</v>
      </c>
      <c r="U28" s="84" t="s">
        <v>256</v>
      </c>
      <c r="V28" s="84" t="s">
        <v>257</v>
      </c>
      <c r="W28" s="84">
        <v>541</v>
      </c>
      <c r="X28" s="38" t="s">
        <v>258</v>
      </c>
      <c r="Y28" s="84">
        <v>353106484</v>
      </c>
      <c r="Z28" s="38" t="s">
        <v>336</v>
      </c>
      <c r="AA28" s="108">
        <v>45192</v>
      </c>
      <c r="AB28" s="129">
        <v>52000</v>
      </c>
      <c r="AC28" s="108">
        <v>36533</v>
      </c>
      <c r="AD28" s="84">
        <v>24</v>
      </c>
      <c r="AE28" s="84">
        <v>3</v>
      </c>
      <c r="AF28" s="84" t="s">
        <v>353</v>
      </c>
      <c r="AG28" s="108">
        <v>44034</v>
      </c>
      <c r="AH28" s="84" t="s">
        <v>323</v>
      </c>
      <c r="AI28" s="108">
        <v>45238</v>
      </c>
      <c r="AJ28" s="129">
        <v>2780</v>
      </c>
      <c r="AK28" s="129">
        <v>2780</v>
      </c>
      <c r="AL28" s="108">
        <v>45816</v>
      </c>
      <c r="AM28" s="129">
        <v>40738.660000000003</v>
      </c>
      <c r="AN28" s="112">
        <v>14861.34</v>
      </c>
      <c r="AO28" s="112">
        <v>55600</v>
      </c>
      <c r="AP28" s="112">
        <v>11261.34</v>
      </c>
      <c r="AQ28" s="112">
        <v>617.66</v>
      </c>
      <c r="AR28" s="112">
        <v>11879</v>
      </c>
      <c r="AS28" s="112">
        <v>0</v>
      </c>
      <c r="AT28" s="112">
        <v>0</v>
      </c>
      <c r="AU28" s="112">
        <v>0</v>
      </c>
      <c r="AV28" s="84">
        <v>20</v>
      </c>
      <c r="AW28" s="84"/>
      <c r="AX28" s="84"/>
      <c r="AY28" s="108"/>
      <c r="AZ28" s="84"/>
      <c r="BA28" s="84"/>
      <c r="BB28" s="84" t="s">
        <v>262</v>
      </c>
      <c r="BC28" s="84"/>
      <c r="BD28" s="108"/>
      <c r="BE28" s="84">
        <v>0</v>
      </c>
      <c r="BF28" s="38" t="s">
        <v>431</v>
      </c>
      <c r="BG28" s="84"/>
      <c r="BH28" s="114" t="s">
        <v>730</v>
      </c>
      <c r="BI28" s="38" t="s">
        <v>110</v>
      </c>
      <c r="BJ28" s="85">
        <v>45820</v>
      </c>
      <c r="BK28" s="84"/>
      <c r="BL28" s="38" t="s">
        <v>115</v>
      </c>
      <c r="BM28" s="115" t="s">
        <v>130</v>
      </c>
      <c r="BN28" s="116" t="s">
        <v>200</v>
      </c>
      <c r="BO28" s="84" t="s">
        <v>246</v>
      </c>
      <c r="BP28" s="84"/>
      <c r="BQ28" s="117"/>
      <c r="BR28" s="118"/>
    </row>
    <row r="29" spans="1:70" s="113" customFormat="1" ht="15" customHeight="1" x14ac:dyDescent="0.3">
      <c r="A29" s="84">
        <v>25</v>
      </c>
      <c r="B29" s="38" t="s">
        <v>248</v>
      </c>
      <c r="C29" s="38" t="s">
        <v>249</v>
      </c>
      <c r="D29" s="38" t="s">
        <v>250</v>
      </c>
      <c r="E29" s="38" t="s">
        <v>251</v>
      </c>
      <c r="F29" s="38" t="s">
        <v>252</v>
      </c>
      <c r="G29" s="84" t="s">
        <v>253</v>
      </c>
      <c r="H29" s="38" t="s">
        <v>252</v>
      </c>
      <c r="I29" s="84">
        <v>153523</v>
      </c>
      <c r="J29" s="38" t="s">
        <v>263</v>
      </c>
      <c r="K29" s="84">
        <v>153523</v>
      </c>
      <c r="L29" s="84" t="s">
        <v>264</v>
      </c>
      <c r="M29" s="38" t="s">
        <v>265</v>
      </c>
      <c r="N29" s="84">
        <v>279113</v>
      </c>
      <c r="O29" s="84">
        <v>603729</v>
      </c>
      <c r="P29" s="84">
        <v>366715</v>
      </c>
      <c r="Q29" s="38" t="s">
        <v>364</v>
      </c>
      <c r="R29" s="38" t="s">
        <v>311</v>
      </c>
      <c r="S29" s="84" t="s">
        <v>432</v>
      </c>
      <c r="T29" s="84" t="s">
        <v>432</v>
      </c>
      <c r="U29" s="84" t="s">
        <v>256</v>
      </c>
      <c r="V29" s="84" t="s">
        <v>257</v>
      </c>
      <c r="W29" s="84">
        <v>541</v>
      </c>
      <c r="X29" s="38" t="s">
        <v>258</v>
      </c>
      <c r="Y29" s="84">
        <v>353131137</v>
      </c>
      <c r="Z29" s="38" t="s">
        <v>433</v>
      </c>
      <c r="AA29" s="108">
        <v>45194</v>
      </c>
      <c r="AB29" s="129">
        <v>63000</v>
      </c>
      <c r="AC29" s="108">
        <v>36534</v>
      </c>
      <c r="AD29" s="84">
        <v>24</v>
      </c>
      <c r="AE29" s="84">
        <v>3</v>
      </c>
      <c r="AF29" s="84" t="s">
        <v>353</v>
      </c>
      <c r="AG29" s="108">
        <v>44069</v>
      </c>
      <c r="AH29" s="84" t="s">
        <v>323</v>
      </c>
      <c r="AI29" s="108">
        <v>45239</v>
      </c>
      <c r="AJ29" s="129">
        <v>3360</v>
      </c>
      <c r="AK29" s="129">
        <v>3360</v>
      </c>
      <c r="AL29" s="108">
        <v>45817</v>
      </c>
      <c r="AM29" s="129">
        <v>49222.43</v>
      </c>
      <c r="AN29" s="112">
        <v>17977.57</v>
      </c>
      <c r="AO29" s="112">
        <v>67200</v>
      </c>
      <c r="AP29" s="112">
        <v>13777.57</v>
      </c>
      <c r="AQ29" s="112">
        <v>761.43</v>
      </c>
      <c r="AR29" s="112">
        <v>14539</v>
      </c>
      <c r="AS29" s="112">
        <v>0</v>
      </c>
      <c r="AT29" s="112">
        <v>0</v>
      </c>
      <c r="AU29" s="112">
        <v>0</v>
      </c>
      <c r="AV29" s="84">
        <v>20</v>
      </c>
      <c r="AW29" s="84"/>
      <c r="AX29" s="84"/>
      <c r="AY29" s="108"/>
      <c r="AZ29" s="84"/>
      <c r="BA29" s="84"/>
      <c r="BB29" s="84" t="s">
        <v>262</v>
      </c>
      <c r="BC29" s="84"/>
      <c r="BD29" s="108"/>
      <c r="BE29" s="84">
        <v>0</v>
      </c>
      <c r="BF29" s="38" t="s">
        <v>432</v>
      </c>
      <c r="BG29" s="84"/>
      <c r="BH29" s="114" t="s">
        <v>730</v>
      </c>
      <c r="BI29" s="38" t="s">
        <v>110</v>
      </c>
      <c r="BJ29" s="85">
        <v>45820</v>
      </c>
      <c r="BK29" s="84"/>
      <c r="BL29" s="38" t="s">
        <v>115</v>
      </c>
      <c r="BM29" s="115" t="s">
        <v>130</v>
      </c>
      <c r="BN29" s="116" t="s">
        <v>200</v>
      </c>
      <c r="BO29" s="84" t="s">
        <v>246</v>
      </c>
      <c r="BP29" s="84"/>
      <c r="BQ29" s="117"/>
      <c r="BR29" s="118"/>
    </row>
    <row r="30" spans="1:70" s="113" customFormat="1" ht="15" customHeight="1" x14ac:dyDescent="0.3">
      <c r="A30" s="84">
        <v>26</v>
      </c>
      <c r="B30" s="38" t="s">
        <v>248</v>
      </c>
      <c r="C30" s="38" t="s">
        <v>249</v>
      </c>
      <c r="D30" s="38" t="s">
        <v>250</v>
      </c>
      <c r="E30" s="38" t="s">
        <v>251</v>
      </c>
      <c r="F30" s="38" t="s">
        <v>252</v>
      </c>
      <c r="G30" s="84" t="s">
        <v>253</v>
      </c>
      <c r="H30" s="38" t="s">
        <v>252</v>
      </c>
      <c r="I30" s="84">
        <v>153523</v>
      </c>
      <c r="J30" s="38" t="s">
        <v>263</v>
      </c>
      <c r="K30" s="84">
        <v>153523</v>
      </c>
      <c r="L30" s="84" t="s">
        <v>264</v>
      </c>
      <c r="M30" s="38" t="s">
        <v>265</v>
      </c>
      <c r="N30" s="84">
        <v>279113</v>
      </c>
      <c r="O30" s="84">
        <v>603729</v>
      </c>
      <c r="P30" s="84">
        <v>366715</v>
      </c>
      <c r="Q30" s="38" t="s">
        <v>364</v>
      </c>
      <c r="R30" s="38" t="s">
        <v>311</v>
      </c>
      <c r="S30" s="84" t="s">
        <v>434</v>
      </c>
      <c r="T30" s="84" t="s">
        <v>434</v>
      </c>
      <c r="U30" s="84" t="s">
        <v>256</v>
      </c>
      <c r="V30" s="84" t="s">
        <v>257</v>
      </c>
      <c r="W30" s="84">
        <v>541</v>
      </c>
      <c r="X30" s="38" t="s">
        <v>258</v>
      </c>
      <c r="Y30" s="84">
        <v>353166614</v>
      </c>
      <c r="Z30" s="38" t="s">
        <v>401</v>
      </c>
      <c r="AA30" s="108">
        <v>45198</v>
      </c>
      <c r="AB30" s="129">
        <v>70000</v>
      </c>
      <c r="AC30" s="108">
        <v>36534</v>
      </c>
      <c r="AD30" s="84">
        <v>24</v>
      </c>
      <c r="AE30" s="84">
        <v>4</v>
      </c>
      <c r="AF30" s="84" t="s">
        <v>267</v>
      </c>
      <c r="AG30" s="108">
        <v>44069</v>
      </c>
      <c r="AH30" s="84" t="s">
        <v>260</v>
      </c>
      <c r="AI30" s="108">
        <v>45239</v>
      </c>
      <c r="AJ30" s="129">
        <v>3740</v>
      </c>
      <c r="AK30" s="129">
        <v>3740</v>
      </c>
      <c r="AL30" s="108">
        <v>45817</v>
      </c>
      <c r="AM30" s="129">
        <v>55138.65</v>
      </c>
      <c r="AN30" s="112">
        <v>19661.349999999999</v>
      </c>
      <c r="AO30" s="112">
        <v>74800</v>
      </c>
      <c r="AP30" s="112">
        <v>14861.35</v>
      </c>
      <c r="AQ30" s="112">
        <v>806.65</v>
      </c>
      <c r="AR30" s="112">
        <v>15668</v>
      </c>
      <c r="AS30" s="112">
        <v>0</v>
      </c>
      <c r="AT30" s="112">
        <v>0</v>
      </c>
      <c r="AU30" s="112">
        <v>0</v>
      </c>
      <c r="AV30" s="84">
        <v>20</v>
      </c>
      <c r="AW30" s="84"/>
      <c r="AX30" s="84"/>
      <c r="AY30" s="108"/>
      <c r="AZ30" s="84"/>
      <c r="BA30" s="84"/>
      <c r="BB30" s="84" t="s">
        <v>262</v>
      </c>
      <c r="BC30" s="84"/>
      <c r="BD30" s="108"/>
      <c r="BE30" s="84">
        <v>0</v>
      </c>
      <c r="BF30" s="38" t="s">
        <v>434</v>
      </c>
      <c r="BG30" s="84"/>
      <c r="BH30" s="114" t="s">
        <v>730</v>
      </c>
      <c r="BI30" s="38" t="s">
        <v>110</v>
      </c>
      <c r="BJ30" s="85">
        <v>45820</v>
      </c>
      <c r="BK30" s="84"/>
      <c r="BL30" s="38" t="s">
        <v>115</v>
      </c>
      <c r="BM30" s="115" t="s">
        <v>130</v>
      </c>
      <c r="BN30" s="116" t="s">
        <v>200</v>
      </c>
      <c r="BO30" s="84" t="s">
        <v>246</v>
      </c>
      <c r="BP30" s="84"/>
      <c r="BQ30" s="117"/>
      <c r="BR30" s="118"/>
    </row>
    <row r="31" spans="1:70" s="113" customFormat="1" ht="15" customHeight="1" x14ac:dyDescent="0.3">
      <c r="A31" s="84">
        <v>27</v>
      </c>
      <c r="B31" s="38" t="s">
        <v>248</v>
      </c>
      <c r="C31" s="38" t="s">
        <v>249</v>
      </c>
      <c r="D31" s="38" t="s">
        <v>250</v>
      </c>
      <c r="E31" s="38" t="s">
        <v>251</v>
      </c>
      <c r="F31" s="38" t="s">
        <v>252</v>
      </c>
      <c r="G31" s="84" t="s">
        <v>253</v>
      </c>
      <c r="H31" s="38" t="s">
        <v>252</v>
      </c>
      <c r="I31" s="84">
        <v>153523</v>
      </c>
      <c r="J31" s="38" t="s">
        <v>263</v>
      </c>
      <c r="K31" s="84">
        <v>153523</v>
      </c>
      <c r="L31" s="84" t="s">
        <v>264</v>
      </c>
      <c r="M31" s="38" t="s">
        <v>265</v>
      </c>
      <c r="N31" s="84">
        <v>279113</v>
      </c>
      <c r="O31" s="84">
        <v>603729</v>
      </c>
      <c r="P31" s="84">
        <v>366715</v>
      </c>
      <c r="Q31" s="38" t="s">
        <v>364</v>
      </c>
      <c r="R31" s="38" t="s">
        <v>311</v>
      </c>
      <c r="S31" s="84" t="s">
        <v>435</v>
      </c>
      <c r="T31" s="84" t="s">
        <v>435</v>
      </c>
      <c r="U31" s="84" t="s">
        <v>256</v>
      </c>
      <c r="V31" s="84" t="s">
        <v>257</v>
      </c>
      <c r="W31" s="84">
        <v>541</v>
      </c>
      <c r="X31" s="38" t="s">
        <v>258</v>
      </c>
      <c r="Y31" s="84">
        <v>353219765</v>
      </c>
      <c r="Z31" s="38" t="s">
        <v>288</v>
      </c>
      <c r="AA31" s="108">
        <v>45199</v>
      </c>
      <c r="AB31" s="129">
        <v>70000</v>
      </c>
      <c r="AC31" s="108">
        <v>36534</v>
      </c>
      <c r="AD31" s="84">
        <v>24</v>
      </c>
      <c r="AE31" s="84">
        <v>4</v>
      </c>
      <c r="AF31" s="84" t="s">
        <v>267</v>
      </c>
      <c r="AG31" s="108">
        <v>44074</v>
      </c>
      <c r="AH31" s="84" t="s">
        <v>260</v>
      </c>
      <c r="AI31" s="108">
        <v>45239</v>
      </c>
      <c r="AJ31" s="129">
        <v>3740</v>
      </c>
      <c r="AK31" s="129">
        <v>3740</v>
      </c>
      <c r="AL31" s="108">
        <v>45818</v>
      </c>
      <c r="AM31" s="129">
        <v>55209.61</v>
      </c>
      <c r="AN31" s="112">
        <v>19590.39</v>
      </c>
      <c r="AO31" s="112">
        <v>74800</v>
      </c>
      <c r="AP31" s="112">
        <v>14790.39</v>
      </c>
      <c r="AQ31" s="112">
        <v>800.61</v>
      </c>
      <c r="AR31" s="112">
        <v>15591</v>
      </c>
      <c r="AS31" s="112">
        <v>0</v>
      </c>
      <c r="AT31" s="112">
        <v>0</v>
      </c>
      <c r="AU31" s="112">
        <v>0</v>
      </c>
      <c r="AV31" s="84">
        <v>20</v>
      </c>
      <c r="AW31" s="84"/>
      <c r="AX31" s="84"/>
      <c r="AY31" s="108"/>
      <c r="AZ31" s="84"/>
      <c r="BA31" s="84"/>
      <c r="BB31" s="84" t="s">
        <v>262</v>
      </c>
      <c r="BC31" s="84"/>
      <c r="BD31" s="108"/>
      <c r="BE31" s="84">
        <v>0</v>
      </c>
      <c r="BF31" s="38" t="s">
        <v>435</v>
      </c>
      <c r="BG31" s="84"/>
      <c r="BH31" s="114" t="s">
        <v>730</v>
      </c>
      <c r="BI31" s="38" t="s">
        <v>110</v>
      </c>
      <c r="BJ31" s="85">
        <v>45820</v>
      </c>
      <c r="BK31" s="84"/>
      <c r="BL31" s="38" t="s">
        <v>115</v>
      </c>
      <c r="BM31" s="115" t="s">
        <v>130</v>
      </c>
      <c r="BN31" s="116" t="s">
        <v>200</v>
      </c>
      <c r="BO31" s="84" t="s">
        <v>246</v>
      </c>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252</v>
      </c>
      <c r="I32" s="84">
        <v>153523</v>
      </c>
      <c r="J32" s="38" t="s">
        <v>263</v>
      </c>
      <c r="K32" s="84">
        <v>153523</v>
      </c>
      <c r="L32" s="84" t="s">
        <v>264</v>
      </c>
      <c r="M32" s="38" t="s">
        <v>265</v>
      </c>
      <c r="N32" s="84">
        <v>279113</v>
      </c>
      <c r="O32" s="84">
        <v>603729</v>
      </c>
      <c r="P32" s="84">
        <v>366693</v>
      </c>
      <c r="Q32" s="38" t="s">
        <v>317</v>
      </c>
      <c r="R32" s="38" t="s">
        <v>311</v>
      </c>
      <c r="S32" s="84" t="s">
        <v>436</v>
      </c>
      <c r="T32" s="84" t="s">
        <v>436</v>
      </c>
      <c r="U32" s="84" t="s">
        <v>256</v>
      </c>
      <c r="V32" s="84" t="s">
        <v>257</v>
      </c>
      <c r="W32" s="84">
        <v>541</v>
      </c>
      <c r="X32" s="38" t="s">
        <v>258</v>
      </c>
      <c r="Y32" s="84">
        <v>353270842</v>
      </c>
      <c r="Z32" s="38" t="s">
        <v>437</v>
      </c>
      <c r="AA32" s="108">
        <v>45203</v>
      </c>
      <c r="AB32" s="129">
        <v>70000</v>
      </c>
      <c r="AC32" s="108">
        <v>36534</v>
      </c>
      <c r="AD32" s="84">
        <v>24</v>
      </c>
      <c r="AE32" s="84">
        <v>4</v>
      </c>
      <c r="AF32" s="84" t="s">
        <v>267</v>
      </c>
      <c r="AG32" s="108">
        <v>44069</v>
      </c>
      <c r="AH32" s="84" t="s">
        <v>260</v>
      </c>
      <c r="AI32" s="108">
        <v>45239</v>
      </c>
      <c r="AJ32" s="129">
        <v>3740</v>
      </c>
      <c r="AK32" s="129">
        <v>3740</v>
      </c>
      <c r="AL32" s="108">
        <v>45817</v>
      </c>
      <c r="AM32" s="129">
        <v>55493.41</v>
      </c>
      <c r="AN32" s="112">
        <v>19306.59</v>
      </c>
      <c r="AO32" s="112">
        <v>74800</v>
      </c>
      <c r="AP32" s="112">
        <v>14506.59</v>
      </c>
      <c r="AQ32" s="112">
        <v>775.41</v>
      </c>
      <c r="AR32" s="112">
        <v>15282</v>
      </c>
      <c r="AS32" s="112">
        <v>0</v>
      </c>
      <c r="AT32" s="112">
        <v>0</v>
      </c>
      <c r="AU32" s="112">
        <v>0</v>
      </c>
      <c r="AV32" s="84">
        <v>20</v>
      </c>
      <c r="AW32" s="84"/>
      <c r="AX32" s="84"/>
      <c r="AY32" s="108"/>
      <c r="AZ32" s="84"/>
      <c r="BA32" s="84"/>
      <c r="BB32" s="84" t="s">
        <v>262</v>
      </c>
      <c r="BC32" s="84"/>
      <c r="BD32" s="108"/>
      <c r="BE32" s="84">
        <v>0</v>
      </c>
      <c r="BF32" s="38" t="s">
        <v>436</v>
      </c>
      <c r="BG32" s="84"/>
      <c r="BH32" s="114" t="s">
        <v>730</v>
      </c>
      <c r="BI32" s="38" t="s">
        <v>110</v>
      </c>
      <c r="BJ32" s="85">
        <v>45820</v>
      </c>
      <c r="BK32" s="84"/>
      <c r="BL32" s="38" t="s">
        <v>115</v>
      </c>
      <c r="BM32" s="115" t="s">
        <v>130</v>
      </c>
      <c r="BN32" s="116" t="s">
        <v>200</v>
      </c>
      <c r="BO32" s="84" t="s">
        <v>246</v>
      </c>
      <c r="BP32" s="84"/>
      <c r="BQ32" s="117"/>
      <c r="BR32" s="118"/>
    </row>
    <row r="33" spans="1:70" s="113" customFormat="1" ht="15" customHeight="1" x14ac:dyDescent="0.3">
      <c r="A33" s="84">
        <v>29</v>
      </c>
      <c r="B33" s="38" t="s">
        <v>248</v>
      </c>
      <c r="C33" s="38" t="s">
        <v>249</v>
      </c>
      <c r="D33" s="38" t="s">
        <v>250</v>
      </c>
      <c r="E33" s="38" t="s">
        <v>251</v>
      </c>
      <c r="F33" s="38" t="s">
        <v>252</v>
      </c>
      <c r="G33" s="84" t="s">
        <v>253</v>
      </c>
      <c r="H33" s="38" t="s">
        <v>252</v>
      </c>
      <c r="I33" s="84">
        <v>159687</v>
      </c>
      <c r="J33" s="38" t="s">
        <v>294</v>
      </c>
      <c r="K33" s="84">
        <v>159687</v>
      </c>
      <c r="L33" s="84" t="s">
        <v>264</v>
      </c>
      <c r="M33" s="38" t="s">
        <v>265</v>
      </c>
      <c r="N33" s="84">
        <v>274024</v>
      </c>
      <c r="O33" s="84" t="s">
        <v>318</v>
      </c>
      <c r="P33" s="84">
        <v>359805</v>
      </c>
      <c r="Q33" s="38" t="s">
        <v>442</v>
      </c>
      <c r="R33" s="38" t="s">
        <v>311</v>
      </c>
      <c r="S33" s="84" t="s">
        <v>443</v>
      </c>
      <c r="T33" s="84" t="s">
        <v>443</v>
      </c>
      <c r="U33" s="84" t="s">
        <v>256</v>
      </c>
      <c r="V33" s="84" t="s">
        <v>257</v>
      </c>
      <c r="W33" s="84">
        <v>541</v>
      </c>
      <c r="X33" s="38" t="s">
        <v>258</v>
      </c>
      <c r="Y33" s="84">
        <v>353421904</v>
      </c>
      <c r="Z33" s="38" t="s">
        <v>444</v>
      </c>
      <c r="AA33" s="108">
        <v>45225</v>
      </c>
      <c r="AB33" s="129">
        <v>70000</v>
      </c>
      <c r="AC33" s="108">
        <v>36533</v>
      </c>
      <c r="AD33" s="84">
        <v>24</v>
      </c>
      <c r="AE33" s="84">
        <v>4</v>
      </c>
      <c r="AF33" s="84" t="s">
        <v>267</v>
      </c>
      <c r="AG33" s="108">
        <v>44034</v>
      </c>
      <c r="AH33" s="84" t="s">
        <v>260</v>
      </c>
      <c r="AI33" s="108">
        <v>45268</v>
      </c>
      <c r="AJ33" s="129">
        <v>3740</v>
      </c>
      <c r="AK33" s="129">
        <v>3740</v>
      </c>
      <c r="AL33" s="108">
        <v>45818</v>
      </c>
      <c r="AM33" s="129">
        <v>51609.66</v>
      </c>
      <c r="AN33" s="112">
        <v>19450.34</v>
      </c>
      <c r="AO33" s="112">
        <v>71060</v>
      </c>
      <c r="AP33" s="112">
        <v>18390.34</v>
      </c>
      <c r="AQ33" s="112">
        <v>1206.6600000000001</v>
      </c>
      <c r="AR33" s="112">
        <v>19597</v>
      </c>
      <c r="AS33" s="112">
        <v>0</v>
      </c>
      <c r="AT33" s="112">
        <v>0</v>
      </c>
      <c r="AU33" s="112">
        <v>0</v>
      </c>
      <c r="AV33" s="84">
        <v>19</v>
      </c>
      <c r="AW33" s="84"/>
      <c r="AX33" s="84"/>
      <c r="AY33" s="108"/>
      <c r="AZ33" s="84"/>
      <c r="BA33" s="84"/>
      <c r="BB33" s="84" t="s">
        <v>262</v>
      </c>
      <c r="BC33" s="84"/>
      <c r="BD33" s="108"/>
      <c r="BE33" s="84">
        <v>0</v>
      </c>
      <c r="BF33" s="38" t="s">
        <v>443</v>
      </c>
      <c r="BG33" s="84"/>
      <c r="BH33" s="114" t="s">
        <v>730</v>
      </c>
      <c r="BI33" s="38" t="s">
        <v>110</v>
      </c>
      <c r="BJ33" s="85">
        <v>45820</v>
      </c>
      <c r="BK33" s="84"/>
      <c r="BL33" s="38" t="s">
        <v>115</v>
      </c>
      <c r="BM33" s="115" t="s">
        <v>130</v>
      </c>
      <c r="BN33" s="116" t="s">
        <v>200</v>
      </c>
      <c r="BO33" s="84" t="s">
        <v>246</v>
      </c>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252</v>
      </c>
      <c r="I34" s="84">
        <v>159687</v>
      </c>
      <c r="J34" s="38" t="s">
        <v>294</v>
      </c>
      <c r="K34" s="84">
        <v>159687</v>
      </c>
      <c r="L34" s="84" t="s">
        <v>264</v>
      </c>
      <c r="M34" s="38" t="s">
        <v>265</v>
      </c>
      <c r="N34" s="84">
        <v>281816</v>
      </c>
      <c r="O34" s="84">
        <v>585464</v>
      </c>
      <c r="P34" s="84">
        <v>370467</v>
      </c>
      <c r="Q34" s="38" t="s">
        <v>297</v>
      </c>
      <c r="R34" s="38" t="s">
        <v>311</v>
      </c>
      <c r="S34" s="84" t="s">
        <v>445</v>
      </c>
      <c r="T34" s="84" t="s">
        <v>445</v>
      </c>
      <c r="U34" s="84" t="s">
        <v>256</v>
      </c>
      <c r="V34" s="84" t="s">
        <v>257</v>
      </c>
      <c r="W34" s="84">
        <v>541</v>
      </c>
      <c r="X34" s="38" t="s">
        <v>258</v>
      </c>
      <c r="Y34" s="84">
        <v>353592691</v>
      </c>
      <c r="Z34" s="38" t="s">
        <v>312</v>
      </c>
      <c r="AA34" s="108">
        <v>45233</v>
      </c>
      <c r="AB34" s="129">
        <v>65000</v>
      </c>
      <c r="AC34" s="108">
        <v>36533</v>
      </c>
      <c r="AD34" s="84">
        <v>24</v>
      </c>
      <c r="AE34" s="84">
        <v>4</v>
      </c>
      <c r="AF34" s="84" t="s">
        <v>259</v>
      </c>
      <c r="AG34" s="108">
        <v>44100</v>
      </c>
      <c r="AH34" s="84" t="s">
        <v>260</v>
      </c>
      <c r="AI34" s="108">
        <v>45268</v>
      </c>
      <c r="AJ34" s="129">
        <v>3470</v>
      </c>
      <c r="AK34" s="129">
        <v>3470</v>
      </c>
      <c r="AL34" s="108">
        <v>45816</v>
      </c>
      <c r="AM34" s="129">
        <v>48373.9</v>
      </c>
      <c r="AN34" s="112">
        <v>17556.099999999999</v>
      </c>
      <c r="AO34" s="112">
        <v>65930</v>
      </c>
      <c r="AP34" s="112">
        <v>16626.099999999999</v>
      </c>
      <c r="AQ34" s="112">
        <v>1071.9000000000001</v>
      </c>
      <c r="AR34" s="112">
        <v>17698</v>
      </c>
      <c r="AS34" s="112">
        <v>0</v>
      </c>
      <c r="AT34" s="112">
        <v>0</v>
      </c>
      <c r="AU34" s="112">
        <v>0</v>
      </c>
      <c r="AV34" s="84">
        <v>19</v>
      </c>
      <c r="AW34" s="84"/>
      <c r="AX34" s="84"/>
      <c r="AY34" s="108"/>
      <c r="AZ34" s="84"/>
      <c r="BA34" s="84"/>
      <c r="BB34" s="84" t="s">
        <v>262</v>
      </c>
      <c r="BC34" s="84"/>
      <c r="BD34" s="108"/>
      <c r="BE34" s="84">
        <v>0</v>
      </c>
      <c r="BF34" s="38" t="s">
        <v>445</v>
      </c>
      <c r="BG34" s="84"/>
      <c r="BH34" s="114" t="s">
        <v>730</v>
      </c>
      <c r="BI34" s="38" t="s">
        <v>110</v>
      </c>
      <c r="BJ34" s="85">
        <v>45820</v>
      </c>
      <c r="BK34" s="84"/>
      <c r="BL34" s="38" t="s">
        <v>115</v>
      </c>
      <c r="BM34" s="115" t="s">
        <v>130</v>
      </c>
      <c r="BN34" s="116" t="s">
        <v>200</v>
      </c>
      <c r="BO34" s="84" t="s">
        <v>246</v>
      </c>
      <c r="BP34" s="84"/>
      <c r="BQ34" s="117"/>
      <c r="BR34" s="118"/>
    </row>
    <row r="35" spans="1:70" s="113" customFormat="1" ht="15" customHeight="1" x14ac:dyDescent="0.3">
      <c r="A35" s="84">
        <v>31</v>
      </c>
      <c r="B35" s="38" t="s">
        <v>248</v>
      </c>
      <c r="C35" s="38" t="s">
        <v>249</v>
      </c>
      <c r="D35" s="38" t="s">
        <v>250</v>
      </c>
      <c r="E35" s="38" t="s">
        <v>251</v>
      </c>
      <c r="F35" s="38" t="s">
        <v>252</v>
      </c>
      <c r="G35" s="84" t="s">
        <v>253</v>
      </c>
      <c r="H35" s="38" t="s">
        <v>252</v>
      </c>
      <c r="I35" s="84">
        <v>153523</v>
      </c>
      <c r="J35" s="38" t="s">
        <v>263</v>
      </c>
      <c r="K35" s="84">
        <v>153523</v>
      </c>
      <c r="L35" s="84" t="s">
        <v>264</v>
      </c>
      <c r="M35" s="38" t="s">
        <v>265</v>
      </c>
      <c r="N35" s="84">
        <v>279113</v>
      </c>
      <c r="O35" s="84">
        <v>603729</v>
      </c>
      <c r="P35" s="84">
        <v>366693</v>
      </c>
      <c r="Q35" s="38" t="s">
        <v>317</v>
      </c>
      <c r="R35" s="38" t="s">
        <v>311</v>
      </c>
      <c r="S35" s="84" t="s">
        <v>451</v>
      </c>
      <c r="T35" s="84" t="s">
        <v>451</v>
      </c>
      <c r="U35" s="84" t="s">
        <v>256</v>
      </c>
      <c r="V35" s="84" t="s">
        <v>257</v>
      </c>
      <c r="W35" s="84">
        <v>541</v>
      </c>
      <c r="X35" s="38" t="s">
        <v>258</v>
      </c>
      <c r="Y35" s="84">
        <v>353730668</v>
      </c>
      <c r="Z35" s="38" t="s">
        <v>452</v>
      </c>
      <c r="AA35" s="108">
        <v>45248</v>
      </c>
      <c r="AB35" s="129">
        <v>63000</v>
      </c>
      <c r="AC35" s="108">
        <v>36534</v>
      </c>
      <c r="AD35" s="84">
        <v>24</v>
      </c>
      <c r="AE35" s="84">
        <v>3</v>
      </c>
      <c r="AF35" s="84" t="s">
        <v>353</v>
      </c>
      <c r="AG35" s="108">
        <v>44069</v>
      </c>
      <c r="AH35" s="84" t="s">
        <v>323</v>
      </c>
      <c r="AI35" s="108">
        <v>45300</v>
      </c>
      <c r="AJ35" s="129">
        <v>3360</v>
      </c>
      <c r="AK35" s="129">
        <v>3360</v>
      </c>
      <c r="AL35" s="108">
        <v>45817</v>
      </c>
      <c r="AM35" s="129">
        <v>42842.720000000001</v>
      </c>
      <c r="AN35" s="112">
        <v>17637.28</v>
      </c>
      <c r="AO35" s="112">
        <v>60480</v>
      </c>
      <c r="AP35" s="112">
        <v>20157.28</v>
      </c>
      <c r="AQ35" s="112">
        <v>1580.72</v>
      </c>
      <c r="AR35" s="112">
        <v>21738</v>
      </c>
      <c r="AS35" s="112">
        <v>0</v>
      </c>
      <c r="AT35" s="112">
        <v>0</v>
      </c>
      <c r="AU35" s="112">
        <v>0</v>
      </c>
      <c r="AV35" s="84">
        <v>18</v>
      </c>
      <c r="AW35" s="84"/>
      <c r="AX35" s="84"/>
      <c r="AY35" s="108"/>
      <c r="AZ35" s="84"/>
      <c r="BA35" s="84"/>
      <c r="BB35" s="84" t="s">
        <v>262</v>
      </c>
      <c r="BC35" s="84"/>
      <c r="BD35" s="108"/>
      <c r="BE35" s="84">
        <v>0</v>
      </c>
      <c r="BF35" s="38" t="s">
        <v>451</v>
      </c>
      <c r="BG35" s="84"/>
      <c r="BH35" s="114" t="s">
        <v>730</v>
      </c>
      <c r="BI35" s="38" t="s">
        <v>110</v>
      </c>
      <c r="BJ35" s="85">
        <v>45820</v>
      </c>
      <c r="BK35" s="84"/>
      <c r="BL35" s="38" t="s">
        <v>114</v>
      </c>
      <c r="BM35" s="115" t="s">
        <v>119</v>
      </c>
      <c r="BN35" s="116" t="s">
        <v>200</v>
      </c>
      <c r="BO35" s="84" t="s">
        <v>246</v>
      </c>
      <c r="BP35" s="84"/>
      <c r="BQ35" s="117"/>
      <c r="BR35" s="118"/>
    </row>
    <row r="36" spans="1:70" s="113" customFormat="1" ht="15" customHeight="1" x14ac:dyDescent="0.3">
      <c r="A36" s="84">
        <v>32</v>
      </c>
      <c r="B36" s="38" t="s">
        <v>248</v>
      </c>
      <c r="C36" s="38" t="s">
        <v>249</v>
      </c>
      <c r="D36" s="38" t="s">
        <v>250</v>
      </c>
      <c r="E36" s="38" t="s">
        <v>251</v>
      </c>
      <c r="F36" s="38" t="s">
        <v>252</v>
      </c>
      <c r="G36" s="84" t="s">
        <v>253</v>
      </c>
      <c r="H36" s="38" t="s">
        <v>252</v>
      </c>
      <c r="I36" s="84">
        <v>155221</v>
      </c>
      <c r="J36" s="38" t="s">
        <v>276</v>
      </c>
      <c r="K36" s="84">
        <v>155221</v>
      </c>
      <c r="L36" s="84" t="s">
        <v>254</v>
      </c>
      <c r="M36" s="38" t="s">
        <v>255</v>
      </c>
      <c r="N36" s="84">
        <v>265250</v>
      </c>
      <c r="O36" s="84">
        <v>497450</v>
      </c>
      <c r="P36" s="84">
        <v>350075</v>
      </c>
      <c r="Q36" s="38" t="s">
        <v>316</v>
      </c>
      <c r="R36" s="38" t="s">
        <v>311</v>
      </c>
      <c r="S36" s="84" t="s">
        <v>453</v>
      </c>
      <c r="T36" s="84" t="s">
        <v>453</v>
      </c>
      <c r="U36" s="84" t="s">
        <v>256</v>
      </c>
      <c r="V36" s="84" t="s">
        <v>257</v>
      </c>
      <c r="W36" s="84">
        <v>541</v>
      </c>
      <c r="X36" s="38" t="s">
        <v>258</v>
      </c>
      <c r="Y36" s="84">
        <v>353820651</v>
      </c>
      <c r="Z36" s="38" t="s">
        <v>454</v>
      </c>
      <c r="AA36" s="108">
        <v>45255</v>
      </c>
      <c r="AB36" s="129">
        <v>63000</v>
      </c>
      <c r="AC36" s="108">
        <v>36529</v>
      </c>
      <c r="AD36" s="84">
        <v>24</v>
      </c>
      <c r="AE36" s="84">
        <v>3</v>
      </c>
      <c r="AF36" s="84" t="s">
        <v>267</v>
      </c>
      <c r="AG36" s="108">
        <v>43827</v>
      </c>
      <c r="AH36" s="84" t="s">
        <v>260</v>
      </c>
      <c r="AI36" s="108">
        <v>45295</v>
      </c>
      <c r="AJ36" s="129">
        <v>3360</v>
      </c>
      <c r="AK36" s="129">
        <v>3360</v>
      </c>
      <c r="AL36" s="108">
        <v>45812</v>
      </c>
      <c r="AM36" s="129">
        <v>43577.87</v>
      </c>
      <c r="AN36" s="112">
        <v>16902.13</v>
      </c>
      <c r="AO36" s="112">
        <v>60480</v>
      </c>
      <c r="AP36" s="112">
        <v>19422.13</v>
      </c>
      <c r="AQ36" s="112">
        <v>1483.87</v>
      </c>
      <c r="AR36" s="112">
        <v>20906</v>
      </c>
      <c r="AS36" s="112">
        <v>0</v>
      </c>
      <c r="AT36" s="112">
        <v>0</v>
      </c>
      <c r="AU36" s="112">
        <v>0</v>
      </c>
      <c r="AV36" s="84">
        <v>18</v>
      </c>
      <c r="AW36" s="84"/>
      <c r="AX36" s="84"/>
      <c r="AY36" s="108"/>
      <c r="AZ36" s="84"/>
      <c r="BA36" s="84"/>
      <c r="BB36" s="84" t="s">
        <v>262</v>
      </c>
      <c r="BC36" s="84"/>
      <c r="BD36" s="108"/>
      <c r="BE36" s="84">
        <v>0</v>
      </c>
      <c r="BF36" s="38" t="s">
        <v>453</v>
      </c>
      <c r="BG36" s="84"/>
      <c r="BH36" s="114" t="s">
        <v>730</v>
      </c>
      <c r="BI36" s="38" t="s">
        <v>110</v>
      </c>
      <c r="BJ36" s="85">
        <v>45820</v>
      </c>
      <c r="BK36" s="84"/>
      <c r="BL36" s="38" t="s">
        <v>115</v>
      </c>
      <c r="BM36" s="115" t="s">
        <v>130</v>
      </c>
      <c r="BN36" s="116" t="s">
        <v>200</v>
      </c>
      <c r="BO36" s="84" t="s">
        <v>246</v>
      </c>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252</v>
      </c>
      <c r="I37" s="84">
        <v>163378</v>
      </c>
      <c r="J37" s="38" t="s">
        <v>299</v>
      </c>
      <c r="K37" s="84">
        <v>163378</v>
      </c>
      <c r="L37" s="84" t="s">
        <v>264</v>
      </c>
      <c r="M37" s="38" t="s">
        <v>265</v>
      </c>
      <c r="N37" s="84">
        <v>290206</v>
      </c>
      <c r="O37" s="84">
        <v>731236</v>
      </c>
      <c r="P37" s="84">
        <v>382207</v>
      </c>
      <c r="Q37" s="38" t="s">
        <v>307</v>
      </c>
      <c r="R37" s="38" t="s">
        <v>311</v>
      </c>
      <c r="S37" s="84" t="s">
        <v>459</v>
      </c>
      <c r="T37" s="84" t="s">
        <v>459</v>
      </c>
      <c r="U37" s="84" t="s">
        <v>305</v>
      </c>
      <c r="V37" s="84" t="s">
        <v>257</v>
      </c>
      <c r="W37" s="84">
        <v>0</v>
      </c>
      <c r="X37" s="38" t="s">
        <v>258</v>
      </c>
      <c r="Y37" s="84">
        <v>353901106</v>
      </c>
      <c r="Z37" s="38" t="s">
        <v>460</v>
      </c>
      <c r="AA37" s="108">
        <v>45259</v>
      </c>
      <c r="AB37" s="129">
        <v>50000</v>
      </c>
      <c r="AC37" s="108">
        <v>36527</v>
      </c>
      <c r="AD37" s="84">
        <v>24</v>
      </c>
      <c r="AE37" s="84">
        <v>2</v>
      </c>
      <c r="AF37" s="84" t="s">
        <v>306</v>
      </c>
      <c r="AG37" s="108">
        <v>44471</v>
      </c>
      <c r="AH37" s="84" t="s">
        <v>286</v>
      </c>
      <c r="AI37" s="108">
        <v>45293</v>
      </c>
      <c r="AJ37" s="129">
        <v>2670</v>
      </c>
      <c r="AK37" s="129">
        <v>2670</v>
      </c>
      <c r="AL37" s="108">
        <v>45814</v>
      </c>
      <c r="AM37" s="129">
        <v>34949.230000000003</v>
      </c>
      <c r="AN37" s="112">
        <v>13110.77</v>
      </c>
      <c r="AO37" s="112">
        <v>48060</v>
      </c>
      <c r="AP37" s="112">
        <v>15050.77</v>
      </c>
      <c r="AQ37" s="112">
        <v>1129.23</v>
      </c>
      <c r="AR37" s="112">
        <v>16180</v>
      </c>
      <c r="AS37" s="112">
        <v>0</v>
      </c>
      <c r="AT37" s="112">
        <v>0</v>
      </c>
      <c r="AU37" s="112">
        <v>0</v>
      </c>
      <c r="AV37" s="84">
        <v>18</v>
      </c>
      <c r="AW37" s="84"/>
      <c r="AX37" s="84"/>
      <c r="AY37" s="108"/>
      <c r="AZ37" s="84"/>
      <c r="BA37" s="84"/>
      <c r="BB37" s="84" t="s">
        <v>262</v>
      </c>
      <c r="BC37" s="84"/>
      <c r="BD37" s="108"/>
      <c r="BE37" s="84">
        <v>0</v>
      </c>
      <c r="BF37" s="38" t="s">
        <v>459</v>
      </c>
      <c r="BG37" s="84"/>
      <c r="BH37" s="114" t="s">
        <v>730</v>
      </c>
      <c r="BI37" s="38" t="s">
        <v>110</v>
      </c>
      <c r="BJ37" s="85">
        <v>45820</v>
      </c>
      <c r="BK37" s="84"/>
      <c r="BL37" s="38" t="s">
        <v>115</v>
      </c>
      <c r="BM37" s="115" t="s">
        <v>130</v>
      </c>
      <c r="BN37" s="116" t="s">
        <v>200</v>
      </c>
      <c r="BO37" s="84" t="s">
        <v>246</v>
      </c>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252</v>
      </c>
      <c r="I38" s="84">
        <v>159687</v>
      </c>
      <c r="J38" s="38" t="s">
        <v>294</v>
      </c>
      <c r="K38" s="84">
        <v>159687</v>
      </c>
      <c r="L38" s="84" t="s">
        <v>264</v>
      </c>
      <c r="M38" s="38" t="s">
        <v>265</v>
      </c>
      <c r="N38" s="84">
        <v>281816</v>
      </c>
      <c r="O38" s="84">
        <v>585464</v>
      </c>
      <c r="P38" s="84">
        <v>370467</v>
      </c>
      <c r="Q38" s="38" t="s">
        <v>297</v>
      </c>
      <c r="R38" s="38" t="s">
        <v>311</v>
      </c>
      <c r="S38" s="84" t="s">
        <v>461</v>
      </c>
      <c r="T38" s="84" t="s">
        <v>461</v>
      </c>
      <c r="U38" s="84" t="s">
        <v>256</v>
      </c>
      <c r="V38" s="84" t="s">
        <v>257</v>
      </c>
      <c r="W38" s="84">
        <v>541</v>
      </c>
      <c r="X38" s="38" t="s">
        <v>329</v>
      </c>
      <c r="Y38" s="84">
        <v>353923422</v>
      </c>
      <c r="Z38" s="38" t="s">
        <v>370</v>
      </c>
      <c r="AA38" s="108">
        <v>45264</v>
      </c>
      <c r="AB38" s="129">
        <v>40000</v>
      </c>
      <c r="AC38" s="108">
        <v>36533</v>
      </c>
      <c r="AD38" s="84">
        <v>24</v>
      </c>
      <c r="AE38" s="84">
        <v>1</v>
      </c>
      <c r="AF38" s="84" t="s">
        <v>353</v>
      </c>
      <c r="AG38" s="108">
        <v>45264</v>
      </c>
      <c r="AH38" s="84" t="s">
        <v>323</v>
      </c>
      <c r="AI38" s="108">
        <v>45299</v>
      </c>
      <c r="AJ38" s="129">
        <v>2130</v>
      </c>
      <c r="AK38" s="129">
        <v>2130</v>
      </c>
      <c r="AL38" s="108">
        <v>45785</v>
      </c>
      <c r="AM38" s="129">
        <v>25959.200000000001</v>
      </c>
      <c r="AN38" s="112">
        <v>10250.799999999999</v>
      </c>
      <c r="AO38" s="112">
        <v>36210</v>
      </c>
      <c r="AP38" s="112">
        <v>14040.8</v>
      </c>
      <c r="AQ38" s="112">
        <v>1225.2</v>
      </c>
      <c r="AR38" s="112">
        <v>15266</v>
      </c>
      <c r="AS38" s="112">
        <v>1831.87</v>
      </c>
      <c r="AT38" s="112">
        <v>298.13</v>
      </c>
      <c r="AU38" s="112">
        <v>2130</v>
      </c>
      <c r="AV38" s="84">
        <v>18</v>
      </c>
      <c r="AW38" s="84">
        <v>4</v>
      </c>
      <c r="AX38" s="84" t="s">
        <v>362</v>
      </c>
      <c r="AY38" s="108"/>
      <c r="AZ38" s="84"/>
      <c r="BA38" s="84"/>
      <c r="BB38" s="84" t="s">
        <v>262</v>
      </c>
      <c r="BC38" s="84"/>
      <c r="BD38" s="108"/>
      <c r="BE38" s="84">
        <v>0</v>
      </c>
      <c r="BF38" s="38" t="s">
        <v>461</v>
      </c>
      <c r="BG38" s="84"/>
      <c r="BH38" s="114" t="s">
        <v>730</v>
      </c>
      <c r="BI38" s="38" t="s">
        <v>110</v>
      </c>
      <c r="BJ38" s="85">
        <v>45820</v>
      </c>
      <c r="BK38" s="84"/>
      <c r="BL38" s="38" t="s">
        <v>115</v>
      </c>
      <c r="BM38" s="115" t="s">
        <v>130</v>
      </c>
      <c r="BN38" s="116" t="s">
        <v>200</v>
      </c>
      <c r="BO38" s="84" t="s">
        <v>246</v>
      </c>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252</v>
      </c>
      <c r="I39" s="84">
        <v>153523</v>
      </c>
      <c r="J39" s="38" t="s">
        <v>263</v>
      </c>
      <c r="K39" s="84">
        <v>153523</v>
      </c>
      <c r="L39" s="84" t="s">
        <v>254</v>
      </c>
      <c r="M39" s="38" t="s">
        <v>255</v>
      </c>
      <c r="N39" s="84">
        <v>278544</v>
      </c>
      <c r="O39" s="84">
        <v>573380</v>
      </c>
      <c r="P39" s="84">
        <v>365932</v>
      </c>
      <c r="Q39" s="38" t="s">
        <v>279</v>
      </c>
      <c r="R39" s="38" t="s">
        <v>311</v>
      </c>
      <c r="S39" s="84" t="s">
        <v>480</v>
      </c>
      <c r="T39" s="84" t="s">
        <v>480</v>
      </c>
      <c r="U39" s="84" t="s">
        <v>256</v>
      </c>
      <c r="V39" s="84" t="s">
        <v>257</v>
      </c>
      <c r="W39" s="84">
        <v>0</v>
      </c>
      <c r="X39" s="38" t="s">
        <v>258</v>
      </c>
      <c r="Y39" s="84">
        <v>354277113</v>
      </c>
      <c r="Z39" s="38" t="s">
        <v>312</v>
      </c>
      <c r="AA39" s="108">
        <v>45286</v>
      </c>
      <c r="AB39" s="129">
        <v>70000</v>
      </c>
      <c r="AC39" s="108">
        <v>36532</v>
      </c>
      <c r="AD39" s="84">
        <v>24</v>
      </c>
      <c r="AE39" s="84">
        <v>4</v>
      </c>
      <c r="AF39" s="84" t="s">
        <v>267</v>
      </c>
      <c r="AG39" s="108">
        <v>44449</v>
      </c>
      <c r="AH39" s="84" t="s">
        <v>260</v>
      </c>
      <c r="AI39" s="108">
        <v>45329</v>
      </c>
      <c r="AJ39" s="129">
        <v>3740</v>
      </c>
      <c r="AK39" s="129">
        <v>3740</v>
      </c>
      <c r="AL39" s="108">
        <v>45815</v>
      </c>
      <c r="AM39" s="129">
        <v>45176.78</v>
      </c>
      <c r="AN39" s="112">
        <v>18403.22</v>
      </c>
      <c r="AO39" s="112">
        <v>63580</v>
      </c>
      <c r="AP39" s="112">
        <v>24823.22</v>
      </c>
      <c r="AQ39" s="112">
        <v>2169.7800000000002</v>
      </c>
      <c r="AR39" s="112">
        <v>26993</v>
      </c>
      <c r="AS39" s="112">
        <v>0</v>
      </c>
      <c r="AT39" s="112">
        <v>0</v>
      </c>
      <c r="AU39" s="112">
        <v>0</v>
      </c>
      <c r="AV39" s="84">
        <v>17</v>
      </c>
      <c r="AW39" s="84"/>
      <c r="AX39" s="84"/>
      <c r="AY39" s="108"/>
      <c r="AZ39" s="84"/>
      <c r="BA39" s="84"/>
      <c r="BB39" s="84" t="s">
        <v>262</v>
      </c>
      <c r="BC39" s="84"/>
      <c r="BD39" s="108"/>
      <c r="BE39" s="84">
        <v>0</v>
      </c>
      <c r="BF39" s="38" t="s">
        <v>480</v>
      </c>
      <c r="BG39" s="84"/>
      <c r="BH39" s="114" t="s">
        <v>730</v>
      </c>
      <c r="BI39" s="38" t="s">
        <v>110</v>
      </c>
      <c r="BJ39" s="85">
        <v>45820</v>
      </c>
      <c r="BK39" s="84"/>
      <c r="BL39" s="38" t="s">
        <v>115</v>
      </c>
      <c r="BM39" s="115" t="s">
        <v>130</v>
      </c>
      <c r="BN39" s="116" t="s">
        <v>200</v>
      </c>
      <c r="BO39" s="84" t="s">
        <v>246</v>
      </c>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252</v>
      </c>
      <c r="I40" s="84">
        <v>188546</v>
      </c>
      <c r="J40" s="38" t="s">
        <v>325</v>
      </c>
      <c r="K40" s="84">
        <v>188546</v>
      </c>
      <c r="L40" s="84" t="s">
        <v>264</v>
      </c>
      <c r="M40" s="38" t="s">
        <v>265</v>
      </c>
      <c r="N40" s="84">
        <v>290219</v>
      </c>
      <c r="O40" s="84">
        <v>732750</v>
      </c>
      <c r="P40" s="84">
        <v>635786</v>
      </c>
      <c r="Q40" s="38" t="s">
        <v>383</v>
      </c>
      <c r="R40" s="38" t="s">
        <v>355</v>
      </c>
      <c r="S40" s="84" t="s">
        <v>387</v>
      </c>
      <c r="T40" s="84" t="s">
        <v>387</v>
      </c>
      <c r="U40" s="84" t="s">
        <v>256</v>
      </c>
      <c r="V40" s="84" t="s">
        <v>257</v>
      </c>
      <c r="W40" s="84">
        <v>0</v>
      </c>
      <c r="X40" s="38" t="s">
        <v>258</v>
      </c>
      <c r="Y40" s="84">
        <v>354351668</v>
      </c>
      <c r="Z40" s="38" t="s">
        <v>302</v>
      </c>
      <c r="AA40" s="108">
        <v>45286</v>
      </c>
      <c r="AB40" s="129">
        <v>30000</v>
      </c>
      <c r="AC40" s="108">
        <v>36532</v>
      </c>
      <c r="AD40" s="84">
        <v>18</v>
      </c>
      <c r="AE40" s="84">
        <v>0</v>
      </c>
      <c r="AF40" s="84" t="s">
        <v>353</v>
      </c>
      <c r="AG40" s="108">
        <v>45107</v>
      </c>
      <c r="AH40" s="84" t="s">
        <v>323</v>
      </c>
      <c r="AI40" s="108">
        <v>45329</v>
      </c>
      <c r="AJ40" s="129">
        <v>2020</v>
      </c>
      <c r="AK40" s="129">
        <v>2020</v>
      </c>
      <c r="AL40" s="108">
        <v>45815</v>
      </c>
      <c r="AM40" s="129">
        <v>27766.57</v>
      </c>
      <c r="AN40" s="112">
        <v>6573.43</v>
      </c>
      <c r="AO40" s="112">
        <v>34340</v>
      </c>
      <c r="AP40" s="112">
        <v>2233.4299999999998</v>
      </c>
      <c r="AQ40" s="112">
        <v>46.57</v>
      </c>
      <c r="AR40" s="112">
        <v>2280</v>
      </c>
      <c r="AS40" s="112">
        <v>0</v>
      </c>
      <c r="AT40" s="112">
        <v>0</v>
      </c>
      <c r="AU40" s="112">
        <v>0</v>
      </c>
      <c r="AV40" s="84">
        <v>17</v>
      </c>
      <c r="AW40" s="84"/>
      <c r="AX40" s="84"/>
      <c r="AY40" s="108"/>
      <c r="AZ40" s="84"/>
      <c r="BA40" s="84"/>
      <c r="BB40" s="84" t="s">
        <v>262</v>
      </c>
      <c r="BC40" s="84"/>
      <c r="BD40" s="108"/>
      <c r="BE40" s="84">
        <v>0</v>
      </c>
      <c r="BF40" s="38" t="s">
        <v>387</v>
      </c>
      <c r="BG40" s="84"/>
      <c r="BH40" s="114" t="s">
        <v>730</v>
      </c>
      <c r="BI40" s="38" t="s">
        <v>110</v>
      </c>
      <c r="BJ40" s="85">
        <v>45820</v>
      </c>
      <c r="BK40" s="84"/>
      <c r="BL40" s="38" t="s">
        <v>115</v>
      </c>
      <c r="BM40" s="115" t="s">
        <v>130</v>
      </c>
      <c r="BN40" s="116" t="s">
        <v>200</v>
      </c>
      <c r="BO40" s="84" t="s">
        <v>246</v>
      </c>
      <c r="BP40" s="84"/>
      <c r="BQ40" s="117"/>
      <c r="BR40" s="118"/>
    </row>
    <row r="41" spans="1:70" s="113" customFormat="1" ht="15" customHeight="1" x14ac:dyDescent="0.3">
      <c r="A41" s="84">
        <v>37</v>
      </c>
      <c r="B41" s="38" t="s">
        <v>248</v>
      </c>
      <c r="C41" s="38" t="s">
        <v>249</v>
      </c>
      <c r="D41" s="38" t="s">
        <v>250</v>
      </c>
      <c r="E41" s="38" t="s">
        <v>251</v>
      </c>
      <c r="F41" s="38" t="s">
        <v>252</v>
      </c>
      <c r="G41" s="84" t="s">
        <v>253</v>
      </c>
      <c r="H41" s="38" t="s">
        <v>252</v>
      </c>
      <c r="I41" s="84">
        <v>153523</v>
      </c>
      <c r="J41" s="38" t="s">
        <v>263</v>
      </c>
      <c r="K41" s="84">
        <v>153523</v>
      </c>
      <c r="L41" s="84" t="s">
        <v>264</v>
      </c>
      <c r="M41" s="38" t="s">
        <v>265</v>
      </c>
      <c r="N41" s="84">
        <v>311902</v>
      </c>
      <c r="O41" s="84" t="s">
        <v>487</v>
      </c>
      <c r="P41" s="84">
        <v>428830</v>
      </c>
      <c r="Q41" s="38" t="s">
        <v>488</v>
      </c>
      <c r="R41" s="38" t="s">
        <v>355</v>
      </c>
      <c r="S41" s="84" t="s">
        <v>489</v>
      </c>
      <c r="T41" s="84" t="s">
        <v>489</v>
      </c>
      <c r="U41" s="84" t="s">
        <v>256</v>
      </c>
      <c r="V41" s="84" t="s">
        <v>257</v>
      </c>
      <c r="W41" s="84">
        <v>0</v>
      </c>
      <c r="X41" s="38" t="s">
        <v>258</v>
      </c>
      <c r="Y41" s="84">
        <v>354410719</v>
      </c>
      <c r="Z41" s="38" t="s">
        <v>438</v>
      </c>
      <c r="AA41" s="108">
        <v>45290</v>
      </c>
      <c r="AB41" s="129">
        <v>30000</v>
      </c>
      <c r="AC41" s="108">
        <v>36529</v>
      </c>
      <c r="AD41" s="84">
        <v>18</v>
      </c>
      <c r="AE41" s="84">
        <v>0</v>
      </c>
      <c r="AF41" s="84" t="s">
        <v>306</v>
      </c>
      <c r="AG41" s="108">
        <v>44596</v>
      </c>
      <c r="AH41" s="84" t="s">
        <v>286</v>
      </c>
      <c r="AI41" s="108">
        <v>45326</v>
      </c>
      <c r="AJ41" s="129">
        <v>2020</v>
      </c>
      <c r="AK41" s="129">
        <v>2020</v>
      </c>
      <c r="AL41" s="108">
        <v>45812</v>
      </c>
      <c r="AM41" s="129">
        <v>27966.51</v>
      </c>
      <c r="AN41" s="112">
        <v>6373.49</v>
      </c>
      <c r="AO41" s="112">
        <v>34340</v>
      </c>
      <c r="AP41" s="112">
        <v>2033.49</v>
      </c>
      <c r="AQ41" s="112">
        <v>42.51</v>
      </c>
      <c r="AR41" s="112">
        <v>2076</v>
      </c>
      <c r="AS41" s="112">
        <v>0</v>
      </c>
      <c r="AT41" s="112">
        <v>0</v>
      </c>
      <c r="AU41" s="112">
        <v>0</v>
      </c>
      <c r="AV41" s="84">
        <v>17</v>
      </c>
      <c r="AW41" s="84"/>
      <c r="AX41" s="84"/>
      <c r="AY41" s="108"/>
      <c r="AZ41" s="84"/>
      <c r="BA41" s="84"/>
      <c r="BB41" s="84" t="s">
        <v>262</v>
      </c>
      <c r="BC41" s="84"/>
      <c r="BD41" s="108"/>
      <c r="BE41" s="84">
        <v>0</v>
      </c>
      <c r="BF41" s="38" t="s">
        <v>489</v>
      </c>
      <c r="BG41" s="84"/>
      <c r="BH41" s="114" t="s">
        <v>730</v>
      </c>
      <c r="BI41" s="38" t="s">
        <v>110</v>
      </c>
      <c r="BJ41" s="85">
        <v>45820</v>
      </c>
      <c r="BK41" s="84"/>
      <c r="BL41" s="38" t="s">
        <v>115</v>
      </c>
      <c r="BM41" s="115" t="s">
        <v>130</v>
      </c>
      <c r="BN41" s="116" t="s">
        <v>200</v>
      </c>
      <c r="BO41" s="84" t="s">
        <v>246</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252</v>
      </c>
      <c r="I42" s="84">
        <v>153523</v>
      </c>
      <c r="J42" s="38" t="s">
        <v>263</v>
      </c>
      <c r="K42" s="84">
        <v>153523</v>
      </c>
      <c r="L42" s="84" t="s">
        <v>254</v>
      </c>
      <c r="M42" s="38" t="s">
        <v>255</v>
      </c>
      <c r="N42" s="84">
        <v>278544</v>
      </c>
      <c r="O42" s="84">
        <v>573380</v>
      </c>
      <c r="P42" s="84">
        <v>646708</v>
      </c>
      <c r="Q42" s="38" t="s">
        <v>400</v>
      </c>
      <c r="R42" s="38" t="s">
        <v>311</v>
      </c>
      <c r="S42" s="84" t="s">
        <v>490</v>
      </c>
      <c r="T42" s="84" t="s">
        <v>490</v>
      </c>
      <c r="U42" s="84" t="s">
        <v>256</v>
      </c>
      <c r="V42" s="84" t="s">
        <v>257</v>
      </c>
      <c r="W42" s="84">
        <v>541</v>
      </c>
      <c r="X42" s="38" t="s">
        <v>258</v>
      </c>
      <c r="Y42" s="84">
        <v>354410747</v>
      </c>
      <c r="Z42" s="38" t="s">
        <v>438</v>
      </c>
      <c r="AA42" s="108">
        <v>45290</v>
      </c>
      <c r="AB42" s="129">
        <v>70000</v>
      </c>
      <c r="AC42" s="108">
        <v>36532</v>
      </c>
      <c r="AD42" s="84">
        <v>24</v>
      </c>
      <c r="AE42" s="84">
        <v>4</v>
      </c>
      <c r="AF42" s="84" t="s">
        <v>267</v>
      </c>
      <c r="AG42" s="108">
        <v>44449</v>
      </c>
      <c r="AH42" s="84" t="s">
        <v>260</v>
      </c>
      <c r="AI42" s="108">
        <v>45329</v>
      </c>
      <c r="AJ42" s="129">
        <v>3740</v>
      </c>
      <c r="AK42" s="129">
        <v>3740</v>
      </c>
      <c r="AL42" s="108">
        <v>45815</v>
      </c>
      <c r="AM42" s="129">
        <v>45443.37</v>
      </c>
      <c r="AN42" s="112">
        <v>18136.63</v>
      </c>
      <c r="AO42" s="112">
        <v>63580</v>
      </c>
      <c r="AP42" s="112">
        <v>24556.63</v>
      </c>
      <c r="AQ42" s="112">
        <v>2128.37</v>
      </c>
      <c r="AR42" s="112">
        <v>26685</v>
      </c>
      <c r="AS42" s="112">
        <v>0</v>
      </c>
      <c r="AT42" s="112">
        <v>0</v>
      </c>
      <c r="AU42" s="112">
        <v>0</v>
      </c>
      <c r="AV42" s="84">
        <v>17</v>
      </c>
      <c r="AW42" s="84"/>
      <c r="AX42" s="84"/>
      <c r="AY42" s="108"/>
      <c r="AZ42" s="84"/>
      <c r="BA42" s="84"/>
      <c r="BB42" s="84" t="s">
        <v>262</v>
      </c>
      <c r="BC42" s="84"/>
      <c r="BD42" s="108"/>
      <c r="BE42" s="84">
        <v>0</v>
      </c>
      <c r="BF42" s="38" t="s">
        <v>490</v>
      </c>
      <c r="BG42" s="84"/>
      <c r="BH42" s="114" t="s">
        <v>730</v>
      </c>
      <c r="BI42" s="38" t="s">
        <v>110</v>
      </c>
      <c r="BJ42" s="85">
        <v>45820</v>
      </c>
      <c r="BK42" s="84"/>
      <c r="BL42" s="38" t="s">
        <v>115</v>
      </c>
      <c r="BM42" s="115" t="s">
        <v>130</v>
      </c>
      <c r="BN42" s="116" t="s">
        <v>200</v>
      </c>
      <c r="BO42" s="84" t="s">
        <v>246</v>
      </c>
      <c r="BP42" s="84"/>
      <c r="BQ42" s="117"/>
      <c r="BR42" s="118"/>
    </row>
    <row r="43" spans="1:70" s="113" customFormat="1" ht="15" customHeight="1" x14ac:dyDescent="0.3">
      <c r="A43" s="84">
        <v>39</v>
      </c>
      <c r="B43" s="38" t="s">
        <v>248</v>
      </c>
      <c r="C43" s="38" t="s">
        <v>249</v>
      </c>
      <c r="D43" s="38" t="s">
        <v>250</v>
      </c>
      <c r="E43" s="38" t="s">
        <v>251</v>
      </c>
      <c r="F43" s="38" t="s">
        <v>252</v>
      </c>
      <c r="G43" s="84" t="s">
        <v>253</v>
      </c>
      <c r="H43" s="38" t="s">
        <v>252</v>
      </c>
      <c r="I43" s="84">
        <v>153523</v>
      </c>
      <c r="J43" s="38" t="s">
        <v>263</v>
      </c>
      <c r="K43" s="84">
        <v>153523</v>
      </c>
      <c r="L43" s="84" t="s">
        <v>264</v>
      </c>
      <c r="M43" s="38" t="s">
        <v>265</v>
      </c>
      <c r="N43" s="84">
        <v>311902</v>
      </c>
      <c r="O43" s="84" t="s">
        <v>487</v>
      </c>
      <c r="P43" s="84">
        <v>428830</v>
      </c>
      <c r="Q43" s="38" t="s">
        <v>488</v>
      </c>
      <c r="R43" s="38" t="s">
        <v>311</v>
      </c>
      <c r="S43" s="84" t="s">
        <v>503</v>
      </c>
      <c r="T43" s="84" t="s">
        <v>503</v>
      </c>
      <c r="U43" s="84" t="s">
        <v>256</v>
      </c>
      <c r="V43" s="84" t="s">
        <v>257</v>
      </c>
      <c r="W43" s="84">
        <v>0</v>
      </c>
      <c r="X43" s="38" t="s">
        <v>258</v>
      </c>
      <c r="Y43" s="84">
        <v>354650634</v>
      </c>
      <c r="Z43" s="38" t="s">
        <v>303</v>
      </c>
      <c r="AA43" s="108">
        <v>45309</v>
      </c>
      <c r="AB43" s="129">
        <v>42000</v>
      </c>
      <c r="AC43" s="108">
        <v>36529</v>
      </c>
      <c r="AD43" s="84">
        <v>24</v>
      </c>
      <c r="AE43" s="84">
        <v>1</v>
      </c>
      <c r="AF43" s="84" t="s">
        <v>353</v>
      </c>
      <c r="AG43" s="108">
        <v>45309</v>
      </c>
      <c r="AH43" s="84" t="s">
        <v>323</v>
      </c>
      <c r="AI43" s="108">
        <v>45355</v>
      </c>
      <c r="AJ43" s="129">
        <v>2240</v>
      </c>
      <c r="AK43" s="129">
        <v>2240</v>
      </c>
      <c r="AL43" s="108">
        <v>45812</v>
      </c>
      <c r="AM43" s="129">
        <v>24964.43</v>
      </c>
      <c r="AN43" s="112">
        <v>10875.57</v>
      </c>
      <c r="AO43" s="112">
        <v>35840</v>
      </c>
      <c r="AP43" s="112">
        <v>17035.57</v>
      </c>
      <c r="AQ43" s="112">
        <v>1701.43</v>
      </c>
      <c r="AR43" s="112">
        <v>18737</v>
      </c>
      <c r="AS43" s="112">
        <v>0</v>
      </c>
      <c r="AT43" s="112">
        <v>0</v>
      </c>
      <c r="AU43" s="112">
        <v>0</v>
      </c>
      <c r="AV43" s="84">
        <v>16</v>
      </c>
      <c r="AW43" s="84"/>
      <c r="AX43" s="84"/>
      <c r="AY43" s="108"/>
      <c r="AZ43" s="84"/>
      <c r="BA43" s="84"/>
      <c r="BB43" s="84" t="s">
        <v>262</v>
      </c>
      <c r="BC43" s="84"/>
      <c r="BD43" s="108"/>
      <c r="BE43" s="84">
        <v>0</v>
      </c>
      <c r="BF43" s="38" t="s">
        <v>503</v>
      </c>
      <c r="BG43" s="84"/>
      <c r="BH43" s="114" t="s">
        <v>730</v>
      </c>
      <c r="BI43" s="38" t="s">
        <v>110</v>
      </c>
      <c r="BJ43" s="85">
        <v>45820</v>
      </c>
      <c r="BK43" s="84"/>
      <c r="BL43" s="38" t="s">
        <v>115</v>
      </c>
      <c r="BM43" s="115" t="s">
        <v>130</v>
      </c>
      <c r="BN43" s="116" t="s">
        <v>200</v>
      </c>
      <c r="BO43" s="84" t="s">
        <v>246</v>
      </c>
      <c r="BP43" s="84"/>
      <c r="BQ43" s="117"/>
      <c r="BR43" s="118"/>
    </row>
    <row r="44" spans="1:70" s="113" customFormat="1" ht="15" customHeight="1" x14ac:dyDescent="0.3">
      <c r="A44" s="84">
        <v>40</v>
      </c>
      <c r="B44" s="38" t="s">
        <v>248</v>
      </c>
      <c r="C44" s="38" t="s">
        <v>249</v>
      </c>
      <c r="D44" s="38" t="s">
        <v>250</v>
      </c>
      <c r="E44" s="38" t="s">
        <v>251</v>
      </c>
      <c r="F44" s="38" t="s">
        <v>252</v>
      </c>
      <c r="G44" s="84" t="s">
        <v>253</v>
      </c>
      <c r="H44" s="38" t="s">
        <v>252</v>
      </c>
      <c r="I44" s="84">
        <v>188546</v>
      </c>
      <c r="J44" s="38" t="s">
        <v>325</v>
      </c>
      <c r="K44" s="84">
        <v>188546</v>
      </c>
      <c r="L44" s="84" t="s">
        <v>264</v>
      </c>
      <c r="M44" s="38" t="s">
        <v>265</v>
      </c>
      <c r="N44" s="84">
        <v>282338</v>
      </c>
      <c r="O44" s="84">
        <v>558995</v>
      </c>
      <c r="P44" s="84">
        <v>371135</v>
      </c>
      <c r="Q44" s="38" t="s">
        <v>295</v>
      </c>
      <c r="R44" s="38" t="s">
        <v>311</v>
      </c>
      <c r="S44" s="84" t="s">
        <v>504</v>
      </c>
      <c r="T44" s="84" t="s">
        <v>504</v>
      </c>
      <c r="U44" s="84" t="s">
        <v>256</v>
      </c>
      <c r="V44" s="84" t="s">
        <v>257</v>
      </c>
      <c r="W44" s="84">
        <v>0</v>
      </c>
      <c r="X44" s="38" t="s">
        <v>258</v>
      </c>
      <c r="Y44" s="84">
        <v>354695182</v>
      </c>
      <c r="Z44" s="38" t="s">
        <v>505</v>
      </c>
      <c r="AA44" s="108">
        <v>45307</v>
      </c>
      <c r="AB44" s="129">
        <v>52000</v>
      </c>
      <c r="AC44" s="108">
        <v>36532</v>
      </c>
      <c r="AD44" s="84">
        <v>24</v>
      </c>
      <c r="AE44" s="84">
        <v>2</v>
      </c>
      <c r="AF44" s="84" t="s">
        <v>306</v>
      </c>
      <c r="AG44" s="108">
        <v>44635</v>
      </c>
      <c r="AH44" s="84" t="s">
        <v>286</v>
      </c>
      <c r="AI44" s="108">
        <v>45358</v>
      </c>
      <c r="AJ44" s="129">
        <v>2780</v>
      </c>
      <c r="AK44" s="129">
        <v>2780</v>
      </c>
      <c r="AL44" s="108">
        <v>45815</v>
      </c>
      <c r="AM44" s="129">
        <v>30790.63</v>
      </c>
      <c r="AN44" s="112">
        <v>13689.37</v>
      </c>
      <c r="AO44" s="112">
        <v>44480</v>
      </c>
      <c r="AP44" s="112">
        <v>21209.37</v>
      </c>
      <c r="AQ44" s="112">
        <v>2123.63</v>
      </c>
      <c r="AR44" s="112">
        <v>23333</v>
      </c>
      <c r="AS44" s="112">
        <v>0</v>
      </c>
      <c r="AT44" s="112">
        <v>0</v>
      </c>
      <c r="AU44" s="112">
        <v>0</v>
      </c>
      <c r="AV44" s="84">
        <v>16</v>
      </c>
      <c r="AW44" s="84"/>
      <c r="AX44" s="84"/>
      <c r="AY44" s="108"/>
      <c r="AZ44" s="84"/>
      <c r="BA44" s="84"/>
      <c r="BB44" s="84" t="s">
        <v>262</v>
      </c>
      <c r="BC44" s="84"/>
      <c r="BD44" s="108"/>
      <c r="BE44" s="84">
        <v>0</v>
      </c>
      <c r="BF44" s="38" t="s">
        <v>504</v>
      </c>
      <c r="BG44" s="84"/>
      <c r="BH44" s="114" t="s">
        <v>730</v>
      </c>
      <c r="BI44" s="38" t="s">
        <v>110</v>
      </c>
      <c r="BJ44" s="85">
        <v>45820</v>
      </c>
      <c r="BK44" s="84"/>
      <c r="BL44" s="38" t="s">
        <v>115</v>
      </c>
      <c r="BM44" s="115" t="s">
        <v>130</v>
      </c>
      <c r="BN44" s="116" t="s">
        <v>200</v>
      </c>
      <c r="BO44" s="84" t="s">
        <v>246</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252</v>
      </c>
      <c r="I45" s="84">
        <v>188546</v>
      </c>
      <c r="J45" s="38" t="s">
        <v>325</v>
      </c>
      <c r="K45" s="84">
        <v>188546</v>
      </c>
      <c r="L45" s="84" t="s">
        <v>264</v>
      </c>
      <c r="M45" s="38" t="s">
        <v>265</v>
      </c>
      <c r="N45" s="84">
        <v>282338</v>
      </c>
      <c r="O45" s="84">
        <v>558995</v>
      </c>
      <c r="P45" s="84">
        <v>371135</v>
      </c>
      <c r="Q45" s="38" t="s">
        <v>295</v>
      </c>
      <c r="R45" s="38" t="s">
        <v>311</v>
      </c>
      <c r="S45" s="84" t="s">
        <v>506</v>
      </c>
      <c r="T45" s="84" t="s">
        <v>506</v>
      </c>
      <c r="U45" s="84" t="s">
        <v>256</v>
      </c>
      <c r="V45" s="84" t="s">
        <v>257</v>
      </c>
      <c r="W45" s="84">
        <v>0</v>
      </c>
      <c r="X45" s="38" t="s">
        <v>258</v>
      </c>
      <c r="Y45" s="84">
        <v>354701899</v>
      </c>
      <c r="Z45" s="38" t="s">
        <v>397</v>
      </c>
      <c r="AA45" s="108">
        <v>45307</v>
      </c>
      <c r="AB45" s="129">
        <v>73000</v>
      </c>
      <c r="AC45" s="108">
        <v>36532</v>
      </c>
      <c r="AD45" s="84">
        <v>24</v>
      </c>
      <c r="AE45" s="84">
        <v>4</v>
      </c>
      <c r="AF45" s="84" t="s">
        <v>259</v>
      </c>
      <c r="AG45" s="108">
        <v>44123</v>
      </c>
      <c r="AH45" s="84" t="s">
        <v>260</v>
      </c>
      <c r="AI45" s="108">
        <v>45358</v>
      </c>
      <c r="AJ45" s="129">
        <v>3900</v>
      </c>
      <c r="AK45" s="129">
        <v>3900</v>
      </c>
      <c r="AL45" s="108">
        <v>45815</v>
      </c>
      <c r="AM45" s="129">
        <v>43174.83</v>
      </c>
      <c r="AN45" s="112">
        <v>19225.169999999998</v>
      </c>
      <c r="AO45" s="112">
        <v>62400</v>
      </c>
      <c r="AP45" s="112">
        <v>29825.17</v>
      </c>
      <c r="AQ45" s="112">
        <v>2992.83</v>
      </c>
      <c r="AR45" s="112">
        <v>32818</v>
      </c>
      <c r="AS45" s="112">
        <v>0</v>
      </c>
      <c r="AT45" s="112">
        <v>0</v>
      </c>
      <c r="AU45" s="112">
        <v>0</v>
      </c>
      <c r="AV45" s="84">
        <v>16</v>
      </c>
      <c r="AW45" s="84"/>
      <c r="AX45" s="84"/>
      <c r="AY45" s="108"/>
      <c r="AZ45" s="84"/>
      <c r="BA45" s="84"/>
      <c r="BB45" s="84" t="s">
        <v>262</v>
      </c>
      <c r="BC45" s="84"/>
      <c r="BD45" s="108"/>
      <c r="BE45" s="84">
        <v>0</v>
      </c>
      <c r="BF45" s="38" t="s">
        <v>506</v>
      </c>
      <c r="BG45" s="84"/>
      <c r="BH45" s="114" t="s">
        <v>730</v>
      </c>
      <c r="BI45" s="38" t="s">
        <v>110</v>
      </c>
      <c r="BJ45" s="85">
        <v>45820</v>
      </c>
      <c r="BK45" s="84"/>
      <c r="BL45" s="38" t="s">
        <v>115</v>
      </c>
      <c r="BM45" s="115" t="s">
        <v>130</v>
      </c>
      <c r="BN45" s="116" t="s">
        <v>200</v>
      </c>
      <c r="BO45" s="84" t="s">
        <v>246</v>
      </c>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252</v>
      </c>
      <c r="I46" s="84">
        <v>188546</v>
      </c>
      <c r="J46" s="38" t="s">
        <v>325</v>
      </c>
      <c r="K46" s="84">
        <v>188546</v>
      </c>
      <c r="L46" s="84" t="s">
        <v>264</v>
      </c>
      <c r="M46" s="38" t="s">
        <v>265</v>
      </c>
      <c r="N46" s="84">
        <v>282338</v>
      </c>
      <c r="O46" s="84">
        <v>558995</v>
      </c>
      <c r="P46" s="84">
        <v>371135</v>
      </c>
      <c r="Q46" s="38" t="s">
        <v>295</v>
      </c>
      <c r="R46" s="38" t="s">
        <v>311</v>
      </c>
      <c r="S46" s="84" t="s">
        <v>507</v>
      </c>
      <c r="T46" s="84" t="s">
        <v>507</v>
      </c>
      <c r="U46" s="84" t="s">
        <v>256</v>
      </c>
      <c r="V46" s="84" t="s">
        <v>257</v>
      </c>
      <c r="W46" s="84">
        <v>0</v>
      </c>
      <c r="X46" s="38" t="s">
        <v>258</v>
      </c>
      <c r="Y46" s="84">
        <v>354702115</v>
      </c>
      <c r="Z46" s="38" t="s">
        <v>479</v>
      </c>
      <c r="AA46" s="108">
        <v>45307</v>
      </c>
      <c r="AB46" s="129">
        <v>73000</v>
      </c>
      <c r="AC46" s="108">
        <v>36532</v>
      </c>
      <c r="AD46" s="84">
        <v>24</v>
      </c>
      <c r="AE46" s="84">
        <v>4</v>
      </c>
      <c r="AF46" s="84" t="s">
        <v>259</v>
      </c>
      <c r="AG46" s="108">
        <v>44123</v>
      </c>
      <c r="AH46" s="84" t="s">
        <v>260</v>
      </c>
      <c r="AI46" s="108">
        <v>45358</v>
      </c>
      <c r="AJ46" s="129">
        <v>3900</v>
      </c>
      <c r="AK46" s="129">
        <v>3900</v>
      </c>
      <c r="AL46" s="108">
        <v>45815</v>
      </c>
      <c r="AM46" s="129">
        <v>43174.83</v>
      </c>
      <c r="AN46" s="112">
        <v>19225.169999999998</v>
      </c>
      <c r="AO46" s="112">
        <v>62400</v>
      </c>
      <c r="AP46" s="112">
        <v>29825.17</v>
      </c>
      <c r="AQ46" s="112">
        <v>2992.83</v>
      </c>
      <c r="AR46" s="112">
        <v>32818</v>
      </c>
      <c r="AS46" s="112">
        <v>0</v>
      </c>
      <c r="AT46" s="112">
        <v>0</v>
      </c>
      <c r="AU46" s="112">
        <v>0</v>
      </c>
      <c r="AV46" s="84">
        <v>16</v>
      </c>
      <c r="AW46" s="84"/>
      <c r="AX46" s="84"/>
      <c r="AY46" s="108"/>
      <c r="AZ46" s="84"/>
      <c r="BA46" s="84"/>
      <c r="BB46" s="84" t="s">
        <v>262</v>
      </c>
      <c r="BC46" s="84"/>
      <c r="BD46" s="108"/>
      <c r="BE46" s="84">
        <v>0</v>
      </c>
      <c r="BF46" s="38" t="s">
        <v>507</v>
      </c>
      <c r="BG46" s="84"/>
      <c r="BH46" s="114" t="s">
        <v>730</v>
      </c>
      <c r="BI46" s="38" t="s">
        <v>110</v>
      </c>
      <c r="BJ46" s="85">
        <v>45820</v>
      </c>
      <c r="BK46" s="84"/>
      <c r="BL46" s="38" t="s">
        <v>115</v>
      </c>
      <c r="BM46" s="115" t="s">
        <v>130</v>
      </c>
      <c r="BN46" s="116" t="s">
        <v>200</v>
      </c>
      <c r="BO46" s="84" t="s">
        <v>246</v>
      </c>
      <c r="BP46" s="84"/>
      <c r="BQ46" s="117"/>
      <c r="BR46" s="118"/>
    </row>
    <row r="47" spans="1:70" s="113" customFormat="1" ht="15" customHeight="1" x14ac:dyDescent="0.3">
      <c r="A47" s="84">
        <v>43</v>
      </c>
      <c r="B47" s="38" t="s">
        <v>248</v>
      </c>
      <c r="C47" s="38" t="s">
        <v>249</v>
      </c>
      <c r="D47" s="38" t="s">
        <v>250</v>
      </c>
      <c r="E47" s="38" t="s">
        <v>251</v>
      </c>
      <c r="F47" s="38" t="s">
        <v>252</v>
      </c>
      <c r="G47" s="84" t="s">
        <v>253</v>
      </c>
      <c r="H47" s="38" t="s">
        <v>252</v>
      </c>
      <c r="I47" s="84">
        <v>188546</v>
      </c>
      <c r="J47" s="38" t="s">
        <v>325</v>
      </c>
      <c r="K47" s="84">
        <v>188546</v>
      </c>
      <c r="L47" s="84" t="s">
        <v>264</v>
      </c>
      <c r="M47" s="38" t="s">
        <v>265</v>
      </c>
      <c r="N47" s="84">
        <v>282338</v>
      </c>
      <c r="O47" s="84">
        <v>558995</v>
      </c>
      <c r="P47" s="84">
        <v>371135</v>
      </c>
      <c r="Q47" s="38" t="s">
        <v>295</v>
      </c>
      <c r="R47" s="38" t="s">
        <v>311</v>
      </c>
      <c r="S47" s="84" t="s">
        <v>508</v>
      </c>
      <c r="T47" s="84" t="s">
        <v>508</v>
      </c>
      <c r="U47" s="84" t="s">
        <v>256</v>
      </c>
      <c r="V47" s="84" t="s">
        <v>257</v>
      </c>
      <c r="W47" s="84">
        <v>0</v>
      </c>
      <c r="X47" s="38" t="s">
        <v>258</v>
      </c>
      <c r="Y47" s="84">
        <v>354721779</v>
      </c>
      <c r="Z47" s="38" t="s">
        <v>509</v>
      </c>
      <c r="AA47" s="108">
        <v>45313</v>
      </c>
      <c r="AB47" s="129">
        <v>73000</v>
      </c>
      <c r="AC47" s="108">
        <v>36532</v>
      </c>
      <c r="AD47" s="84">
        <v>24</v>
      </c>
      <c r="AE47" s="84">
        <v>4</v>
      </c>
      <c r="AF47" s="84" t="s">
        <v>259</v>
      </c>
      <c r="AG47" s="108">
        <v>44123</v>
      </c>
      <c r="AH47" s="84" t="s">
        <v>260</v>
      </c>
      <c r="AI47" s="108">
        <v>45358</v>
      </c>
      <c r="AJ47" s="129">
        <v>3900</v>
      </c>
      <c r="AK47" s="129">
        <v>3900</v>
      </c>
      <c r="AL47" s="108">
        <v>45815</v>
      </c>
      <c r="AM47" s="129">
        <v>43583.76</v>
      </c>
      <c r="AN47" s="112">
        <v>18816.240000000002</v>
      </c>
      <c r="AO47" s="112">
        <v>62400</v>
      </c>
      <c r="AP47" s="112">
        <v>29416.240000000002</v>
      </c>
      <c r="AQ47" s="112">
        <v>2918.76</v>
      </c>
      <c r="AR47" s="112">
        <v>32335</v>
      </c>
      <c r="AS47" s="112">
        <v>0</v>
      </c>
      <c r="AT47" s="112">
        <v>0</v>
      </c>
      <c r="AU47" s="112">
        <v>0</v>
      </c>
      <c r="AV47" s="84">
        <v>16</v>
      </c>
      <c r="AW47" s="84"/>
      <c r="AX47" s="84"/>
      <c r="AY47" s="108"/>
      <c r="AZ47" s="84"/>
      <c r="BA47" s="84"/>
      <c r="BB47" s="84" t="s">
        <v>262</v>
      </c>
      <c r="BC47" s="84"/>
      <c r="BD47" s="108"/>
      <c r="BE47" s="84">
        <v>0</v>
      </c>
      <c r="BF47" s="38" t="s">
        <v>508</v>
      </c>
      <c r="BG47" s="84"/>
      <c r="BH47" s="114" t="s">
        <v>730</v>
      </c>
      <c r="BI47" s="38" t="s">
        <v>110</v>
      </c>
      <c r="BJ47" s="85">
        <v>45820</v>
      </c>
      <c r="BK47" s="84"/>
      <c r="BL47" s="38" t="s">
        <v>115</v>
      </c>
      <c r="BM47" s="115" t="s">
        <v>130</v>
      </c>
      <c r="BN47" s="116" t="s">
        <v>200</v>
      </c>
      <c r="BO47" s="84" t="s">
        <v>246</v>
      </c>
      <c r="BP47" s="84"/>
      <c r="BQ47" s="117"/>
      <c r="BR47" s="118"/>
    </row>
    <row r="48" spans="1:70" s="113" customFormat="1" ht="15" customHeight="1" x14ac:dyDescent="0.3">
      <c r="A48" s="84">
        <v>44</v>
      </c>
      <c r="B48" s="38" t="s">
        <v>248</v>
      </c>
      <c r="C48" s="38" t="s">
        <v>249</v>
      </c>
      <c r="D48" s="38" t="s">
        <v>250</v>
      </c>
      <c r="E48" s="38" t="s">
        <v>251</v>
      </c>
      <c r="F48" s="38" t="s">
        <v>252</v>
      </c>
      <c r="G48" s="84" t="s">
        <v>253</v>
      </c>
      <c r="H48" s="38" t="s">
        <v>252</v>
      </c>
      <c r="I48" s="84">
        <v>153523</v>
      </c>
      <c r="J48" s="38" t="s">
        <v>263</v>
      </c>
      <c r="K48" s="84">
        <v>153523</v>
      </c>
      <c r="L48" s="84" t="s">
        <v>264</v>
      </c>
      <c r="M48" s="38" t="s">
        <v>265</v>
      </c>
      <c r="N48" s="84">
        <v>279113</v>
      </c>
      <c r="O48" s="84">
        <v>603729</v>
      </c>
      <c r="P48" s="84">
        <v>366715</v>
      </c>
      <c r="Q48" s="38" t="s">
        <v>364</v>
      </c>
      <c r="R48" s="38" t="s">
        <v>355</v>
      </c>
      <c r="S48" s="84" t="s">
        <v>512</v>
      </c>
      <c r="T48" s="84" t="s">
        <v>512</v>
      </c>
      <c r="U48" s="84" t="s">
        <v>256</v>
      </c>
      <c r="V48" s="84" t="s">
        <v>257</v>
      </c>
      <c r="W48" s="84">
        <v>0</v>
      </c>
      <c r="X48" s="38" t="s">
        <v>258</v>
      </c>
      <c r="Y48" s="84">
        <v>354740063</v>
      </c>
      <c r="Z48" s="38" t="s">
        <v>272</v>
      </c>
      <c r="AA48" s="108">
        <v>45310</v>
      </c>
      <c r="AB48" s="129">
        <v>30000</v>
      </c>
      <c r="AC48" s="108">
        <v>36534</v>
      </c>
      <c r="AD48" s="84">
        <v>18</v>
      </c>
      <c r="AE48" s="84">
        <v>0</v>
      </c>
      <c r="AF48" s="84" t="s">
        <v>267</v>
      </c>
      <c r="AG48" s="108">
        <v>44069</v>
      </c>
      <c r="AH48" s="84" t="s">
        <v>260</v>
      </c>
      <c r="AI48" s="108">
        <v>45360</v>
      </c>
      <c r="AJ48" s="129">
        <v>2020</v>
      </c>
      <c r="AK48" s="129">
        <v>2020</v>
      </c>
      <c r="AL48" s="108">
        <v>45817</v>
      </c>
      <c r="AM48" s="129">
        <v>25598.44</v>
      </c>
      <c r="AN48" s="112">
        <v>6721.56</v>
      </c>
      <c r="AO48" s="112">
        <v>32320</v>
      </c>
      <c r="AP48" s="112">
        <v>4401.5600000000004</v>
      </c>
      <c r="AQ48" s="112">
        <v>143.44</v>
      </c>
      <c r="AR48" s="112">
        <v>4545</v>
      </c>
      <c r="AS48" s="112">
        <v>0</v>
      </c>
      <c r="AT48" s="112">
        <v>0</v>
      </c>
      <c r="AU48" s="112">
        <v>0</v>
      </c>
      <c r="AV48" s="84">
        <v>16</v>
      </c>
      <c r="AW48" s="84"/>
      <c r="AX48" s="84"/>
      <c r="AY48" s="108"/>
      <c r="AZ48" s="84"/>
      <c r="BA48" s="84"/>
      <c r="BB48" s="84" t="s">
        <v>262</v>
      </c>
      <c r="BC48" s="84"/>
      <c r="BD48" s="108"/>
      <c r="BE48" s="84">
        <v>0</v>
      </c>
      <c r="BF48" s="38" t="s">
        <v>512</v>
      </c>
      <c r="BG48" s="84"/>
      <c r="BH48" s="114" t="s">
        <v>730</v>
      </c>
      <c r="BI48" s="38" t="s">
        <v>110</v>
      </c>
      <c r="BJ48" s="85">
        <v>45820</v>
      </c>
      <c r="BK48" s="84"/>
      <c r="BL48" s="38" t="s">
        <v>115</v>
      </c>
      <c r="BM48" s="115" t="s">
        <v>130</v>
      </c>
      <c r="BN48" s="116" t="s">
        <v>200</v>
      </c>
      <c r="BO48" s="84" t="s">
        <v>246</v>
      </c>
      <c r="BP48" s="84"/>
      <c r="BQ48" s="117"/>
      <c r="BR48" s="118"/>
    </row>
    <row r="49" spans="1:70" s="113" customFormat="1" ht="15" customHeight="1" x14ac:dyDescent="0.3">
      <c r="A49" s="84">
        <v>45</v>
      </c>
      <c r="B49" s="38" t="s">
        <v>248</v>
      </c>
      <c r="C49" s="38" t="s">
        <v>249</v>
      </c>
      <c r="D49" s="38" t="s">
        <v>250</v>
      </c>
      <c r="E49" s="38" t="s">
        <v>251</v>
      </c>
      <c r="F49" s="38" t="s">
        <v>252</v>
      </c>
      <c r="G49" s="84" t="s">
        <v>253</v>
      </c>
      <c r="H49" s="38" t="s">
        <v>252</v>
      </c>
      <c r="I49" s="84">
        <v>188546</v>
      </c>
      <c r="J49" s="38" t="s">
        <v>325</v>
      </c>
      <c r="K49" s="84">
        <v>188546</v>
      </c>
      <c r="L49" s="84" t="s">
        <v>264</v>
      </c>
      <c r="M49" s="38" t="s">
        <v>265</v>
      </c>
      <c r="N49" s="84">
        <v>282338</v>
      </c>
      <c r="O49" s="84">
        <v>558995</v>
      </c>
      <c r="P49" s="84">
        <v>371135</v>
      </c>
      <c r="Q49" s="38" t="s">
        <v>295</v>
      </c>
      <c r="R49" s="38" t="s">
        <v>311</v>
      </c>
      <c r="S49" s="84" t="s">
        <v>513</v>
      </c>
      <c r="T49" s="84" t="s">
        <v>513</v>
      </c>
      <c r="U49" s="84" t="s">
        <v>256</v>
      </c>
      <c r="V49" s="84" t="s">
        <v>257</v>
      </c>
      <c r="W49" s="84">
        <v>0</v>
      </c>
      <c r="X49" s="38" t="s">
        <v>258</v>
      </c>
      <c r="Y49" s="84">
        <v>354813881</v>
      </c>
      <c r="Z49" s="38" t="s">
        <v>514</v>
      </c>
      <c r="AA49" s="108">
        <v>45313</v>
      </c>
      <c r="AB49" s="129">
        <v>73000</v>
      </c>
      <c r="AC49" s="108">
        <v>36532</v>
      </c>
      <c r="AD49" s="84">
        <v>24</v>
      </c>
      <c r="AE49" s="84">
        <v>4</v>
      </c>
      <c r="AF49" s="84" t="s">
        <v>259</v>
      </c>
      <c r="AG49" s="108">
        <v>44123</v>
      </c>
      <c r="AH49" s="84" t="s">
        <v>260</v>
      </c>
      <c r="AI49" s="108">
        <v>45358</v>
      </c>
      <c r="AJ49" s="129">
        <v>3900</v>
      </c>
      <c r="AK49" s="129">
        <v>3900</v>
      </c>
      <c r="AL49" s="108">
        <v>45784</v>
      </c>
      <c r="AM49" s="129">
        <v>40376.449999999997</v>
      </c>
      <c r="AN49" s="112">
        <v>18123.55</v>
      </c>
      <c r="AO49" s="112">
        <v>58500</v>
      </c>
      <c r="AP49" s="112">
        <v>32623.55</v>
      </c>
      <c r="AQ49" s="112">
        <v>3611.45</v>
      </c>
      <c r="AR49" s="112">
        <v>36235</v>
      </c>
      <c r="AS49" s="112">
        <v>3207.31</v>
      </c>
      <c r="AT49" s="112">
        <v>692.69</v>
      </c>
      <c r="AU49" s="112">
        <v>3900</v>
      </c>
      <c r="AV49" s="84">
        <v>16</v>
      </c>
      <c r="AW49" s="84">
        <v>5</v>
      </c>
      <c r="AX49" s="84" t="s">
        <v>362</v>
      </c>
      <c r="AY49" s="108"/>
      <c r="AZ49" s="84"/>
      <c r="BA49" s="84"/>
      <c r="BB49" s="84" t="s">
        <v>262</v>
      </c>
      <c r="BC49" s="84"/>
      <c r="BD49" s="108"/>
      <c r="BE49" s="84">
        <v>0</v>
      </c>
      <c r="BF49" s="38" t="s">
        <v>513</v>
      </c>
      <c r="BG49" s="84"/>
      <c r="BH49" s="114" t="s">
        <v>730</v>
      </c>
      <c r="BI49" s="38" t="s">
        <v>110</v>
      </c>
      <c r="BJ49" s="85">
        <v>45820</v>
      </c>
      <c r="BK49" s="84"/>
      <c r="BL49" s="38" t="s">
        <v>114</v>
      </c>
      <c r="BM49" s="115" t="s">
        <v>119</v>
      </c>
      <c r="BN49" s="116" t="s">
        <v>200</v>
      </c>
      <c r="BO49" s="84" t="s">
        <v>246</v>
      </c>
      <c r="BP49" s="84"/>
      <c r="BQ49" s="117"/>
      <c r="BR49" s="118"/>
    </row>
    <row r="50" spans="1:70" s="113" customFormat="1" ht="15" customHeight="1" x14ac:dyDescent="0.3">
      <c r="A50" s="84">
        <v>46</v>
      </c>
      <c r="B50" s="38" t="s">
        <v>248</v>
      </c>
      <c r="C50" s="38" t="s">
        <v>249</v>
      </c>
      <c r="D50" s="38" t="s">
        <v>250</v>
      </c>
      <c r="E50" s="38" t="s">
        <v>251</v>
      </c>
      <c r="F50" s="38" t="s">
        <v>252</v>
      </c>
      <c r="G50" s="84" t="s">
        <v>253</v>
      </c>
      <c r="H50" s="38" t="s">
        <v>252</v>
      </c>
      <c r="I50" s="84">
        <v>188546</v>
      </c>
      <c r="J50" s="38" t="s">
        <v>325</v>
      </c>
      <c r="K50" s="84">
        <v>188546</v>
      </c>
      <c r="L50" s="84" t="s">
        <v>264</v>
      </c>
      <c r="M50" s="38" t="s">
        <v>265</v>
      </c>
      <c r="N50" s="84">
        <v>290219</v>
      </c>
      <c r="O50" s="84">
        <v>732750</v>
      </c>
      <c r="P50" s="84">
        <v>382233</v>
      </c>
      <c r="Q50" s="38" t="s">
        <v>371</v>
      </c>
      <c r="R50" s="38" t="s">
        <v>355</v>
      </c>
      <c r="S50" s="84" t="s">
        <v>515</v>
      </c>
      <c r="T50" s="84" t="s">
        <v>515</v>
      </c>
      <c r="U50" s="84" t="s">
        <v>256</v>
      </c>
      <c r="V50" s="84" t="s">
        <v>257</v>
      </c>
      <c r="W50" s="84">
        <v>0</v>
      </c>
      <c r="X50" s="38" t="s">
        <v>258</v>
      </c>
      <c r="Y50" s="84">
        <v>354902801</v>
      </c>
      <c r="Z50" s="38" t="s">
        <v>381</v>
      </c>
      <c r="AA50" s="108">
        <v>45319</v>
      </c>
      <c r="AB50" s="129">
        <v>30000</v>
      </c>
      <c r="AC50" s="108">
        <v>36532</v>
      </c>
      <c r="AD50" s="84">
        <v>18</v>
      </c>
      <c r="AE50" s="84">
        <v>0</v>
      </c>
      <c r="AF50" s="84" t="s">
        <v>306</v>
      </c>
      <c r="AG50" s="108">
        <v>44471</v>
      </c>
      <c r="AH50" s="84" t="s">
        <v>286</v>
      </c>
      <c r="AI50" s="108">
        <v>45358</v>
      </c>
      <c r="AJ50" s="129">
        <v>2020</v>
      </c>
      <c r="AK50" s="129">
        <v>2020</v>
      </c>
      <c r="AL50" s="108">
        <v>45815</v>
      </c>
      <c r="AM50" s="129">
        <v>25906.560000000001</v>
      </c>
      <c r="AN50" s="112">
        <v>6413.44</v>
      </c>
      <c r="AO50" s="112">
        <v>32320</v>
      </c>
      <c r="AP50" s="112">
        <v>4093.44</v>
      </c>
      <c r="AQ50" s="112">
        <v>130.56</v>
      </c>
      <c r="AR50" s="112">
        <v>4224</v>
      </c>
      <c r="AS50" s="112">
        <v>0</v>
      </c>
      <c r="AT50" s="112">
        <v>0</v>
      </c>
      <c r="AU50" s="112">
        <v>0</v>
      </c>
      <c r="AV50" s="84">
        <v>16</v>
      </c>
      <c r="AW50" s="84"/>
      <c r="AX50" s="84"/>
      <c r="AY50" s="108"/>
      <c r="AZ50" s="84"/>
      <c r="BA50" s="84"/>
      <c r="BB50" s="84" t="s">
        <v>262</v>
      </c>
      <c r="BC50" s="84"/>
      <c r="BD50" s="108"/>
      <c r="BE50" s="84">
        <v>0</v>
      </c>
      <c r="BF50" s="38" t="s">
        <v>515</v>
      </c>
      <c r="BG50" s="84"/>
      <c r="BH50" s="114" t="s">
        <v>730</v>
      </c>
      <c r="BI50" s="38" t="s">
        <v>110</v>
      </c>
      <c r="BJ50" s="85">
        <v>45820</v>
      </c>
      <c r="BK50" s="84"/>
      <c r="BL50" s="38" t="s">
        <v>115</v>
      </c>
      <c r="BM50" s="115" t="s">
        <v>130</v>
      </c>
      <c r="BN50" s="116" t="s">
        <v>200</v>
      </c>
      <c r="BO50" s="84" t="s">
        <v>246</v>
      </c>
      <c r="BP50" s="84"/>
      <c r="BQ50" s="117"/>
      <c r="BR50" s="118"/>
    </row>
    <row r="51" spans="1:70" s="113" customFormat="1" ht="15" customHeight="1" x14ac:dyDescent="0.3">
      <c r="A51" s="84">
        <v>47</v>
      </c>
      <c r="B51" s="38" t="s">
        <v>248</v>
      </c>
      <c r="C51" s="38" t="s">
        <v>249</v>
      </c>
      <c r="D51" s="38" t="s">
        <v>250</v>
      </c>
      <c r="E51" s="38" t="s">
        <v>251</v>
      </c>
      <c r="F51" s="38" t="s">
        <v>252</v>
      </c>
      <c r="G51" s="84" t="s">
        <v>253</v>
      </c>
      <c r="H51" s="38" t="s">
        <v>252</v>
      </c>
      <c r="I51" s="84">
        <v>188546</v>
      </c>
      <c r="J51" s="38" t="s">
        <v>325</v>
      </c>
      <c r="K51" s="84">
        <v>188546</v>
      </c>
      <c r="L51" s="84" t="s">
        <v>264</v>
      </c>
      <c r="M51" s="38" t="s">
        <v>265</v>
      </c>
      <c r="N51" s="84">
        <v>290219</v>
      </c>
      <c r="O51" s="84">
        <v>732750</v>
      </c>
      <c r="P51" s="84">
        <v>635786</v>
      </c>
      <c r="Q51" s="38" t="s">
        <v>383</v>
      </c>
      <c r="R51" s="38" t="s">
        <v>355</v>
      </c>
      <c r="S51" s="84" t="s">
        <v>388</v>
      </c>
      <c r="T51" s="84" t="s">
        <v>388</v>
      </c>
      <c r="U51" s="84" t="s">
        <v>256</v>
      </c>
      <c r="V51" s="84" t="s">
        <v>257</v>
      </c>
      <c r="W51" s="84">
        <v>0</v>
      </c>
      <c r="X51" s="38" t="s">
        <v>258</v>
      </c>
      <c r="Y51" s="84">
        <v>354903568</v>
      </c>
      <c r="Z51" s="38" t="s">
        <v>389</v>
      </c>
      <c r="AA51" s="108">
        <v>45320</v>
      </c>
      <c r="AB51" s="129">
        <v>30000</v>
      </c>
      <c r="AC51" s="108">
        <v>36532</v>
      </c>
      <c r="AD51" s="84">
        <v>18</v>
      </c>
      <c r="AE51" s="84">
        <v>0</v>
      </c>
      <c r="AF51" s="84" t="s">
        <v>353</v>
      </c>
      <c r="AG51" s="108">
        <v>45107</v>
      </c>
      <c r="AH51" s="84" t="s">
        <v>323</v>
      </c>
      <c r="AI51" s="108">
        <v>45358</v>
      </c>
      <c r="AJ51" s="129">
        <v>2020</v>
      </c>
      <c r="AK51" s="129">
        <v>2020</v>
      </c>
      <c r="AL51" s="108">
        <v>45815</v>
      </c>
      <c r="AM51" s="129">
        <v>25934.59</v>
      </c>
      <c r="AN51" s="112">
        <v>6385.41</v>
      </c>
      <c r="AO51" s="112">
        <v>32320</v>
      </c>
      <c r="AP51" s="112">
        <v>4065.41</v>
      </c>
      <c r="AQ51" s="112">
        <v>129.59</v>
      </c>
      <c r="AR51" s="112">
        <v>4195</v>
      </c>
      <c r="AS51" s="112">
        <v>0</v>
      </c>
      <c r="AT51" s="112">
        <v>0</v>
      </c>
      <c r="AU51" s="112">
        <v>0</v>
      </c>
      <c r="AV51" s="84">
        <v>16</v>
      </c>
      <c r="AW51" s="84"/>
      <c r="AX51" s="84"/>
      <c r="AY51" s="108"/>
      <c r="AZ51" s="84"/>
      <c r="BA51" s="84"/>
      <c r="BB51" s="84" t="s">
        <v>262</v>
      </c>
      <c r="BC51" s="84"/>
      <c r="BD51" s="108"/>
      <c r="BE51" s="84">
        <v>0</v>
      </c>
      <c r="BF51" s="38" t="s">
        <v>388</v>
      </c>
      <c r="BG51" s="84"/>
      <c r="BH51" s="114" t="s">
        <v>730</v>
      </c>
      <c r="BI51" s="38" t="s">
        <v>110</v>
      </c>
      <c r="BJ51" s="85">
        <v>45820</v>
      </c>
      <c r="BK51" s="84"/>
      <c r="BL51" s="38" t="s">
        <v>115</v>
      </c>
      <c r="BM51" s="115" t="s">
        <v>130</v>
      </c>
      <c r="BN51" s="116" t="s">
        <v>200</v>
      </c>
      <c r="BO51" s="84" t="s">
        <v>246</v>
      </c>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252</v>
      </c>
      <c r="I52" s="84">
        <v>154499</v>
      </c>
      <c r="J52" s="38" t="s">
        <v>273</v>
      </c>
      <c r="K52" s="84">
        <v>154499</v>
      </c>
      <c r="L52" s="84" t="s">
        <v>254</v>
      </c>
      <c r="M52" s="38" t="s">
        <v>255</v>
      </c>
      <c r="N52" s="84">
        <v>389885</v>
      </c>
      <c r="O52" s="84" t="s">
        <v>338</v>
      </c>
      <c r="P52" s="84">
        <v>576351</v>
      </c>
      <c r="Q52" s="38" t="s">
        <v>339</v>
      </c>
      <c r="R52" s="38" t="s">
        <v>355</v>
      </c>
      <c r="S52" s="84" t="s">
        <v>516</v>
      </c>
      <c r="T52" s="84" t="s">
        <v>516</v>
      </c>
      <c r="U52" s="84" t="s">
        <v>256</v>
      </c>
      <c r="V52" s="84" t="s">
        <v>257</v>
      </c>
      <c r="W52" s="84">
        <v>0</v>
      </c>
      <c r="X52" s="38" t="s">
        <v>258</v>
      </c>
      <c r="Y52" s="84">
        <v>354905383</v>
      </c>
      <c r="Z52" s="38" t="s">
        <v>517</v>
      </c>
      <c r="AA52" s="108">
        <v>45320</v>
      </c>
      <c r="AB52" s="129">
        <v>30000</v>
      </c>
      <c r="AC52" s="108">
        <v>36530</v>
      </c>
      <c r="AD52" s="84">
        <v>18</v>
      </c>
      <c r="AE52" s="84">
        <v>0</v>
      </c>
      <c r="AF52" s="84" t="s">
        <v>314</v>
      </c>
      <c r="AG52" s="108">
        <v>44997</v>
      </c>
      <c r="AH52" s="84" t="s">
        <v>323</v>
      </c>
      <c r="AI52" s="108">
        <v>45356</v>
      </c>
      <c r="AJ52" s="129">
        <v>2020</v>
      </c>
      <c r="AK52" s="129">
        <v>2020</v>
      </c>
      <c r="AL52" s="108">
        <v>45813</v>
      </c>
      <c r="AM52" s="129">
        <v>25990.62</v>
      </c>
      <c r="AN52" s="112">
        <v>6329.38</v>
      </c>
      <c r="AO52" s="112">
        <v>32320</v>
      </c>
      <c r="AP52" s="112">
        <v>4009.38</v>
      </c>
      <c r="AQ52" s="112">
        <v>126.62</v>
      </c>
      <c r="AR52" s="112">
        <v>4136</v>
      </c>
      <c r="AS52" s="112">
        <v>0</v>
      </c>
      <c r="AT52" s="112">
        <v>0</v>
      </c>
      <c r="AU52" s="112">
        <v>0</v>
      </c>
      <c r="AV52" s="84">
        <v>16</v>
      </c>
      <c r="AW52" s="84"/>
      <c r="AX52" s="84"/>
      <c r="AY52" s="108"/>
      <c r="AZ52" s="84"/>
      <c r="BA52" s="84"/>
      <c r="BB52" s="84" t="s">
        <v>262</v>
      </c>
      <c r="BC52" s="84"/>
      <c r="BD52" s="108"/>
      <c r="BE52" s="84">
        <v>0</v>
      </c>
      <c r="BF52" s="38" t="s">
        <v>516</v>
      </c>
      <c r="BG52" s="84"/>
      <c r="BH52" s="114" t="s">
        <v>730</v>
      </c>
      <c r="BI52" s="38" t="s">
        <v>110</v>
      </c>
      <c r="BJ52" s="85">
        <v>45820</v>
      </c>
      <c r="BK52" s="84"/>
      <c r="BL52" s="38" t="s">
        <v>115</v>
      </c>
      <c r="BM52" s="115" t="s">
        <v>130</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252</v>
      </c>
      <c r="I53" s="84">
        <v>154499</v>
      </c>
      <c r="J53" s="38" t="s">
        <v>273</v>
      </c>
      <c r="K53" s="84">
        <v>154499</v>
      </c>
      <c r="L53" s="84" t="s">
        <v>254</v>
      </c>
      <c r="M53" s="38" t="s">
        <v>255</v>
      </c>
      <c r="N53" s="84">
        <v>389885</v>
      </c>
      <c r="O53" s="84" t="s">
        <v>338</v>
      </c>
      <c r="P53" s="84">
        <v>576351</v>
      </c>
      <c r="Q53" s="38" t="s">
        <v>339</v>
      </c>
      <c r="R53" s="38" t="s">
        <v>355</v>
      </c>
      <c r="S53" s="84" t="s">
        <v>340</v>
      </c>
      <c r="T53" s="84" t="s">
        <v>340</v>
      </c>
      <c r="U53" s="84" t="s">
        <v>256</v>
      </c>
      <c r="V53" s="84" t="s">
        <v>257</v>
      </c>
      <c r="W53" s="84">
        <v>0</v>
      </c>
      <c r="X53" s="38" t="s">
        <v>258</v>
      </c>
      <c r="Y53" s="84">
        <v>354905415</v>
      </c>
      <c r="Z53" s="38" t="s">
        <v>341</v>
      </c>
      <c r="AA53" s="108">
        <v>45319</v>
      </c>
      <c r="AB53" s="129">
        <v>30000</v>
      </c>
      <c r="AC53" s="108">
        <v>36530</v>
      </c>
      <c r="AD53" s="84">
        <v>18</v>
      </c>
      <c r="AE53" s="84">
        <v>0</v>
      </c>
      <c r="AF53" s="84" t="s">
        <v>314</v>
      </c>
      <c r="AG53" s="108">
        <v>44996</v>
      </c>
      <c r="AH53" s="84" t="s">
        <v>323</v>
      </c>
      <c r="AI53" s="108">
        <v>45356</v>
      </c>
      <c r="AJ53" s="129">
        <v>2020</v>
      </c>
      <c r="AK53" s="129">
        <v>2020</v>
      </c>
      <c r="AL53" s="108">
        <v>45762</v>
      </c>
      <c r="AM53" s="129">
        <v>22208.639999999999</v>
      </c>
      <c r="AN53" s="112">
        <v>6071.36</v>
      </c>
      <c r="AO53" s="112">
        <v>28280</v>
      </c>
      <c r="AP53" s="112">
        <v>7791.36</v>
      </c>
      <c r="AQ53" s="112">
        <v>413.64</v>
      </c>
      <c r="AR53" s="112">
        <v>8205</v>
      </c>
      <c r="AS53" s="112">
        <v>3753.96</v>
      </c>
      <c r="AT53" s="112">
        <v>286.04000000000002</v>
      </c>
      <c r="AU53" s="112">
        <v>4040</v>
      </c>
      <c r="AV53" s="84">
        <v>16</v>
      </c>
      <c r="AW53" s="84">
        <v>38</v>
      </c>
      <c r="AX53" s="84" t="s">
        <v>356</v>
      </c>
      <c r="AY53" s="108"/>
      <c r="AZ53" s="84"/>
      <c r="BA53" s="84"/>
      <c r="BB53" s="84" t="s">
        <v>262</v>
      </c>
      <c r="BC53" s="84"/>
      <c r="BD53" s="108"/>
      <c r="BE53" s="84">
        <v>0</v>
      </c>
      <c r="BF53" s="38" t="s">
        <v>340</v>
      </c>
      <c r="BG53" s="84"/>
      <c r="BH53" s="114" t="s">
        <v>730</v>
      </c>
      <c r="BI53" s="38" t="s">
        <v>110</v>
      </c>
      <c r="BJ53" s="85">
        <v>45820</v>
      </c>
      <c r="BK53" s="84"/>
      <c r="BL53" s="38" t="s">
        <v>115</v>
      </c>
      <c r="BM53" s="115" t="s">
        <v>130</v>
      </c>
      <c r="BN53" s="116" t="s">
        <v>200</v>
      </c>
      <c r="BO53" s="84" t="s">
        <v>246</v>
      </c>
      <c r="BP53" s="84"/>
      <c r="BQ53" s="117"/>
      <c r="BR53" s="118"/>
    </row>
    <row r="54" spans="1:70" s="113" customFormat="1" ht="15" customHeight="1" x14ac:dyDescent="0.3">
      <c r="A54" s="84">
        <v>50</v>
      </c>
      <c r="B54" s="38" t="s">
        <v>248</v>
      </c>
      <c r="C54" s="38" t="s">
        <v>249</v>
      </c>
      <c r="D54" s="38" t="s">
        <v>250</v>
      </c>
      <c r="E54" s="38" t="s">
        <v>251</v>
      </c>
      <c r="F54" s="38" t="s">
        <v>252</v>
      </c>
      <c r="G54" s="84" t="s">
        <v>253</v>
      </c>
      <c r="H54" s="38" t="s">
        <v>252</v>
      </c>
      <c r="I54" s="84">
        <v>154499</v>
      </c>
      <c r="J54" s="38" t="s">
        <v>273</v>
      </c>
      <c r="K54" s="84">
        <v>154499</v>
      </c>
      <c r="L54" s="84" t="s">
        <v>254</v>
      </c>
      <c r="M54" s="38" t="s">
        <v>255</v>
      </c>
      <c r="N54" s="84">
        <v>389885</v>
      </c>
      <c r="O54" s="84" t="s">
        <v>338</v>
      </c>
      <c r="P54" s="84">
        <v>576351</v>
      </c>
      <c r="Q54" s="38" t="s">
        <v>339</v>
      </c>
      <c r="R54" s="38" t="s">
        <v>355</v>
      </c>
      <c r="S54" s="84" t="s">
        <v>518</v>
      </c>
      <c r="T54" s="84" t="s">
        <v>518</v>
      </c>
      <c r="U54" s="84" t="s">
        <v>256</v>
      </c>
      <c r="V54" s="84" t="s">
        <v>257</v>
      </c>
      <c r="W54" s="84">
        <v>0</v>
      </c>
      <c r="X54" s="38" t="s">
        <v>258</v>
      </c>
      <c r="Y54" s="84">
        <v>354905448</v>
      </c>
      <c r="Z54" s="38" t="s">
        <v>519</v>
      </c>
      <c r="AA54" s="108">
        <v>45320</v>
      </c>
      <c r="AB54" s="129">
        <v>30000</v>
      </c>
      <c r="AC54" s="108">
        <v>36530</v>
      </c>
      <c r="AD54" s="84">
        <v>18</v>
      </c>
      <c r="AE54" s="84">
        <v>0</v>
      </c>
      <c r="AF54" s="84" t="s">
        <v>314</v>
      </c>
      <c r="AG54" s="108">
        <v>44981</v>
      </c>
      <c r="AH54" s="84" t="s">
        <v>323</v>
      </c>
      <c r="AI54" s="108">
        <v>45356</v>
      </c>
      <c r="AJ54" s="129">
        <v>2020</v>
      </c>
      <c r="AK54" s="129">
        <v>2020</v>
      </c>
      <c r="AL54" s="108">
        <v>45813</v>
      </c>
      <c r="AM54" s="129">
        <v>25990.62</v>
      </c>
      <c r="AN54" s="112">
        <v>6329.38</v>
      </c>
      <c r="AO54" s="112">
        <v>32320</v>
      </c>
      <c r="AP54" s="112">
        <v>4009.38</v>
      </c>
      <c r="AQ54" s="112">
        <v>126.62</v>
      </c>
      <c r="AR54" s="112">
        <v>4136</v>
      </c>
      <c r="AS54" s="112">
        <v>0</v>
      </c>
      <c r="AT54" s="112">
        <v>0</v>
      </c>
      <c r="AU54" s="112">
        <v>0</v>
      </c>
      <c r="AV54" s="84">
        <v>16</v>
      </c>
      <c r="AW54" s="84"/>
      <c r="AX54" s="84"/>
      <c r="AY54" s="108"/>
      <c r="AZ54" s="84"/>
      <c r="BA54" s="84"/>
      <c r="BB54" s="84" t="s">
        <v>262</v>
      </c>
      <c r="BC54" s="84"/>
      <c r="BD54" s="108"/>
      <c r="BE54" s="84">
        <v>0</v>
      </c>
      <c r="BF54" s="38" t="s">
        <v>518</v>
      </c>
      <c r="BG54" s="84"/>
      <c r="BH54" s="114" t="s">
        <v>730</v>
      </c>
      <c r="BI54" s="38" t="s">
        <v>110</v>
      </c>
      <c r="BJ54" s="85">
        <v>45820</v>
      </c>
      <c r="BK54" s="84"/>
      <c r="BL54" s="38" t="s">
        <v>115</v>
      </c>
      <c r="BM54" s="115" t="s">
        <v>130</v>
      </c>
      <c r="BN54" s="116" t="s">
        <v>200</v>
      </c>
      <c r="BO54" s="84" t="s">
        <v>246</v>
      </c>
      <c r="BP54" s="84"/>
      <c r="BQ54" s="117"/>
      <c r="BR54" s="118"/>
    </row>
    <row r="55" spans="1:70" s="113" customFormat="1" ht="15" customHeight="1" x14ac:dyDescent="0.3">
      <c r="A55" s="84">
        <v>51</v>
      </c>
      <c r="B55" s="38" t="s">
        <v>248</v>
      </c>
      <c r="C55" s="38" t="s">
        <v>249</v>
      </c>
      <c r="D55" s="38" t="s">
        <v>250</v>
      </c>
      <c r="E55" s="38" t="s">
        <v>251</v>
      </c>
      <c r="F55" s="38" t="s">
        <v>252</v>
      </c>
      <c r="G55" s="84" t="s">
        <v>253</v>
      </c>
      <c r="H55" s="38" t="s">
        <v>252</v>
      </c>
      <c r="I55" s="84">
        <v>154499</v>
      </c>
      <c r="J55" s="38" t="s">
        <v>273</v>
      </c>
      <c r="K55" s="84">
        <v>154499</v>
      </c>
      <c r="L55" s="84" t="s">
        <v>254</v>
      </c>
      <c r="M55" s="38" t="s">
        <v>255</v>
      </c>
      <c r="N55" s="84">
        <v>389885</v>
      </c>
      <c r="O55" s="84" t="s">
        <v>338</v>
      </c>
      <c r="P55" s="84">
        <v>576351</v>
      </c>
      <c r="Q55" s="38" t="s">
        <v>339</v>
      </c>
      <c r="R55" s="38" t="s">
        <v>355</v>
      </c>
      <c r="S55" s="84" t="s">
        <v>520</v>
      </c>
      <c r="T55" s="84" t="s">
        <v>520</v>
      </c>
      <c r="U55" s="84" t="s">
        <v>256</v>
      </c>
      <c r="V55" s="84" t="s">
        <v>257</v>
      </c>
      <c r="W55" s="84">
        <v>0</v>
      </c>
      <c r="X55" s="38" t="s">
        <v>258</v>
      </c>
      <c r="Y55" s="84">
        <v>354905479</v>
      </c>
      <c r="Z55" s="38" t="s">
        <v>521</v>
      </c>
      <c r="AA55" s="108">
        <v>45319</v>
      </c>
      <c r="AB55" s="129">
        <v>30000</v>
      </c>
      <c r="AC55" s="108">
        <v>36530</v>
      </c>
      <c r="AD55" s="84">
        <v>18</v>
      </c>
      <c r="AE55" s="84">
        <v>0</v>
      </c>
      <c r="AF55" s="84" t="s">
        <v>314</v>
      </c>
      <c r="AG55" s="108">
        <v>44996</v>
      </c>
      <c r="AH55" s="84" t="s">
        <v>323</v>
      </c>
      <c r="AI55" s="108">
        <v>45356</v>
      </c>
      <c r="AJ55" s="129">
        <v>2020</v>
      </c>
      <c r="AK55" s="129">
        <v>2020</v>
      </c>
      <c r="AL55" s="108">
        <v>45818</v>
      </c>
      <c r="AM55" s="129">
        <v>25962.6</v>
      </c>
      <c r="AN55" s="112">
        <v>6357.4</v>
      </c>
      <c r="AO55" s="112">
        <v>32320</v>
      </c>
      <c r="AP55" s="112">
        <v>4037.4</v>
      </c>
      <c r="AQ55" s="112">
        <v>127.6</v>
      </c>
      <c r="AR55" s="112">
        <v>4165</v>
      </c>
      <c r="AS55" s="112">
        <v>0</v>
      </c>
      <c r="AT55" s="112">
        <v>0</v>
      </c>
      <c r="AU55" s="112">
        <v>0</v>
      </c>
      <c r="AV55" s="84">
        <v>16</v>
      </c>
      <c r="AW55" s="84"/>
      <c r="AX55" s="84"/>
      <c r="AY55" s="108"/>
      <c r="AZ55" s="84"/>
      <c r="BA55" s="84"/>
      <c r="BB55" s="84" t="s">
        <v>262</v>
      </c>
      <c r="BC55" s="84"/>
      <c r="BD55" s="108"/>
      <c r="BE55" s="84">
        <v>0</v>
      </c>
      <c r="BF55" s="38" t="s">
        <v>520</v>
      </c>
      <c r="BG55" s="84"/>
      <c r="BH55" s="114" t="s">
        <v>730</v>
      </c>
      <c r="BI55" s="38" t="s">
        <v>110</v>
      </c>
      <c r="BJ55" s="85">
        <v>45820</v>
      </c>
      <c r="BK55" s="84"/>
      <c r="BL55" s="38" t="s">
        <v>115</v>
      </c>
      <c r="BM55" s="115" t="s">
        <v>130</v>
      </c>
      <c r="BN55" s="116" t="s">
        <v>200</v>
      </c>
      <c r="BO55" s="84" t="s">
        <v>246</v>
      </c>
      <c r="BP55" s="84"/>
      <c r="BQ55" s="117"/>
      <c r="BR55" s="118"/>
    </row>
    <row r="56" spans="1:70" s="113" customFormat="1" ht="15" customHeight="1" x14ac:dyDescent="0.3">
      <c r="A56" s="84">
        <v>52</v>
      </c>
      <c r="B56" s="38" t="s">
        <v>248</v>
      </c>
      <c r="C56" s="38" t="s">
        <v>249</v>
      </c>
      <c r="D56" s="38" t="s">
        <v>250</v>
      </c>
      <c r="E56" s="38" t="s">
        <v>251</v>
      </c>
      <c r="F56" s="38" t="s">
        <v>252</v>
      </c>
      <c r="G56" s="84" t="s">
        <v>253</v>
      </c>
      <c r="H56" s="38" t="s">
        <v>252</v>
      </c>
      <c r="I56" s="84">
        <v>153523</v>
      </c>
      <c r="J56" s="38" t="s">
        <v>263</v>
      </c>
      <c r="K56" s="84">
        <v>153523</v>
      </c>
      <c r="L56" s="84" t="s">
        <v>264</v>
      </c>
      <c r="M56" s="38" t="s">
        <v>265</v>
      </c>
      <c r="N56" s="84">
        <v>279113</v>
      </c>
      <c r="O56" s="84">
        <v>603729</v>
      </c>
      <c r="P56" s="84">
        <v>366715</v>
      </c>
      <c r="Q56" s="38" t="s">
        <v>364</v>
      </c>
      <c r="R56" s="38" t="s">
        <v>311</v>
      </c>
      <c r="S56" s="84" t="s">
        <v>530</v>
      </c>
      <c r="T56" s="84" t="s">
        <v>530</v>
      </c>
      <c r="U56" s="84" t="s">
        <v>470</v>
      </c>
      <c r="V56" s="84" t="s">
        <v>257</v>
      </c>
      <c r="W56" s="84">
        <v>0</v>
      </c>
      <c r="X56" s="38" t="s">
        <v>258</v>
      </c>
      <c r="Y56" s="84">
        <v>354965304</v>
      </c>
      <c r="Z56" s="38" t="s">
        <v>531</v>
      </c>
      <c r="AA56" s="108">
        <v>45323</v>
      </c>
      <c r="AB56" s="129">
        <v>73000</v>
      </c>
      <c r="AC56" s="108">
        <v>36534</v>
      </c>
      <c r="AD56" s="84">
        <v>24</v>
      </c>
      <c r="AE56" s="84">
        <v>4</v>
      </c>
      <c r="AF56" s="84" t="s">
        <v>267</v>
      </c>
      <c r="AG56" s="108">
        <v>44069</v>
      </c>
      <c r="AH56" s="84" t="s">
        <v>260</v>
      </c>
      <c r="AI56" s="108">
        <v>45360</v>
      </c>
      <c r="AJ56" s="129">
        <v>3900</v>
      </c>
      <c r="AK56" s="129">
        <v>3900</v>
      </c>
      <c r="AL56" s="108">
        <v>45817</v>
      </c>
      <c r="AM56" s="129">
        <v>44129.01</v>
      </c>
      <c r="AN56" s="112">
        <v>18270.990000000002</v>
      </c>
      <c r="AO56" s="112">
        <v>62400</v>
      </c>
      <c r="AP56" s="112">
        <v>28870.99</v>
      </c>
      <c r="AQ56" s="112">
        <v>2820.01</v>
      </c>
      <c r="AR56" s="112">
        <v>31691</v>
      </c>
      <c r="AS56" s="112">
        <v>0</v>
      </c>
      <c r="AT56" s="112">
        <v>0</v>
      </c>
      <c r="AU56" s="112">
        <v>0</v>
      </c>
      <c r="AV56" s="84">
        <v>16</v>
      </c>
      <c r="AW56" s="84"/>
      <c r="AX56" s="84"/>
      <c r="AY56" s="108"/>
      <c r="AZ56" s="84"/>
      <c r="BA56" s="84"/>
      <c r="BB56" s="84" t="s">
        <v>262</v>
      </c>
      <c r="BC56" s="84"/>
      <c r="BD56" s="108"/>
      <c r="BE56" s="84">
        <v>0</v>
      </c>
      <c r="BF56" s="38" t="s">
        <v>530</v>
      </c>
      <c r="BG56" s="84"/>
      <c r="BH56" s="114" t="s">
        <v>730</v>
      </c>
      <c r="BI56" s="38" t="s">
        <v>110</v>
      </c>
      <c r="BJ56" s="85">
        <v>45820</v>
      </c>
      <c r="BK56" s="84"/>
      <c r="BL56" s="38" t="s">
        <v>115</v>
      </c>
      <c r="BM56" s="115" t="s">
        <v>130</v>
      </c>
      <c r="BN56" s="116" t="s">
        <v>200</v>
      </c>
      <c r="BO56" s="84" t="s">
        <v>246</v>
      </c>
      <c r="BP56" s="84"/>
      <c r="BQ56" s="117"/>
      <c r="BR56" s="118"/>
    </row>
    <row r="57" spans="1:70" s="113" customFormat="1" ht="15" customHeight="1" x14ac:dyDescent="0.3">
      <c r="A57" s="84">
        <v>53</v>
      </c>
      <c r="B57" s="38" t="s">
        <v>248</v>
      </c>
      <c r="C57" s="38" t="s">
        <v>249</v>
      </c>
      <c r="D57" s="38" t="s">
        <v>250</v>
      </c>
      <c r="E57" s="38" t="s">
        <v>251</v>
      </c>
      <c r="F57" s="38" t="s">
        <v>252</v>
      </c>
      <c r="G57" s="84" t="s">
        <v>253</v>
      </c>
      <c r="H57" s="38" t="s">
        <v>252</v>
      </c>
      <c r="I57" s="84">
        <v>188546</v>
      </c>
      <c r="J57" s="38" t="s">
        <v>325</v>
      </c>
      <c r="K57" s="84">
        <v>188546</v>
      </c>
      <c r="L57" s="84" t="s">
        <v>264</v>
      </c>
      <c r="M57" s="38" t="s">
        <v>265</v>
      </c>
      <c r="N57" s="84">
        <v>290219</v>
      </c>
      <c r="O57" s="84">
        <v>732750</v>
      </c>
      <c r="P57" s="84">
        <v>382233</v>
      </c>
      <c r="Q57" s="38" t="s">
        <v>371</v>
      </c>
      <c r="R57" s="38" t="s">
        <v>355</v>
      </c>
      <c r="S57" s="84" t="s">
        <v>532</v>
      </c>
      <c r="T57" s="84" t="s">
        <v>532</v>
      </c>
      <c r="U57" s="84" t="s">
        <v>256</v>
      </c>
      <c r="V57" s="84" t="s">
        <v>257</v>
      </c>
      <c r="W57" s="84">
        <v>0</v>
      </c>
      <c r="X57" s="38" t="s">
        <v>329</v>
      </c>
      <c r="Y57" s="84">
        <v>354967821</v>
      </c>
      <c r="Z57" s="38" t="s">
        <v>533</v>
      </c>
      <c r="AA57" s="108">
        <v>45323</v>
      </c>
      <c r="AB57" s="129">
        <v>30000</v>
      </c>
      <c r="AC57" s="108">
        <v>36532</v>
      </c>
      <c r="AD57" s="84">
        <v>18</v>
      </c>
      <c r="AE57" s="84">
        <v>0</v>
      </c>
      <c r="AF57" s="84" t="s">
        <v>306</v>
      </c>
      <c r="AG57" s="108">
        <v>44471</v>
      </c>
      <c r="AH57" s="84" t="s">
        <v>286</v>
      </c>
      <c r="AI57" s="108">
        <v>45358</v>
      </c>
      <c r="AJ57" s="129">
        <v>2020</v>
      </c>
      <c r="AK57" s="129">
        <v>2020</v>
      </c>
      <c r="AL57" s="108">
        <v>45815</v>
      </c>
      <c r="AM57" s="129">
        <v>26018.61</v>
      </c>
      <c r="AN57" s="112">
        <v>6301.39</v>
      </c>
      <c r="AO57" s="112">
        <v>32320</v>
      </c>
      <c r="AP57" s="112">
        <v>3981.39</v>
      </c>
      <c r="AQ57" s="112">
        <v>125.61</v>
      </c>
      <c r="AR57" s="112">
        <v>4107</v>
      </c>
      <c r="AS57" s="112">
        <v>0</v>
      </c>
      <c r="AT57" s="112">
        <v>0</v>
      </c>
      <c r="AU57" s="112">
        <v>0</v>
      </c>
      <c r="AV57" s="84">
        <v>16</v>
      </c>
      <c r="AW57" s="84"/>
      <c r="AX57" s="84"/>
      <c r="AY57" s="108"/>
      <c r="AZ57" s="84"/>
      <c r="BA57" s="84"/>
      <c r="BB57" s="84" t="s">
        <v>262</v>
      </c>
      <c r="BC57" s="84"/>
      <c r="BD57" s="108"/>
      <c r="BE57" s="84">
        <v>0</v>
      </c>
      <c r="BF57" s="38" t="s">
        <v>532</v>
      </c>
      <c r="BG57" s="84"/>
      <c r="BH57" s="114" t="s">
        <v>730</v>
      </c>
      <c r="BI57" s="38" t="s">
        <v>110</v>
      </c>
      <c r="BJ57" s="85">
        <v>45820</v>
      </c>
      <c r="BK57" s="84"/>
      <c r="BL57" s="38" t="s">
        <v>115</v>
      </c>
      <c r="BM57" s="115" t="s">
        <v>130</v>
      </c>
      <c r="BN57" s="116" t="s">
        <v>200</v>
      </c>
      <c r="BO57" s="84" t="s">
        <v>246</v>
      </c>
      <c r="BP57" s="84"/>
      <c r="BQ57" s="117"/>
      <c r="BR57" s="118"/>
    </row>
    <row r="58" spans="1:70" s="113" customFormat="1" ht="15" customHeight="1" x14ac:dyDescent="0.3">
      <c r="A58" s="84">
        <v>54</v>
      </c>
      <c r="B58" s="38" t="s">
        <v>248</v>
      </c>
      <c r="C58" s="38" t="s">
        <v>249</v>
      </c>
      <c r="D58" s="38" t="s">
        <v>250</v>
      </c>
      <c r="E58" s="38" t="s">
        <v>251</v>
      </c>
      <c r="F58" s="38" t="s">
        <v>252</v>
      </c>
      <c r="G58" s="84" t="s">
        <v>253</v>
      </c>
      <c r="H58" s="38" t="s">
        <v>252</v>
      </c>
      <c r="I58" s="84">
        <v>154499</v>
      </c>
      <c r="J58" s="38" t="s">
        <v>273</v>
      </c>
      <c r="K58" s="84">
        <v>154499</v>
      </c>
      <c r="L58" s="84" t="s">
        <v>254</v>
      </c>
      <c r="M58" s="38" t="s">
        <v>255</v>
      </c>
      <c r="N58" s="84">
        <v>390410</v>
      </c>
      <c r="O58" s="84" t="s">
        <v>346</v>
      </c>
      <c r="P58" s="84">
        <v>577660</v>
      </c>
      <c r="Q58" s="38" t="s">
        <v>347</v>
      </c>
      <c r="R58" s="38" t="s">
        <v>355</v>
      </c>
      <c r="S58" s="84" t="s">
        <v>535</v>
      </c>
      <c r="T58" s="84" t="s">
        <v>535</v>
      </c>
      <c r="U58" s="84" t="s">
        <v>256</v>
      </c>
      <c r="V58" s="84" t="s">
        <v>257</v>
      </c>
      <c r="W58" s="84">
        <v>0</v>
      </c>
      <c r="X58" s="38" t="s">
        <v>258</v>
      </c>
      <c r="Y58" s="84">
        <v>354995752</v>
      </c>
      <c r="Z58" s="38" t="s">
        <v>536</v>
      </c>
      <c r="AA58" s="108">
        <v>45325</v>
      </c>
      <c r="AB58" s="129">
        <v>30000</v>
      </c>
      <c r="AC58" s="108">
        <v>36530</v>
      </c>
      <c r="AD58" s="84">
        <v>18</v>
      </c>
      <c r="AE58" s="84">
        <v>0</v>
      </c>
      <c r="AF58" s="84" t="s">
        <v>314</v>
      </c>
      <c r="AG58" s="108">
        <v>45003</v>
      </c>
      <c r="AH58" s="84" t="s">
        <v>323</v>
      </c>
      <c r="AI58" s="108">
        <v>45356</v>
      </c>
      <c r="AJ58" s="129">
        <v>2020</v>
      </c>
      <c r="AK58" s="129">
        <v>2020</v>
      </c>
      <c r="AL58" s="108">
        <v>45813</v>
      </c>
      <c r="AM58" s="129">
        <v>26130.65</v>
      </c>
      <c r="AN58" s="112">
        <v>6189.35</v>
      </c>
      <c r="AO58" s="112">
        <v>32320</v>
      </c>
      <c r="AP58" s="112">
        <v>3869.35</v>
      </c>
      <c r="AQ58" s="112">
        <v>120.65</v>
      </c>
      <c r="AR58" s="112">
        <v>3990</v>
      </c>
      <c r="AS58" s="112">
        <v>0</v>
      </c>
      <c r="AT58" s="112">
        <v>0</v>
      </c>
      <c r="AU58" s="112">
        <v>0</v>
      </c>
      <c r="AV58" s="84">
        <v>16</v>
      </c>
      <c r="AW58" s="84"/>
      <c r="AX58" s="84"/>
      <c r="AY58" s="108"/>
      <c r="AZ58" s="84"/>
      <c r="BA58" s="84"/>
      <c r="BB58" s="84" t="s">
        <v>262</v>
      </c>
      <c r="BC58" s="84"/>
      <c r="BD58" s="108"/>
      <c r="BE58" s="84">
        <v>0</v>
      </c>
      <c r="BF58" s="38" t="s">
        <v>535</v>
      </c>
      <c r="BG58" s="84"/>
      <c r="BH58" s="114" t="s">
        <v>730</v>
      </c>
      <c r="BI58" s="38" t="s">
        <v>110</v>
      </c>
      <c r="BJ58" s="85">
        <v>45820</v>
      </c>
      <c r="BK58" s="84"/>
      <c r="BL58" s="38" t="s">
        <v>115</v>
      </c>
      <c r="BM58" s="115" t="s">
        <v>130</v>
      </c>
      <c r="BN58" s="116" t="s">
        <v>200</v>
      </c>
      <c r="BO58" s="84" t="s">
        <v>246</v>
      </c>
      <c r="BP58" s="84"/>
      <c r="BQ58" s="117"/>
      <c r="BR58" s="118"/>
    </row>
    <row r="59" spans="1:70" s="113" customFormat="1" ht="15" customHeight="1" x14ac:dyDescent="0.3">
      <c r="A59" s="84">
        <v>55</v>
      </c>
      <c r="B59" s="38" t="s">
        <v>248</v>
      </c>
      <c r="C59" s="38" t="s">
        <v>249</v>
      </c>
      <c r="D59" s="38" t="s">
        <v>250</v>
      </c>
      <c r="E59" s="38" t="s">
        <v>251</v>
      </c>
      <c r="F59" s="38" t="s">
        <v>252</v>
      </c>
      <c r="G59" s="84" t="s">
        <v>253</v>
      </c>
      <c r="H59" s="38" t="s">
        <v>252</v>
      </c>
      <c r="I59" s="84">
        <v>153523</v>
      </c>
      <c r="J59" s="38" t="s">
        <v>263</v>
      </c>
      <c r="K59" s="84">
        <v>153523</v>
      </c>
      <c r="L59" s="84" t="s">
        <v>264</v>
      </c>
      <c r="M59" s="38" t="s">
        <v>265</v>
      </c>
      <c r="N59" s="84">
        <v>279113</v>
      </c>
      <c r="O59" s="84">
        <v>603729</v>
      </c>
      <c r="P59" s="84">
        <v>366693</v>
      </c>
      <c r="Q59" s="38" t="s">
        <v>317</v>
      </c>
      <c r="R59" s="38" t="s">
        <v>311</v>
      </c>
      <c r="S59" s="84" t="s">
        <v>547</v>
      </c>
      <c r="T59" s="84" t="s">
        <v>547</v>
      </c>
      <c r="U59" s="84" t="s">
        <v>256</v>
      </c>
      <c r="V59" s="84" t="s">
        <v>257</v>
      </c>
      <c r="W59" s="84">
        <v>0</v>
      </c>
      <c r="X59" s="38" t="s">
        <v>329</v>
      </c>
      <c r="Y59" s="84">
        <v>355128494</v>
      </c>
      <c r="Z59" s="38" t="s">
        <v>548</v>
      </c>
      <c r="AA59" s="108">
        <v>45328</v>
      </c>
      <c r="AB59" s="129">
        <v>65000</v>
      </c>
      <c r="AC59" s="108">
        <v>36534</v>
      </c>
      <c r="AD59" s="84">
        <v>24</v>
      </c>
      <c r="AE59" s="84">
        <v>2</v>
      </c>
      <c r="AF59" s="84" t="s">
        <v>314</v>
      </c>
      <c r="AG59" s="108">
        <v>44879</v>
      </c>
      <c r="AH59" s="84" t="s">
        <v>323</v>
      </c>
      <c r="AI59" s="108">
        <v>45360</v>
      </c>
      <c r="AJ59" s="129">
        <v>3470</v>
      </c>
      <c r="AK59" s="129">
        <v>3470</v>
      </c>
      <c r="AL59" s="108">
        <v>45817</v>
      </c>
      <c r="AM59" s="129">
        <v>39547.56</v>
      </c>
      <c r="AN59" s="112">
        <v>15972.44</v>
      </c>
      <c r="AO59" s="112">
        <v>55520</v>
      </c>
      <c r="AP59" s="112">
        <v>25452.44</v>
      </c>
      <c r="AQ59" s="112">
        <v>2466.56</v>
      </c>
      <c r="AR59" s="112">
        <v>27919</v>
      </c>
      <c r="AS59" s="112">
        <v>0</v>
      </c>
      <c r="AT59" s="112">
        <v>0</v>
      </c>
      <c r="AU59" s="112">
        <v>0</v>
      </c>
      <c r="AV59" s="84">
        <v>16</v>
      </c>
      <c r="AW59" s="84"/>
      <c r="AX59" s="84"/>
      <c r="AY59" s="108"/>
      <c r="AZ59" s="84"/>
      <c r="BA59" s="84"/>
      <c r="BB59" s="84" t="s">
        <v>262</v>
      </c>
      <c r="BC59" s="84"/>
      <c r="BD59" s="108"/>
      <c r="BE59" s="84">
        <v>0</v>
      </c>
      <c r="BF59" s="38" t="s">
        <v>547</v>
      </c>
      <c r="BG59" s="84"/>
      <c r="BH59" s="114" t="s">
        <v>730</v>
      </c>
      <c r="BI59" s="38" t="s">
        <v>110</v>
      </c>
      <c r="BJ59" s="85">
        <v>45820</v>
      </c>
      <c r="BK59" s="84"/>
      <c r="BL59" s="38" t="s">
        <v>115</v>
      </c>
      <c r="BM59" s="115" t="s">
        <v>130</v>
      </c>
      <c r="BN59" s="116" t="s">
        <v>200</v>
      </c>
      <c r="BO59" s="84" t="s">
        <v>246</v>
      </c>
      <c r="BP59" s="84"/>
      <c r="BQ59" s="117"/>
      <c r="BR59" s="118"/>
    </row>
    <row r="60" spans="1:70" s="113" customFormat="1" ht="15" customHeight="1" x14ac:dyDescent="0.3">
      <c r="A60" s="84">
        <v>56</v>
      </c>
      <c r="B60" s="38" t="s">
        <v>248</v>
      </c>
      <c r="C60" s="38" t="s">
        <v>249</v>
      </c>
      <c r="D60" s="38" t="s">
        <v>250</v>
      </c>
      <c r="E60" s="38" t="s">
        <v>251</v>
      </c>
      <c r="F60" s="38" t="s">
        <v>252</v>
      </c>
      <c r="G60" s="84" t="s">
        <v>253</v>
      </c>
      <c r="H60" s="38" t="s">
        <v>252</v>
      </c>
      <c r="I60" s="84">
        <v>159687</v>
      </c>
      <c r="J60" s="38" t="s">
        <v>294</v>
      </c>
      <c r="K60" s="84">
        <v>159687</v>
      </c>
      <c r="L60" s="84" t="s">
        <v>264</v>
      </c>
      <c r="M60" s="38" t="s">
        <v>265</v>
      </c>
      <c r="N60" s="84">
        <v>274024</v>
      </c>
      <c r="O60" s="84" t="s">
        <v>318</v>
      </c>
      <c r="P60" s="84">
        <v>359701</v>
      </c>
      <c r="Q60" s="38" t="s">
        <v>280</v>
      </c>
      <c r="R60" s="38" t="s">
        <v>311</v>
      </c>
      <c r="S60" s="84" t="s">
        <v>549</v>
      </c>
      <c r="T60" s="84" t="s">
        <v>549</v>
      </c>
      <c r="U60" s="84" t="s">
        <v>256</v>
      </c>
      <c r="V60" s="84" t="s">
        <v>257</v>
      </c>
      <c r="W60" s="84">
        <v>0</v>
      </c>
      <c r="X60" s="38" t="s">
        <v>258</v>
      </c>
      <c r="Y60" s="84">
        <v>355150458</v>
      </c>
      <c r="Z60" s="38" t="s">
        <v>550</v>
      </c>
      <c r="AA60" s="108">
        <v>45336</v>
      </c>
      <c r="AB60" s="129">
        <v>73000</v>
      </c>
      <c r="AC60" s="108">
        <v>36533</v>
      </c>
      <c r="AD60" s="84">
        <v>24</v>
      </c>
      <c r="AE60" s="84">
        <v>4</v>
      </c>
      <c r="AF60" s="84" t="s">
        <v>267</v>
      </c>
      <c r="AG60" s="108">
        <v>44034</v>
      </c>
      <c r="AH60" s="84" t="s">
        <v>260</v>
      </c>
      <c r="AI60" s="108">
        <v>45359</v>
      </c>
      <c r="AJ60" s="129">
        <v>3900</v>
      </c>
      <c r="AK60" s="129">
        <v>3900</v>
      </c>
      <c r="AL60" s="108">
        <v>45817</v>
      </c>
      <c r="AM60" s="129">
        <v>45083.22</v>
      </c>
      <c r="AN60" s="112">
        <v>17316.78</v>
      </c>
      <c r="AO60" s="112">
        <v>62400</v>
      </c>
      <c r="AP60" s="112">
        <v>27916.78</v>
      </c>
      <c r="AQ60" s="112">
        <v>2647.22</v>
      </c>
      <c r="AR60" s="112">
        <v>30564</v>
      </c>
      <c r="AS60" s="112">
        <v>0</v>
      </c>
      <c r="AT60" s="112">
        <v>0</v>
      </c>
      <c r="AU60" s="112">
        <v>0</v>
      </c>
      <c r="AV60" s="84">
        <v>16</v>
      </c>
      <c r="AW60" s="84"/>
      <c r="AX60" s="84"/>
      <c r="AY60" s="108"/>
      <c r="AZ60" s="84"/>
      <c r="BA60" s="84"/>
      <c r="BB60" s="84" t="s">
        <v>262</v>
      </c>
      <c r="BC60" s="84"/>
      <c r="BD60" s="108"/>
      <c r="BE60" s="84">
        <v>0</v>
      </c>
      <c r="BF60" s="38" t="s">
        <v>549</v>
      </c>
      <c r="BG60" s="84"/>
      <c r="BH60" s="114" t="s">
        <v>730</v>
      </c>
      <c r="BI60" s="38" t="s">
        <v>110</v>
      </c>
      <c r="BJ60" s="85">
        <v>45820</v>
      </c>
      <c r="BK60" s="84"/>
      <c r="BL60" s="38" t="s">
        <v>115</v>
      </c>
      <c r="BM60" s="115" t="s">
        <v>130</v>
      </c>
      <c r="BN60" s="116" t="s">
        <v>200</v>
      </c>
      <c r="BO60" s="84" t="s">
        <v>246</v>
      </c>
      <c r="BP60" s="84"/>
      <c r="BQ60" s="117"/>
      <c r="BR60" s="118"/>
    </row>
    <row r="61" spans="1:70" s="113" customFormat="1" ht="15" customHeight="1" x14ac:dyDescent="0.3">
      <c r="A61" s="84">
        <v>57</v>
      </c>
      <c r="B61" s="38" t="s">
        <v>248</v>
      </c>
      <c r="C61" s="38" t="s">
        <v>249</v>
      </c>
      <c r="D61" s="38" t="s">
        <v>250</v>
      </c>
      <c r="E61" s="38" t="s">
        <v>251</v>
      </c>
      <c r="F61" s="38" t="s">
        <v>252</v>
      </c>
      <c r="G61" s="84" t="s">
        <v>253</v>
      </c>
      <c r="H61" s="38" t="s">
        <v>252</v>
      </c>
      <c r="I61" s="84">
        <v>155221</v>
      </c>
      <c r="J61" s="38" t="s">
        <v>276</v>
      </c>
      <c r="K61" s="84">
        <v>155221</v>
      </c>
      <c r="L61" s="84" t="s">
        <v>254</v>
      </c>
      <c r="M61" s="38" t="s">
        <v>255</v>
      </c>
      <c r="N61" s="84">
        <v>265250</v>
      </c>
      <c r="O61" s="84">
        <v>497450</v>
      </c>
      <c r="P61" s="84">
        <v>782093</v>
      </c>
      <c r="Q61" s="38" t="s">
        <v>322</v>
      </c>
      <c r="R61" s="38" t="s">
        <v>311</v>
      </c>
      <c r="S61" s="84" t="s">
        <v>551</v>
      </c>
      <c r="T61" s="84" t="s">
        <v>551</v>
      </c>
      <c r="U61" s="84" t="s">
        <v>256</v>
      </c>
      <c r="V61" s="84" t="s">
        <v>257</v>
      </c>
      <c r="W61" s="84">
        <v>0</v>
      </c>
      <c r="X61" s="38" t="s">
        <v>258</v>
      </c>
      <c r="Y61" s="84">
        <v>355205163</v>
      </c>
      <c r="Z61" s="38" t="s">
        <v>552</v>
      </c>
      <c r="AA61" s="108">
        <v>45335</v>
      </c>
      <c r="AB61" s="129">
        <v>38000</v>
      </c>
      <c r="AC61" s="108">
        <v>36529</v>
      </c>
      <c r="AD61" s="84">
        <v>24</v>
      </c>
      <c r="AE61" s="84">
        <v>3</v>
      </c>
      <c r="AF61" s="84" t="s">
        <v>267</v>
      </c>
      <c r="AG61" s="108">
        <v>43869</v>
      </c>
      <c r="AH61" s="84" t="s">
        <v>260</v>
      </c>
      <c r="AI61" s="108">
        <v>45355</v>
      </c>
      <c r="AJ61" s="129">
        <v>2030</v>
      </c>
      <c r="AK61" s="129">
        <v>2030</v>
      </c>
      <c r="AL61" s="108">
        <v>45812</v>
      </c>
      <c r="AM61" s="129">
        <v>23571.82</v>
      </c>
      <c r="AN61" s="112">
        <v>8908.18</v>
      </c>
      <c r="AO61" s="112">
        <v>32480</v>
      </c>
      <c r="AP61" s="112">
        <v>14428.18</v>
      </c>
      <c r="AQ61" s="112">
        <v>1359.82</v>
      </c>
      <c r="AR61" s="112">
        <v>15788</v>
      </c>
      <c r="AS61" s="112">
        <v>0</v>
      </c>
      <c r="AT61" s="112">
        <v>0</v>
      </c>
      <c r="AU61" s="112">
        <v>0</v>
      </c>
      <c r="AV61" s="84">
        <v>16</v>
      </c>
      <c r="AW61" s="84"/>
      <c r="AX61" s="84"/>
      <c r="AY61" s="108"/>
      <c r="AZ61" s="84"/>
      <c r="BA61" s="84"/>
      <c r="BB61" s="84" t="s">
        <v>262</v>
      </c>
      <c r="BC61" s="84"/>
      <c r="BD61" s="108"/>
      <c r="BE61" s="84">
        <v>0</v>
      </c>
      <c r="BF61" s="38" t="s">
        <v>551</v>
      </c>
      <c r="BG61" s="84"/>
      <c r="BH61" s="114" t="s">
        <v>730</v>
      </c>
      <c r="BI61" s="38" t="s">
        <v>110</v>
      </c>
      <c r="BJ61" s="85">
        <v>45820</v>
      </c>
      <c r="BK61" s="84"/>
      <c r="BL61" s="38" t="s">
        <v>115</v>
      </c>
      <c r="BM61" s="115" t="s">
        <v>130</v>
      </c>
      <c r="BN61" s="116" t="s">
        <v>200</v>
      </c>
      <c r="BO61" s="84" t="s">
        <v>246</v>
      </c>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252</v>
      </c>
      <c r="I62" s="84">
        <v>155221</v>
      </c>
      <c r="J62" s="38" t="s">
        <v>276</v>
      </c>
      <c r="K62" s="84">
        <v>155221</v>
      </c>
      <c r="L62" s="84" t="s">
        <v>254</v>
      </c>
      <c r="M62" s="38" t="s">
        <v>255</v>
      </c>
      <c r="N62" s="84">
        <v>265250</v>
      </c>
      <c r="O62" s="84">
        <v>497450</v>
      </c>
      <c r="P62" s="84">
        <v>782093</v>
      </c>
      <c r="Q62" s="38" t="s">
        <v>322</v>
      </c>
      <c r="R62" s="38" t="s">
        <v>311</v>
      </c>
      <c r="S62" s="84" t="s">
        <v>553</v>
      </c>
      <c r="T62" s="84" t="s">
        <v>553</v>
      </c>
      <c r="U62" s="84" t="s">
        <v>266</v>
      </c>
      <c r="V62" s="84" t="s">
        <v>257</v>
      </c>
      <c r="W62" s="84">
        <v>0</v>
      </c>
      <c r="X62" s="38" t="s">
        <v>258</v>
      </c>
      <c r="Y62" s="84">
        <v>355205337</v>
      </c>
      <c r="Z62" s="38" t="s">
        <v>554</v>
      </c>
      <c r="AA62" s="108">
        <v>45335</v>
      </c>
      <c r="AB62" s="129">
        <v>63000</v>
      </c>
      <c r="AC62" s="108">
        <v>36529</v>
      </c>
      <c r="AD62" s="84">
        <v>24</v>
      </c>
      <c r="AE62" s="84">
        <v>3</v>
      </c>
      <c r="AF62" s="84" t="s">
        <v>267</v>
      </c>
      <c r="AG62" s="108">
        <v>43869</v>
      </c>
      <c r="AH62" s="84" t="s">
        <v>260</v>
      </c>
      <c r="AI62" s="108">
        <v>45355</v>
      </c>
      <c r="AJ62" s="129">
        <v>3360</v>
      </c>
      <c r="AK62" s="129">
        <v>3360</v>
      </c>
      <c r="AL62" s="108">
        <v>45812</v>
      </c>
      <c r="AM62" s="129">
        <v>38975.980000000003</v>
      </c>
      <c r="AN62" s="112">
        <v>14784.02</v>
      </c>
      <c r="AO62" s="112">
        <v>53760</v>
      </c>
      <c r="AP62" s="112">
        <v>24024.02</v>
      </c>
      <c r="AQ62" s="112">
        <v>2275.98</v>
      </c>
      <c r="AR62" s="112">
        <v>26300</v>
      </c>
      <c r="AS62" s="112">
        <v>0</v>
      </c>
      <c r="AT62" s="112">
        <v>0</v>
      </c>
      <c r="AU62" s="112">
        <v>0</v>
      </c>
      <c r="AV62" s="84">
        <v>16</v>
      </c>
      <c r="AW62" s="84"/>
      <c r="AX62" s="84"/>
      <c r="AY62" s="108"/>
      <c r="AZ62" s="84"/>
      <c r="BA62" s="84"/>
      <c r="BB62" s="84" t="s">
        <v>262</v>
      </c>
      <c r="BC62" s="84"/>
      <c r="BD62" s="108"/>
      <c r="BE62" s="84">
        <v>0</v>
      </c>
      <c r="BF62" s="38" t="s">
        <v>553</v>
      </c>
      <c r="BG62" s="84"/>
      <c r="BH62" s="114" t="s">
        <v>730</v>
      </c>
      <c r="BI62" s="38" t="s">
        <v>110</v>
      </c>
      <c r="BJ62" s="85">
        <v>45820</v>
      </c>
      <c r="BK62" s="84"/>
      <c r="BL62" s="38" t="s">
        <v>115</v>
      </c>
      <c r="BM62" s="115" t="s">
        <v>130</v>
      </c>
      <c r="BN62" s="116" t="s">
        <v>200</v>
      </c>
      <c r="BO62" s="84" t="s">
        <v>246</v>
      </c>
      <c r="BP62" s="84"/>
      <c r="BQ62" s="117"/>
      <c r="BR62" s="118"/>
    </row>
    <row r="63" spans="1:70" s="113" customFormat="1" ht="15" customHeight="1" x14ac:dyDescent="0.3">
      <c r="A63" s="84">
        <v>59</v>
      </c>
      <c r="B63" s="38" t="s">
        <v>248</v>
      </c>
      <c r="C63" s="38" t="s">
        <v>249</v>
      </c>
      <c r="D63" s="38" t="s">
        <v>250</v>
      </c>
      <c r="E63" s="38" t="s">
        <v>251</v>
      </c>
      <c r="F63" s="38" t="s">
        <v>252</v>
      </c>
      <c r="G63" s="84" t="s">
        <v>253</v>
      </c>
      <c r="H63" s="38" t="s">
        <v>252</v>
      </c>
      <c r="I63" s="84">
        <v>159687</v>
      </c>
      <c r="J63" s="38" t="s">
        <v>294</v>
      </c>
      <c r="K63" s="84">
        <v>159687</v>
      </c>
      <c r="L63" s="84" t="s">
        <v>264</v>
      </c>
      <c r="M63" s="38" t="s">
        <v>265</v>
      </c>
      <c r="N63" s="84">
        <v>274024</v>
      </c>
      <c r="O63" s="84" t="s">
        <v>318</v>
      </c>
      <c r="P63" s="84">
        <v>359805</v>
      </c>
      <c r="Q63" s="38" t="s">
        <v>442</v>
      </c>
      <c r="R63" s="38" t="s">
        <v>311</v>
      </c>
      <c r="S63" s="84" t="s">
        <v>555</v>
      </c>
      <c r="T63" s="84" t="s">
        <v>555</v>
      </c>
      <c r="U63" s="84" t="s">
        <v>256</v>
      </c>
      <c r="V63" s="84" t="s">
        <v>257</v>
      </c>
      <c r="W63" s="84">
        <v>0</v>
      </c>
      <c r="X63" s="38" t="s">
        <v>258</v>
      </c>
      <c r="Y63" s="84">
        <v>355235244</v>
      </c>
      <c r="Z63" s="38" t="s">
        <v>556</v>
      </c>
      <c r="AA63" s="108">
        <v>45336</v>
      </c>
      <c r="AB63" s="129">
        <v>73000</v>
      </c>
      <c r="AC63" s="108">
        <v>36533</v>
      </c>
      <c r="AD63" s="84">
        <v>24</v>
      </c>
      <c r="AE63" s="84">
        <v>4</v>
      </c>
      <c r="AF63" s="84" t="s">
        <v>267</v>
      </c>
      <c r="AG63" s="108">
        <v>44034</v>
      </c>
      <c r="AH63" s="84" t="s">
        <v>260</v>
      </c>
      <c r="AI63" s="108">
        <v>45359</v>
      </c>
      <c r="AJ63" s="129">
        <v>3900</v>
      </c>
      <c r="AK63" s="129">
        <v>3900</v>
      </c>
      <c r="AL63" s="108">
        <v>45817</v>
      </c>
      <c r="AM63" s="129">
        <v>45083.22</v>
      </c>
      <c r="AN63" s="112">
        <v>17316.78</v>
      </c>
      <c r="AO63" s="112">
        <v>62400</v>
      </c>
      <c r="AP63" s="112">
        <v>27916.78</v>
      </c>
      <c r="AQ63" s="112">
        <v>2647.22</v>
      </c>
      <c r="AR63" s="112">
        <v>30564</v>
      </c>
      <c r="AS63" s="112">
        <v>0</v>
      </c>
      <c r="AT63" s="112">
        <v>0</v>
      </c>
      <c r="AU63" s="112">
        <v>0</v>
      </c>
      <c r="AV63" s="84">
        <v>16</v>
      </c>
      <c r="AW63" s="84"/>
      <c r="AX63" s="84"/>
      <c r="AY63" s="108"/>
      <c r="AZ63" s="84"/>
      <c r="BA63" s="84"/>
      <c r="BB63" s="84" t="s">
        <v>262</v>
      </c>
      <c r="BC63" s="84"/>
      <c r="BD63" s="108"/>
      <c r="BE63" s="84">
        <v>0</v>
      </c>
      <c r="BF63" s="38" t="s">
        <v>555</v>
      </c>
      <c r="BG63" s="84"/>
      <c r="BH63" s="114" t="s">
        <v>730</v>
      </c>
      <c r="BI63" s="38" t="s">
        <v>110</v>
      </c>
      <c r="BJ63" s="85">
        <v>45820</v>
      </c>
      <c r="BK63" s="84"/>
      <c r="BL63" s="38" t="s">
        <v>115</v>
      </c>
      <c r="BM63" s="115" t="s">
        <v>130</v>
      </c>
      <c r="BN63" s="116" t="s">
        <v>200</v>
      </c>
      <c r="BO63" s="84" t="s">
        <v>246</v>
      </c>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252</v>
      </c>
      <c r="I64" s="84">
        <v>153523</v>
      </c>
      <c r="J64" s="38" t="s">
        <v>263</v>
      </c>
      <c r="K64" s="84">
        <v>153523</v>
      </c>
      <c r="L64" s="84" t="s">
        <v>264</v>
      </c>
      <c r="M64" s="38" t="s">
        <v>265</v>
      </c>
      <c r="N64" s="84">
        <v>279113</v>
      </c>
      <c r="O64" s="84">
        <v>603729</v>
      </c>
      <c r="P64" s="84">
        <v>366693</v>
      </c>
      <c r="Q64" s="38" t="s">
        <v>317</v>
      </c>
      <c r="R64" s="38" t="s">
        <v>311</v>
      </c>
      <c r="S64" s="84" t="s">
        <v>560</v>
      </c>
      <c r="T64" s="84" t="s">
        <v>560</v>
      </c>
      <c r="U64" s="84" t="s">
        <v>256</v>
      </c>
      <c r="V64" s="84" t="s">
        <v>257</v>
      </c>
      <c r="W64" s="84">
        <v>0</v>
      </c>
      <c r="X64" s="38" t="s">
        <v>258</v>
      </c>
      <c r="Y64" s="84">
        <v>355601090</v>
      </c>
      <c r="Z64" s="38" t="s">
        <v>337</v>
      </c>
      <c r="AA64" s="108">
        <v>45353</v>
      </c>
      <c r="AB64" s="129">
        <v>80000</v>
      </c>
      <c r="AC64" s="108">
        <v>36534</v>
      </c>
      <c r="AD64" s="84">
        <v>24</v>
      </c>
      <c r="AE64" s="84">
        <v>4</v>
      </c>
      <c r="AF64" s="84" t="s">
        <v>267</v>
      </c>
      <c r="AG64" s="108">
        <v>44069</v>
      </c>
      <c r="AH64" s="84" t="s">
        <v>260</v>
      </c>
      <c r="AI64" s="108">
        <v>45391</v>
      </c>
      <c r="AJ64" s="129">
        <v>4270</v>
      </c>
      <c r="AK64" s="129">
        <v>4270</v>
      </c>
      <c r="AL64" s="108">
        <v>45786</v>
      </c>
      <c r="AM64" s="129">
        <v>41269.449999999997</v>
      </c>
      <c r="AN64" s="112">
        <v>18510.55</v>
      </c>
      <c r="AO64" s="112">
        <v>59780</v>
      </c>
      <c r="AP64" s="112">
        <v>38730.550000000003</v>
      </c>
      <c r="AQ64" s="112">
        <v>4666.45</v>
      </c>
      <c r="AR64" s="112">
        <v>43397</v>
      </c>
      <c r="AS64" s="112">
        <v>3447.64</v>
      </c>
      <c r="AT64" s="112">
        <v>822.36</v>
      </c>
      <c r="AU64" s="112">
        <v>4270</v>
      </c>
      <c r="AV64" s="84">
        <v>15</v>
      </c>
      <c r="AW64" s="84">
        <v>3</v>
      </c>
      <c r="AX64" s="84" t="s">
        <v>362</v>
      </c>
      <c r="AY64" s="108"/>
      <c r="AZ64" s="84"/>
      <c r="BA64" s="84"/>
      <c r="BB64" s="84" t="s">
        <v>262</v>
      </c>
      <c r="BC64" s="84"/>
      <c r="BD64" s="108"/>
      <c r="BE64" s="84">
        <v>0</v>
      </c>
      <c r="BF64" s="38" t="s">
        <v>560</v>
      </c>
      <c r="BG64" s="84"/>
      <c r="BH64" s="114" t="s">
        <v>730</v>
      </c>
      <c r="BI64" s="38" t="s">
        <v>110</v>
      </c>
      <c r="BJ64" s="85">
        <v>45820</v>
      </c>
      <c r="BK64" s="84"/>
      <c r="BL64" s="38" t="s">
        <v>114</v>
      </c>
      <c r="BM64" s="115" t="s">
        <v>119</v>
      </c>
      <c r="BN64" s="116" t="s">
        <v>200</v>
      </c>
      <c r="BO64" s="84" t="s">
        <v>246</v>
      </c>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252</v>
      </c>
      <c r="I65" s="84">
        <v>153523</v>
      </c>
      <c r="J65" s="38" t="s">
        <v>263</v>
      </c>
      <c r="K65" s="84">
        <v>153523</v>
      </c>
      <c r="L65" s="84" t="s">
        <v>264</v>
      </c>
      <c r="M65" s="38" t="s">
        <v>265</v>
      </c>
      <c r="N65" s="84">
        <v>279113</v>
      </c>
      <c r="O65" s="84">
        <v>603729</v>
      </c>
      <c r="P65" s="84">
        <v>366715</v>
      </c>
      <c r="Q65" s="38" t="s">
        <v>364</v>
      </c>
      <c r="R65" s="38" t="s">
        <v>355</v>
      </c>
      <c r="S65" s="84" t="s">
        <v>403</v>
      </c>
      <c r="T65" s="84" t="s">
        <v>403</v>
      </c>
      <c r="U65" s="84" t="s">
        <v>256</v>
      </c>
      <c r="V65" s="84" t="s">
        <v>257</v>
      </c>
      <c r="W65" s="84">
        <v>0</v>
      </c>
      <c r="X65" s="38" t="s">
        <v>329</v>
      </c>
      <c r="Y65" s="84">
        <v>355622939</v>
      </c>
      <c r="Z65" s="38" t="s">
        <v>404</v>
      </c>
      <c r="AA65" s="108">
        <v>45353</v>
      </c>
      <c r="AB65" s="129">
        <v>30000</v>
      </c>
      <c r="AC65" s="108">
        <v>36534</v>
      </c>
      <c r="AD65" s="84">
        <v>18</v>
      </c>
      <c r="AE65" s="84">
        <v>0</v>
      </c>
      <c r="AF65" s="84" t="s">
        <v>267</v>
      </c>
      <c r="AG65" s="108">
        <v>44069</v>
      </c>
      <c r="AH65" s="84" t="s">
        <v>260</v>
      </c>
      <c r="AI65" s="108">
        <v>45391</v>
      </c>
      <c r="AJ65" s="129">
        <v>2020</v>
      </c>
      <c r="AK65" s="129">
        <v>2020</v>
      </c>
      <c r="AL65" s="108">
        <v>45817</v>
      </c>
      <c r="AM65" s="129">
        <v>24053.42</v>
      </c>
      <c r="AN65" s="112">
        <v>6246.58</v>
      </c>
      <c r="AO65" s="112">
        <v>30300</v>
      </c>
      <c r="AP65" s="112">
        <v>5946.58</v>
      </c>
      <c r="AQ65" s="112">
        <v>253.42</v>
      </c>
      <c r="AR65" s="112">
        <v>6200</v>
      </c>
      <c r="AS65" s="112">
        <v>0</v>
      </c>
      <c r="AT65" s="112">
        <v>0</v>
      </c>
      <c r="AU65" s="112">
        <v>0</v>
      </c>
      <c r="AV65" s="84">
        <v>15</v>
      </c>
      <c r="AW65" s="84"/>
      <c r="AX65" s="84"/>
      <c r="AY65" s="108"/>
      <c r="AZ65" s="84"/>
      <c r="BA65" s="84"/>
      <c r="BB65" s="84" t="s">
        <v>262</v>
      </c>
      <c r="BC65" s="84"/>
      <c r="BD65" s="108"/>
      <c r="BE65" s="84">
        <v>0</v>
      </c>
      <c r="BF65" s="38" t="s">
        <v>403</v>
      </c>
      <c r="BG65" s="84"/>
      <c r="BH65" s="114" t="s">
        <v>730</v>
      </c>
      <c r="BI65" s="38" t="s">
        <v>110</v>
      </c>
      <c r="BJ65" s="85">
        <v>45820</v>
      </c>
      <c r="BK65" s="84"/>
      <c r="BL65" s="38" t="s">
        <v>115</v>
      </c>
      <c r="BM65" s="115" t="s">
        <v>130</v>
      </c>
      <c r="BN65" s="116" t="s">
        <v>200</v>
      </c>
      <c r="BO65" s="84" t="s">
        <v>246</v>
      </c>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252</v>
      </c>
      <c r="I66" s="84">
        <v>155221</v>
      </c>
      <c r="J66" s="38" t="s">
        <v>276</v>
      </c>
      <c r="K66" s="84">
        <v>155221</v>
      </c>
      <c r="L66" s="84" t="s">
        <v>254</v>
      </c>
      <c r="M66" s="38" t="s">
        <v>255</v>
      </c>
      <c r="N66" s="84">
        <v>265250</v>
      </c>
      <c r="O66" s="84">
        <v>497450</v>
      </c>
      <c r="P66" s="84">
        <v>350075</v>
      </c>
      <c r="Q66" s="38" t="s">
        <v>316</v>
      </c>
      <c r="R66" s="38" t="s">
        <v>355</v>
      </c>
      <c r="S66" s="84" t="s">
        <v>428</v>
      </c>
      <c r="T66" s="84" t="s">
        <v>428</v>
      </c>
      <c r="U66" s="84" t="s">
        <v>256</v>
      </c>
      <c r="V66" s="84" t="s">
        <v>257</v>
      </c>
      <c r="W66" s="84">
        <v>0</v>
      </c>
      <c r="X66" s="38" t="s">
        <v>258</v>
      </c>
      <c r="Y66" s="84">
        <v>355645824</v>
      </c>
      <c r="Z66" s="38" t="s">
        <v>429</v>
      </c>
      <c r="AA66" s="108">
        <v>45355</v>
      </c>
      <c r="AB66" s="129">
        <v>40000</v>
      </c>
      <c r="AC66" s="108">
        <v>36529</v>
      </c>
      <c r="AD66" s="84">
        <v>18</v>
      </c>
      <c r="AE66" s="84">
        <v>0</v>
      </c>
      <c r="AF66" s="84" t="s">
        <v>353</v>
      </c>
      <c r="AG66" s="108">
        <v>45184</v>
      </c>
      <c r="AH66" s="84" t="s">
        <v>323</v>
      </c>
      <c r="AI66" s="108">
        <v>45386</v>
      </c>
      <c r="AJ66" s="129">
        <v>2690</v>
      </c>
      <c r="AK66" s="129">
        <v>2690</v>
      </c>
      <c r="AL66" s="108">
        <v>45812</v>
      </c>
      <c r="AM66" s="129">
        <v>32269.21</v>
      </c>
      <c r="AN66" s="112">
        <v>8080.79</v>
      </c>
      <c r="AO66" s="112">
        <v>40350</v>
      </c>
      <c r="AP66" s="112">
        <v>7730.79</v>
      </c>
      <c r="AQ66" s="112">
        <v>325.20999999999998</v>
      </c>
      <c r="AR66" s="112">
        <v>8056</v>
      </c>
      <c r="AS66" s="112">
        <v>0</v>
      </c>
      <c r="AT66" s="112">
        <v>0</v>
      </c>
      <c r="AU66" s="112">
        <v>0</v>
      </c>
      <c r="AV66" s="84">
        <v>15</v>
      </c>
      <c r="AW66" s="84"/>
      <c r="AX66" s="84"/>
      <c r="AY66" s="108"/>
      <c r="AZ66" s="84"/>
      <c r="BA66" s="84"/>
      <c r="BB66" s="84" t="s">
        <v>262</v>
      </c>
      <c r="BC66" s="84"/>
      <c r="BD66" s="108"/>
      <c r="BE66" s="84">
        <v>0</v>
      </c>
      <c r="BF66" s="38" t="s">
        <v>428</v>
      </c>
      <c r="BG66" s="84"/>
      <c r="BH66" s="114" t="s">
        <v>730</v>
      </c>
      <c r="BI66" s="38" t="s">
        <v>110</v>
      </c>
      <c r="BJ66" s="85">
        <v>45820</v>
      </c>
      <c r="BK66" s="84"/>
      <c r="BL66" s="38" t="s">
        <v>115</v>
      </c>
      <c r="BM66" s="115" t="s">
        <v>130</v>
      </c>
      <c r="BN66" s="116" t="s">
        <v>200</v>
      </c>
      <c r="BO66" s="84" t="s">
        <v>246</v>
      </c>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252</v>
      </c>
      <c r="I67" s="84">
        <v>153523</v>
      </c>
      <c r="J67" s="38" t="s">
        <v>263</v>
      </c>
      <c r="K67" s="84">
        <v>153523</v>
      </c>
      <c r="L67" s="84" t="s">
        <v>254</v>
      </c>
      <c r="M67" s="38" t="s">
        <v>255</v>
      </c>
      <c r="N67" s="84">
        <v>278544</v>
      </c>
      <c r="O67" s="84">
        <v>573380</v>
      </c>
      <c r="P67" s="84">
        <v>369822</v>
      </c>
      <c r="Q67" s="38" t="s">
        <v>308</v>
      </c>
      <c r="R67" s="38" t="s">
        <v>311</v>
      </c>
      <c r="S67" s="84" t="s">
        <v>574</v>
      </c>
      <c r="T67" s="84" t="s">
        <v>574</v>
      </c>
      <c r="U67" s="84" t="s">
        <v>256</v>
      </c>
      <c r="V67" s="84" t="s">
        <v>257</v>
      </c>
      <c r="W67" s="84">
        <v>0</v>
      </c>
      <c r="X67" s="38" t="s">
        <v>258</v>
      </c>
      <c r="Y67" s="84">
        <v>355709720</v>
      </c>
      <c r="Z67" s="38" t="s">
        <v>385</v>
      </c>
      <c r="AA67" s="108">
        <v>45363</v>
      </c>
      <c r="AB67" s="129">
        <v>70000</v>
      </c>
      <c r="AC67" s="108">
        <v>36532</v>
      </c>
      <c r="AD67" s="84">
        <v>24</v>
      </c>
      <c r="AE67" s="84">
        <v>4</v>
      </c>
      <c r="AF67" s="84" t="s">
        <v>284</v>
      </c>
      <c r="AG67" s="108">
        <v>44096</v>
      </c>
      <c r="AH67" s="84" t="s">
        <v>260</v>
      </c>
      <c r="AI67" s="108">
        <v>45389</v>
      </c>
      <c r="AJ67" s="129">
        <v>3740</v>
      </c>
      <c r="AK67" s="129">
        <v>3740</v>
      </c>
      <c r="AL67" s="108">
        <v>45815</v>
      </c>
      <c r="AM67" s="129">
        <v>39960.65</v>
      </c>
      <c r="AN67" s="112">
        <v>16139.35</v>
      </c>
      <c r="AO67" s="112">
        <v>56100</v>
      </c>
      <c r="AP67" s="112">
        <v>30039.35</v>
      </c>
      <c r="AQ67" s="112">
        <v>3191.65</v>
      </c>
      <c r="AR67" s="112">
        <v>33231</v>
      </c>
      <c r="AS67" s="112">
        <v>0</v>
      </c>
      <c r="AT67" s="112">
        <v>0</v>
      </c>
      <c r="AU67" s="112">
        <v>0</v>
      </c>
      <c r="AV67" s="84">
        <v>15</v>
      </c>
      <c r="AW67" s="84"/>
      <c r="AX67" s="84"/>
      <c r="AY67" s="108"/>
      <c r="AZ67" s="84"/>
      <c r="BA67" s="84"/>
      <c r="BB67" s="84" t="s">
        <v>262</v>
      </c>
      <c r="BC67" s="84"/>
      <c r="BD67" s="108"/>
      <c r="BE67" s="84">
        <v>0</v>
      </c>
      <c r="BF67" s="38" t="s">
        <v>574</v>
      </c>
      <c r="BG67" s="84"/>
      <c r="BH67" s="114" t="s">
        <v>730</v>
      </c>
      <c r="BI67" s="38" t="s">
        <v>110</v>
      </c>
      <c r="BJ67" s="85">
        <v>45820</v>
      </c>
      <c r="BK67" s="84"/>
      <c r="BL67" s="38" t="s">
        <v>115</v>
      </c>
      <c r="BM67" s="115" t="s">
        <v>130</v>
      </c>
      <c r="BN67" s="116" t="s">
        <v>200</v>
      </c>
      <c r="BO67" s="84" t="s">
        <v>246</v>
      </c>
      <c r="BP67" s="84"/>
      <c r="BQ67" s="117"/>
      <c r="BR67" s="118"/>
    </row>
    <row r="68" spans="1:70" s="113" customFormat="1" ht="15" customHeight="1" x14ac:dyDescent="0.3">
      <c r="A68" s="84">
        <v>64</v>
      </c>
      <c r="B68" s="38" t="s">
        <v>248</v>
      </c>
      <c r="C68" s="38" t="s">
        <v>249</v>
      </c>
      <c r="D68" s="38" t="s">
        <v>250</v>
      </c>
      <c r="E68" s="38" t="s">
        <v>251</v>
      </c>
      <c r="F68" s="38" t="s">
        <v>252</v>
      </c>
      <c r="G68" s="84" t="s">
        <v>253</v>
      </c>
      <c r="H68" s="38" t="s">
        <v>252</v>
      </c>
      <c r="I68" s="84">
        <v>153523</v>
      </c>
      <c r="J68" s="38" t="s">
        <v>263</v>
      </c>
      <c r="K68" s="84">
        <v>153523</v>
      </c>
      <c r="L68" s="84" t="s">
        <v>264</v>
      </c>
      <c r="M68" s="38" t="s">
        <v>265</v>
      </c>
      <c r="N68" s="84">
        <v>311902</v>
      </c>
      <c r="O68" s="84" t="s">
        <v>487</v>
      </c>
      <c r="P68" s="84">
        <v>428830</v>
      </c>
      <c r="Q68" s="38" t="s">
        <v>488</v>
      </c>
      <c r="R68" s="38" t="s">
        <v>355</v>
      </c>
      <c r="S68" s="84" t="s">
        <v>591</v>
      </c>
      <c r="T68" s="84" t="s">
        <v>591</v>
      </c>
      <c r="U68" s="84" t="s">
        <v>256</v>
      </c>
      <c r="V68" s="84" t="s">
        <v>257</v>
      </c>
      <c r="W68" s="84">
        <v>0</v>
      </c>
      <c r="X68" s="38" t="s">
        <v>329</v>
      </c>
      <c r="Y68" s="84">
        <v>355971219</v>
      </c>
      <c r="Z68" s="38" t="s">
        <v>575</v>
      </c>
      <c r="AA68" s="108">
        <v>45369</v>
      </c>
      <c r="AB68" s="129">
        <v>40000</v>
      </c>
      <c r="AC68" s="108">
        <v>36529</v>
      </c>
      <c r="AD68" s="84">
        <v>18</v>
      </c>
      <c r="AE68" s="84">
        <v>0</v>
      </c>
      <c r="AF68" s="84" t="s">
        <v>306</v>
      </c>
      <c r="AG68" s="108">
        <v>44596</v>
      </c>
      <c r="AH68" s="84" t="s">
        <v>286</v>
      </c>
      <c r="AI68" s="108">
        <v>45416</v>
      </c>
      <c r="AJ68" s="129">
        <v>2690</v>
      </c>
      <c r="AK68" s="129">
        <v>2690</v>
      </c>
      <c r="AL68" s="108">
        <v>45812</v>
      </c>
      <c r="AM68" s="129">
        <v>29203.13</v>
      </c>
      <c r="AN68" s="112">
        <v>8456.8700000000008</v>
      </c>
      <c r="AO68" s="112">
        <v>37660</v>
      </c>
      <c r="AP68" s="112">
        <v>10796.87</v>
      </c>
      <c r="AQ68" s="112">
        <v>589.13</v>
      </c>
      <c r="AR68" s="112">
        <v>11386</v>
      </c>
      <c r="AS68" s="112">
        <v>0</v>
      </c>
      <c r="AT68" s="112">
        <v>0</v>
      </c>
      <c r="AU68" s="112">
        <v>0</v>
      </c>
      <c r="AV68" s="84">
        <v>14</v>
      </c>
      <c r="AW68" s="84"/>
      <c r="AX68" s="84"/>
      <c r="AY68" s="108"/>
      <c r="AZ68" s="84"/>
      <c r="BA68" s="84"/>
      <c r="BB68" s="84" t="s">
        <v>262</v>
      </c>
      <c r="BC68" s="84"/>
      <c r="BD68" s="108"/>
      <c r="BE68" s="84">
        <v>0</v>
      </c>
      <c r="BF68" s="38" t="s">
        <v>591</v>
      </c>
      <c r="BG68" s="84"/>
      <c r="BH68" s="114" t="s">
        <v>730</v>
      </c>
      <c r="BI68" s="38" t="s">
        <v>110</v>
      </c>
      <c r="BJ68" s="85">
        <v>45820</v>
      </c>
      <c r="BK68" s="84"/>
      <c r="BL68" s="38" t="s">
        <v>115</v>
      </c>
      <c r="BM68" s="115" t="s">
        <v>130</v>
      </c>
      <c r="BN68" s="116" t="s">
        <v>200</v>
      </c>
      <c r="BO68" s="84" t="s">
        <v>246</v>
      </c>
      <c r="BP68" s="84"/>
      <c r="BQ68" s="117"/>
      <c r="BR68" s="118"/>
    </row>
    <row r="69" spans="1:70" s="113" customFormat="1" ht="15" customHeight="1" x14ac:dyDescent="0.3">
      <c r="A69" s="84">
        <v>65</v>
      </c>
      <c r="B69" s="38" t="s">
        <v>248</v>
      </c>
      <c r="C69" s="38" t="s">
        <v>249</v>
      </c>
      <c r="D69" s="38" t="s">
        <v>250</v>
      </c>
      <c r="E69" s="38" t="s">
        <v>251</v>
      </c>
      <c r="F69" s="38" t="s">
        <v>252</v>
      </c>
      <c r="G69" s="84" t="s">
        <v>253</v>
      </c>
      <c r="H69" s="38" t="s">
        <v>252</v>
      </c>
      <c r="I69" s="84">
        <v>154499</v>
      </c>
      <c r="J69" s="38" t="s">
        <v>273</v>
      </c>
      <c r="K69" s="84">
        <v>154499</v>
      </c>
      <c r="L69" s="84" t="s">
        <v>254</v>
      </c>
      <c r="M69" s="38" t="s">
        <v>255</v>
      </c>
      <c r="N69" s="84">
        <v>390410</v>
      </c>
      <c r="O69" s="84" t="s">
        <v>346</v>
      </c>
      <c r="P69" s="84">
        <v>577660</v>
      </c>
      <c r="Q69" s="38" t="s">
        <v>347</v>
      </c>
      <c r="R69" s="38" t="s">
        <v>311</v>
      </c>
      <c r="S69" s="84" t="s">
        <v>594</v>
      </c>
      <c r="T69" s="84" t="s">
        <v>594</v>
      </c>
      <c r="U69" s="84" t="s">
        <v>256</v>
      </c>
      <c r="V69" s="84" t="s">
        <v>257</v>
      </c>
      <c r="W69" s="84">
        <v>0</v>
      </c>
      <c r="X69" s="38" t="s">
        <v>258</v>
      </c>
      <c r="Y69" s="84">
        <v>356027219</v>
      </c>
      <c r="Z69" s="38" t="s">
        <v>595</v>
      </c>
      <c r="AA69" s="108">
        <v>45370</v>
      </c>
      <c r="AB69" s="129">
        <v>65000</v>
      </c>
      <c r="AC69" s="108">
        <v>36530</v>
      </c>
      <c r="AD69" s="84">
        <v>24</v>
      </c>
      <c r="AE69" s="84">
        <v>2</v>
      </c>
      <c r="AF69" s="84" t="s">
        <v>314</v>
      </c>
      <c r="AG69" s="108">
        <v>45003</v>
      </c>
      <c r="AH69" s="84" t="s">
        <v>323</v>
      </c>
      <c r="AI69" s="108">
        <v>45417</v>
      </c>
      <c r="AJ69" s="129">
        <v>3470</v>
      </c>
      <c r="AK69" s="129">
        <v>3470</v>
      </c>
      <c r="AL69" s="108">
        <v>45813</v>
      </c>
      <c r="AM69" s="129">
        <v>32980.04</v>
      </c>
      <c r="AN69" s="112">
        <v>15599.96</v>
      </c>
      <c r="AO69" s="112">
        <v>48580</v>
      </c>
      <c r="AP69" s="112">
        <v>32019.96</v>
      </c>
      <c r="AQ69" s="112">
        <v>3902.04</v>
      </c>
      <c r="AR69" s="112">
        <v>35922</v>
      </c>
      <c r="AS69" s="112">
        <v>0</v>
      </c>
      <c r="AT69" s="112">
        <v>0</v>
      </c>
      <c r="AU69" s="112">
        <v>0</v>
      </c>
      <c r="AV69" s="84">
        <v>14</v>
      </c>
      <c r="AW69" s="84"/>
      <c r="AX69" s="84"/>
      <c r="AY69" s="108"/>
      <c r="AZ69" s="84"/>
      <c r="BA69" s="84"/>
      <c r="BB69" s="84" t="s">
        <v>262</v>
      </c>
      <c r="BC69" s="84"/>
      <c r="BD69" s="108"/>
      <c r="BE69" s="84">
        <v>0</v>
      </c>
      <c r="BF69" s="38" t="s">
        <v>594</v>
      </c>
      <c r="BG69" s="84"/>
      <c r="BH69" s="114" t="s">
        <v>730</v>
      </c>
      <c r="BI69" s="38" t="s">
        <v>110</v>
      </c>
      <c r="BJ69" s="85">
        <v>45820</v>
      </c>
      <c r="BK69" s="84"/>
      <c r="BL69" s="38" t="s">
        <v>115</v>
      </c>
      <c r="BM69" s="115" t="s">
        <v>130</v>
      </c>
      <c r="BN69" s="116" t="s">
        <v>200</v>
      </c>
      <c r="BO69" s="84" t="s">
        <v>246</v>
      </c>
      <c r="BP69" s="84"/>
      <c r="BQ69" s="117"/>
      <c r="BR69" s="118"/>
    </row>
    <row r="70" spans="1:70" s="113" customFormat="1" ht="15" customHeight="1" x14ac:dyDescent="0.3">
      <c r="A70" s="84">
        <v>66</v>
      </c>
      <c r="B70" s="38" t="s">
        <v>248</v>
      </c>
      <c r="C70" s="38" t="s">
        <v>249</v>
      </c>
      <c r="D70" s="38" t="s">
        <v>250</v>
      </c>
      <c r="E70" s="38" t="s">
        <v>251</v>
      </c>
      <c r="F70" s="38" t="s">
        <v>252</v>
      </c>
      <c r="G70" s="84" t="s">
        <v>253</v>
      </c>
      <c r="H70" s="38" t="s">
        <v>252</v>
      </c>
      <c r="I70" s="84">
        <v>154499</v>
      </c>
      <c r="J70" s="38" t="s">
        <v>273</v>
      </c>
      <c r="K70" s="84">
        <v>154499</v>
      </c>
      <c r="L70" s="84" t="s">
        <v>254</v>
      </c>
      <c r="M70" s="38" t="s">
        <v>255</v>
      </c>
      <c r="N70" s="84">
        <v>390410</v>
      </c>
      <c r="O70" s="84" t="s">
        <v>346</v>
      </c>
      <c r="P70" s="84">
        <v>577660</v>
      </c>
      <c r="Q70" s="38" t="s">
        <v>347</v>
      </c>
      <c r="R70" s="38" t="s">
        <v>311</v>
      </c>
      <c r="S70" s="84" t="s">
        <v>598</v>
      </c>
      <c r="T70" s="84" t="s">
        <v>598</v>
      </c>
      <c r="U70" s="84" t="s">
        <v>256</v>
      </c>
      <c r="V70" s="84" t="s">
        <v>257</v>
      </c>
      <c r="W70" s="84">
        <v>0</v>
      </c>
      <c r="X70" s="38" t="s">
        <v>258</v>
      </c>
      <c r="Y70" s="84">
        <v>356195514</v>
      </c>
      <c r="Z70" s="38" t="s">
        <v>599</v>
      </c>
      <c r="AA70" s="108">
        <v>45381</v>
      </c>
      <c r="AB70" s="129">
        <v>62000</v>
      </c>
      <c r="AC70" s="108">
        <v>36530</v>
      </c>
      <c r="AD70" s="84">
        <v>24</v>
      </c>
      <c r="AE70" s="84">
        <v>2</v>
      </c>
      <c r="AF70" s="84" t="s">
        <v>314</v>
      </c>
      <c r="AG70" s="108">
        <v>45009</v>
      </c>
      <c r="AH70" s="84" t="s">
        <v>323</v>
      </c>
      <c r="AI70" s="108">
        <v>45417</v>
      </c>
      <c r="AJ70" s="129">
        <v>3310</v>
      </c>
      <c r="AK70" s="129">
        <v>3310</v>
      </c>
      <c r="AL70" s="108">
        <v>45813</v>
      </c>
      <c r="AM70" s="129">
        <v>32071.31</v>
      </c>
      <c r="AN70" s="112">
        <v>14268.69</v>
      </c>
      <c r="AO70" s="112">
        <v>46340</v>
      </c>
      <c r="AP70" s="112">
        <v>29928.69</v>
      </c>
      <c r="AQ70" s="112">
        <v>3581.31</v>
      </c>
      <c r="AR70" s="112">
        <v>33510</v>
      </c>
      <c r="AS70" s="112">
        <v>0</v>
      </c>
      <c r="AT70" s="112">
        <v>0</v>
      </c>
      <c r="AU70" s="112">
        <v>0</v>
      </c>
      <c r="AV70" s="84">
        <v>14</v>
      </c>
      <c r="AW70" s="84"/>
      <c r="AX70" s="84"/>
      <c r="AY70" s="108"/>
      <c r="AZ70" s="84"/>
      <c r="BA70" s="84"/>
      <c r="BB70" s="84" t="s">
        <v>262</v>
      </c>
      <c r="BC70" s="84"/>
      <c r="BD70" s="108"/>
      <c r="BE70" s="84">
        <v>0</v>
      </c>
      <c r="BF70" s="38" t="s">
        <v>598</v>
      </c>
      <c r="BG70" s="84"/>
      <c r="BH70" s="114" t="s">
        <v>730</v>
      </c>
      <c r="BI70" s="38" t="s">
        <v>110</v>
      </c>
      <c r="BJ70" s="85">
        <v>45820</v>
      </c>
      <c r="BK70" s="84"/>
      <c r="BL70" s="38" t="s">
        <v>115</v>
      </c>
      <c r="BM70" s="115" t="s">
        <v>130</v>
      </c>
      <c r="BN70" s="116" t="s">
        <v>200</v>
      </c>
      <c r="BO70" s="84" t="s">
        <v>246</v>
      </c>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252</v>
      </c>
      <c r="I71" s="84">
        <v>153523</v>
      </c>
      <c r="J71" s="38" t="s">
        <v>263</v>
      </c>
      <c r="K71" s="84">
        <v>153523</v>
      </c>
      <c r="L71" s="84" t="s">
        <v>264</v>
      </c>
      <c r="M71" s="38" t="s">
        <v>265</v>
      </c>
      <c r="N71" s="84">
        <v>279113</v>
      </c>
      <c r="O71" s="84">
        <v>603729</v>
      </c>
      <c r="P71" s="84">
        <v>366693</v>
      </c>
      <c r="Q71" s="38" t="s">
        <v>317</v>
      </c>
      <c r="R71" s="38" t="s">
        <v>311</v>
      </c>
      <c r="S71" s="84" t="s">
        <v>600</v>
      </c>
      <c r="T71" s="84" t="s">
        <v>600</v>
      </c>
      <c r="U71" s="84" t="s">
        <v>256</v>
      </c>
      <c r="V71" s="84" t="s">
        <v>257</v>
      </c>
      <c r="W71" s="84">
        <v>0</v>
      </c>
      <c r="X71" s="38" t="s">
        <v>258</v>
      </c>
      <c r="Y71" s="84">
        <v>356294219</v>
      </c>
      <c r="Z71" s="38" t="s">
        <v>291</v>
      </c>
      <c r="AA71" s="108">
        <v>45383</v>
      </c>
      <c r="AB71" s="129">
        <v>80000</v>
      </c>
      <c r="AC71" s="108">
        <v>36534</v>
      </c>
      <c r="AD71" s="84">
        <v>24</v>
      </c>
      <c r="AE71" s="84">
        <v>4</v>
      </c>
      <c r="AF71" s="84" t="s">
        <v>267</v>
      </c>
      <c r="AG71" s="108">
        <v>44069</v>
      </c>
      <c r="AH71" s="84" t="s">
        <v>260</v>
      </c>
      <c r="AI71" s="108">
        <v>45421</v>
      </c>
      <c r="AJ71" s="129">
        <v>4270</v>
      </c>
      <c r="AK71" s="129">
        <v>4270</v>
      </c>
      <c r="AL71" s="108">
        <v>45785</v>
      </c>
      <c r="AM71" s="129">
        <v>28004.82</v>
      </c>
      <c r="AN71" s="112">
        <v>14695.18</v>
      </c>
      <c r="AO71" s="112">
        <v>42700</v>
      </c>
      <c r="AP71" s="112">
        <v>51995.18</v>
      </c>
      <c r="AQ71" s="112">
        <v>8519.82</v>
      </c>
      <c r="AR71" s="112">
        <v>60515</v>
      </c>
      <c r="AS71" s="112">
        <v>13218.65</v>
      </c>
      <c r="AT71" s="112">
        <v>3861.35</v>
      </c>
      <c r="AU71" s="112">
        <v>17080</v>
      </c>
      <c r="AV71" s="84">
        <v>14</v>
      </c>
      <c r="AW71" s="84">
        <v>95</v>
      </c>
      <c r="AX71" s="84" t="s">
        <v>261</v>
      </c>
      <c r="AY71" s="108"/>
      <c r="AZ71" s="84"/>
      <c r="BA71" s="84"/>
      <c r="BB71" s="84" t="s">
        <v>262</v>
      </c>
      <c r="BC71" s="84"/>
      <c r="BD71" s="108"/>
      <c r="BE71" s="84">
        <v>0</v>
      </c>
      <c r="BF71" s="38" t="s">
        <v>600</v>
      </c>
      <c r="BG71" s="84"/>
      <c r="BH71" s="114" t="s">
        <v>730</v>
      </c>
      <c r="BI71" s="38" t="s">
        <v>110</v>
      </c>
      <c r="BJ71" s="85">
        <v>45820</v>
      </c>
      <c r="BK71" s="84"/>
      <c r="BL71" s="38" t="s">
        <v>115</v>
      </c>
      <c r="BM71" s="115" t="s">
        <v>120</v>
      </c>
      <c r="BN71" s="116" t="s">
        <v>200</v>
      </c>
      <c r="BO71" s="84" t="s">
        <v>246</v>
      </c>
      <c r="BP71" s="84"/>
      <c r="BQ71" s="117"/>
      <c r="BR71" s="118"/>
    </row>
    <row r="72" spans="1:70" s="113" customFormat="1" ht="15" customHeight="1" x14ac:dyDescent="0.3">
      <c r="A72" s="84">
        <v>68</v>
      </c>
      <c r="B72" s="38" t="s">
        <v>248</v>
      </c>
      <c r="C72" s="38" t="s">
        <v>249</v>
      </c>
      <c r="D72" s="38" t="s">
        <v>250</v>
      </c>
      <c r="E72" s="38" t="s">
        <v>251</v>
      </c>
      <c r="F72" s="38" t="s">
        <v>252</v>
      </c>
      <c r="G72" s="84" t="s">
        <v>253</v>
      </c>
      <c r="H72" s="38" t="s">
        <v>252</v>
      </c>
      <c r="I72" s="84">
        <v>154499</v>
      </c>
      <c r="J72" s="38" t="s">
        <v>273</v>
      </c>
      <c r="K72" s="84">
        <v>154499</v>
      </c>
      <c r="L72" s="84" t="s">
        <v>254</v>
      </c>
      <c r="M72" s="38" t="s">
        <v>255</v>
      </c>
      <c r="N72" s="84">
        <v>284952</v>
      </c>
      <c r="O72" s="84">
        <v>729246</v>
      </c>
      <c r="P72" s="84">
        <v>374822</v>
      </c>
      <c r="Q72" s="38" t="s">
        <v>344</v>
      </c>
      <c r="R72" s="38" t="s">
        <v>311</v>
      </c>
      <c r="S72" s="84" t="s">
        <v>601</v>
      </c>
      <c r="T72" s="84" t="s">
        <v>601</v>
      </c>
      <c r="U72" s="84" t="s">
        <v>256</v>
      </c>
      <c r="V72" s="84" t="s">
        <v>257</v>
      </c>
      <c r="W72" s="84">
        <v>0</v>
      </c>
      <c r="X72" s="38" t="s">
        <v>258</v>
      </c>
      <c r="Y72" s="84">
        <v>356299952</v>
      </c>
      <c r="Z72" s="38" t="s">
        <v>602</v>
      </c>
      <c r="AA72" s="108">
        <v>45383</v>
      </c>
      <c r="AB72" s="129">
        <v>63000</v>
      </c>
      <c r="AC72" s="108">
        <v>36530</v>
      </c>
      <c r="AD72" s="84">
        <v>24</v>
      </c>
      <c r="AE72" s="84">
        <v>3</v>
      </c>
      <c r="AF72" s="84" t="s">
        <v>306</v>
      </c>
      <c r="AG72" s="108">
        <v>44434</v>
      </c>
      <c r="AH72" s="84" t="s">
        <v>286</v>
      </c>
      <c r="AI72" s="108">
        <v>45417</v>
      </c>
      <c r="AJ72" s="129">
        <v>3360</v>
      </c>
      <c r="AK72" s="129">
        <v>3360</v>
      </c>
      <c r="AL72" s="108">
        <v>45814</v>
      </c>
      <c r="AM72" s="129">
        <v>32647.07</v>
      </c>
      <c r="AN72" s="112">
        <v>14392.93</v>
      </c>
      <c r="AO72" s="112">
        <v>47040</v>
      </c>
      <c r="AP72" s="112">
        <v>30352.93</v>
      </c>
      <c r="AQ72" s="112">
        <v>3629.07</v>
      </c>
      <c r="AR72" s="112">
        <v>33982</v>
      </c>
      <c r="AS72" s="112">
        <v>0</v>
      </c>
      <c r="AT72" s="112">
        <v>0</v>
      </c>
      <c r="AU72" s="112">
        <v>0</v>
      </c>
      <c r="AV72" s="84">
        <v>14</v>
      </c>
      <c r="AW72" s="84"/>
      <c r="AX72" s="84"/>
      <c r="AY72" s="108"/>
      <c r="AZ72" s="84"/>
      <c r="BA72" s="84"/>
      <c r="BB72" s="84" t="s">
        <v>262</v>
      </c>
      <c r="BC72" s="84"/>
      <c r="BD72" s="108"/>
      <c r="BE72" s="84">
        <v>0</v>
      </c>
      <c r="BF72" s="38" t="s">
        <v>601</v>
      </c>
      <c r="BG72" s="84"/>
      <c r="BH72" s="114" t="s">
        <v>730</v>
      </c>
      <c r="BI72" s="38" t="s">
        <v>110</v>
      </c>
      <c r="BJ72" s="85">
        <v>45820</v>
      </c>
      <c r="BK72" s="84"/>
      <c r="BL72" s="38" t="s">
        <v>115</v>
      </c>
      <c r="BM72" s="115" t="s">
        <v>130</v>
      </c>
      <c r="BN72" s="116" t="s">
        <v>200</v>
      </c>
      <c r="BO72" s="84" t="s">
        <v>246</v>
      </c>
      <c r="BP72" s="84"/>
      <c r="BQ72" s="117"/>
      <c r="BR72" s="118"/>
    </row>
    <row r="73" spans="1:70" s="113" customFormat="1" ht="15" customHeight="1" x14ac:dyDescent="0.3">
      <c r="A73" s="84">
        <v>69</v>
      </c>
      <c r="B73" s="38" t="s">
        <v>248</v>
      </c>
      <c r="C73" s="38" t="s">
        <v>249</v>
      </c>
      <c r="D73" s="38" t="s">
        <v>250</v>
      </c>
      <c r="E73" s="38" t="s">
        <v>251</v>
      </c>
      <c r="F73" s="38" t="s">
        <v>252</v>
      </c>
      <c r="G73" s="84" t="s">
        <v>253</v>
      </c>
      <c r="H73" s="38" t="s">
        <v>252</v>
      </c>
      <c r="I73" s="84">
        <v>153523</v>
      </c>
      <c r="J73" s="38" t="s">
        <v>263</v>
      </c>
      <c r="K73" s="84">
        <v>153523</v>
      </c>
      <c r="L73" s="84" t="s">
        <v>254</v>
      </c>
      <c r="M73" s="38" t="s">
        <v>255</v>
      </c>
      <c r="N73" s="84">
        <v>278544</v>
      </c>
      <c r="O73" s="84">
        <v>573380</v>
      </c>
      <c r="P73" s="84">
        <v>365932</v>
      </c>
      <c r="Q73" s="38" t="s">
        <v>279</v>
      </c>
      <c r="R73" s="38" t="s">
        <v>311</v>
      </c>
      <c r="S73" s="84" t="s">
        <v>603</v>
      </c>
      <c r="T73" s="84" t="s">
        <v>603</v>
      </c>
      <c r="U73" s="84" t="s">
        <v>256</v>
      </c>
      <c r="V73" s="84" t="s">
        <v>257</v>
      </c>
      <c r="W73" s="84">
        <v>0</v>
      </c>
      <c r="X73" s="38" t="s">
        <v>258</v>
      </c>
      <c r="Y73" s="84">
        <v>356325599</v>
      </c>
      <c r="Z73" s="38" t="s">
        <v>604</v>
      </c>
      <c r="AA73" s="108">
        <v>45383</v>
      </c>
      <c r="AB73" s="129">
        <v>70000</v>
      </c>
      <c r="AC73" s="108">
        <v>36532</v>
      </c>
      <c r="AD73" s="84">
        <v>24</v>
      </c>
      <c r="AE73" s="84">
        <v>4</v>
      </c>
      <c r="AF73" s="84" t="s">
        <v>267</v>
      </c>
      <c r="AG73" s="108">
        <v>44449</v>
      </c>
      <c r="AH73" s="84" t="s">
        <v>260</v>
      </c>
      <c r="AI73" s="108">
        <v>45419</v>
      </c>
      <c r="AJ73" s="129">
        <v>3740</v>
      </c>
      <c r="AK73" s="129">
        <v>3740</v>
      </c>
      <c r="AL73" s="108">
        <v>45815</v>
      </c>
      <c r="AM73" s="129">
        <v>36256.19</v>
      </c>
      <c r="AN73" s="112">
        <v>16103.81</v>
      </c>
      <c r="AO73" s="112">
        <v>52360</v>
      </c>
      <c r="AP73" s="112">
        <v>33743.81</v>
      </c>
      <c r="AQ73" s="112">
        <v>4030.19</v>
      </c>
      <c r="AR73" s="112">
        <v>37774</v>
      </c>
      <c r="AS73" s="112">
        <v>0</v>
      </c>
      <c r="AT73" s="112">
        <v>0</v>
      </c>
      <c r="AU73" s="112">
        <v>0</v>
      </c>
      <c r="AV73" s="84">
        <v>14</v>
      </c>
      <c r="AW73" s="84"/>
      <c r="AX73" s="84"/>
      <c r="AY73" s="108"/>
      <c r="AZ73" s="84"/>
      <c r="BA73" s="84"/>
      <c r="BB73" s="84" t="s">
        <v>262</v>
      </c>
      <c r="BC73" s="84"/>
      <c r="BD73" s="108"/>
      <c r="BE73" s="84">
        <v>0</v>
      </c>
      <c r="BF73" s="38" t="s">
        <v>603</v>
      </c>
      <c r="BG73" s="84"/>
      <c r="BH73" s="114" t="s">
        <v>730</v>
      </c>
      <c r="BI73" s="38" t="s">
        <v>110</v>
      </c>
      <c r="BJ73" s="85">
        <v>45820</v>
      </c>
      <c r="BK73" s="84"/>
      <c r="BL73" s="38" t="s">
        <v>115</v>
      </c>
      <c r="BM73" s="115" t="s">
        <v>130</v>
      </c>
      <c r="BN73" s="116" t="s">
        <v>200</v>
      </c>
      <c r="BO73" s="84" t="s">
        <v>246</v>
      </c>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252</v>
      </c>
      <c r="I74" s="84">
        <v>153523</v>
      </c>
      <c r="J74" s="38" t="s">
        <v>263</v>
      </c>
      <c r="K74" s="84">
        <v>153523</v>
      </c>
      <c r="L74" s="84" t="s">
        <v>264</v>
      </c>
      <c r="M74" s="38" t="s">
        <v>265</v>
      </c>
      <c r="N74" s="84">
        <v>279113</v>
      </c>
      <c r="O74" s="84">
        <v>603729</v>
      </c>
      <c r="P74" s="84">
        <v>366715</v>
      </c>
      <c r="Q74" s="38" t="s">
        <v>364</v>
      </c>
      <c r="R74" s="38" t="s">
        <v>311</v>
      </c>
      <c r="S74" s="84" t="s">
        <v>607</v>
      </c>
      <c r="T74" s="84" t="s">
        <v>607</v>
      </c>
      <c r="U74" s="84" t="s">
        <v>470</v>
      </c>
      <c r="V74" s="84" t="s">
        <v>257</v>
      </c>
      <c r="W74" s="84">
        <v>0</v>
      </c>
      <c r="X74" s="38" t="s">
        <v>258</v>
      </c>
      <c r="Y74" s="84">
        <v>356349227</v>
      </c>
      <c r="Z74" s="38" t="s">
        <v>608</v>
      </c>
      <c r="AA74" s="108">
        <v>45383</v>
      </c>
      <c r="AB74" s="129">
        <v>80000</v>
      </c>
      <c r="AC74" s="108">
        <v>36534</v>
      </c>
      <c r="AD74" s="84">
        <v>24</v>
      </c>
      <c r="AE74" s="84">
        <v>4</v>
      </c>
      <c r="AF74" s="84" t="s">
        <v>267</v>
      </c>
      <c r="AG74" s="108">
        <v>44069</v>
      </c>
      <c r="AH74" s="84" t="s">
        <v>260</v>
      </c>
      <c r="AI74" s="108">
        <v>45421</v>
      </c>
      <c r="AJ74" s="129">
        <v>4270</v>
      </c>
      <c r="AK74" s="129">
        <v>4270</v>
      </c>
      <c r="AL74" s="108">
        <v>45818</v>
      </c>
      <c r="AM74" s="129">
        <v>41223.47</v>
      </c>
      <c r="AN74" s="112">
        <v>18556.53</v>
      </c>
      <c r="AO74" s="112">
        <v>59780</v>
      </c>
      <c r="AP74" s="112">
        <v>38776.53</v>
      </c>
      <c r="AQ74" s="112">
        <v>4658.47</v>
      </c>
      <c r="AR74" s="112">
        <v>43435</v>
      </c>
      <c r="AS74" s="112">
        <v>0</v>
      </c>
      <c r="AT74" s="112">
        <v>0</v>
      </c>
      <c r="AU74" s="112">
        <v>0</v>
      </c>
      <c r="AV74" s="84">
        <v>14</v>
      </c>
      <c r="AW74" s="84"/>
      <c r="AX74" s="84"/>
      <c r="AY74" s="108"/>
      <c r="AZ74" s="84"/>
      <c r="BA74" s="84"/>
      <c r="BB74" s="84" t="s">
        <v>262</v>
      </c>
      <c r="BC74" s="84"/>
      <c r="BD74" s="108"/>
      <c r="BE74" s="84">
        <v>0</v>
      </c>
      <c r="BF74" s="38" t="s">
        <v>607</v>
      </c>
      <c r="BG74" s="84"/>
      <c r="BH74" s="114" t="s">
        <v>730</v>
      </c>
      <c r="BI74" s="38" t="s">
        <v>110</v>
      </c>
      <c r="BJ74" s="85">
        <v>45820</v>
      </c>
      <c r="BK74" s="84"/>
      <c r="BL74" s="38" t="s">
        <v>115</v>
      </c>
      <c r="BM74" s="115" t="s">
        <v>130</v>
      </c>
      <c r="BN74" s="116" t="s">
        <v>200</v>
      </c>
      <c r="BO74" s="84" t="s">
        <v>246</v>
      </c>
      <c r="BP74" s="84"/>
      <c r="BQ74" s="117"/>
      <c r="BR74" s="118"/>
    </row>
    <row r="75" spans="1:70" s="113" customFormat="1" ht="15" customHeight="1" x14ac:dyDescent="0.3">
      <c r="A75" s="84">
        <v>71</v>
      </c>
      <c r="B75" s="38" t="s">
        <v>248</v>
      </c>
      <c r="C75" s="38" t="s">
        <v>249</v>
      </c>
      <c r="D75" s="38" t="s">
        <v>250</v>
      </c>
      <c r="E75" s="38" t="s">
        <v>251</v>
      </c>
      <c r="F75" s="38" t="s">
        <v>252</v>
      </c>
      <c r="G75" s="84" t="s">
        <v>253</v>
      </c>
      <c r="H75" s="38" t="s">
        <v>252</v>
      </c>
      <c r="I75" s="84">
        <v>153523</v>
      </c>
      <c r="J75" s="38" t="s">
        <v>263</v>
      </c>
      <c r="K75" s="84">
        <v>153523</v>
      </c>
      <c r="L75" s="84" t="s">
        <v>264</v>
      </c>
      <c r="M75" s="38" t="s">
        <v>265</v>
      </c>
      <c r="N75" s="84">
        <v>279113</v>
      </c>
      <c r="O75" s="84">
        <v>603729</v>
      </c>
      <c r="P75" s="84">
        <v>366715</v>
      </c>
      <c r="Q75" s="38" t="s">
        <v>364</v>
      </c>
      <c r="R75" s="38" t="s">
        <v>311</v>
      </c>
      <c r="S75" s="84" t="s">
        <v>612</v>
      </c>
      <c r="T75" s="84" t="s">
        <v>612</v>
      </c>
      <c r="U75" s="84" t="s">
        <v>256</v>
      </c>
      <c r="V75" s="84" t="s">
        <v>257</v>
      </c>
      <c r="W75" s="84">
        <v>0</v>
      </c>
      <c r="X75" s="38" t="s">
        <v>258</v>
      </c>
      <c r="Y75" s="84">
        <v>356528927</v>
      </c>
      <c r="Z75" s="38" t="s">
        <v>315</v>
      </c>
      <c r="AA75" s="108">
        <v>45390</v>
      </c>
      <c r="AB75" s="129">
        <v>80000</v>
      </c>
      <c r="AC75" s="108">
        <v>36534</v>
      </c>
      <c r="AD75" s="84">
        <v>24</v>
      </c>
      <c r="AE75" s="84">
        <v>4</v>
      </c>
      <c r="AF75" s="84" t="s">
        <v>267</v>
      </c>
      <c r="AG75" s="108">
        <v>44069</v>
      </c>
      <c r="AH75" s="84" t="s">
        <v>260</v>
      </c>
      <c r="AI75" s="108">
        <v>45421</v>
      </c>
      <c r="AJ75" s="129">
        <v>4270</v>
      </c>
      <c r="AK75" s="129">
        <v>4270</v>
      </c>
      <c r="AL75" s="108">
        <v>45817</v>
      </c>
      <c r="AM75" s="129">
        <v>41725.14</v>
      </c>
      <c r="AN75" s="112">
        <v>18054.86</v>
      </c>
      <c r="AO75" s="112">
        <v>59780</v>
      </c>
      <c r="AP75" s="112">
        <v>38274.86</v>
      </c>
      <c r="AQ75" s="112">
        <v>4544.1400000000003</v>
      </c>
      <c r="AR75" s="112">
        <v>42819</v>
      </c>
      <c r="AS75" s="112">
        <v>0</v>
      </c>
      <c r="AT75" s="112">
        <v>0</v>
      </c>
      <c r="AU75" s="112">
        <v>0</v>
      </c>
      <c r="AV75" s="84">
        <v>14</v>
      </c>
      <c r="AW75" s="84"/>
      <c r="AX75" s="84"/>
      <c r="AY75" s="108"/>
      <c r="AZ75" s="84"/>
      <c r="BA75" s="84"/>
      <c r="BB75" s="84" t="s">
        <v>262</v>
      </c>
      <c r="BC75" s="84"/>
      <c r="BD75" s="108"/>
      <c r="BE75" s="84">
        <v>0</v>
      </c>
      <c r="BF75" s="38" t="s">
        <v>612</v>
      </c>
      <c r="BG75" s="84"/>
      <c r="BH75" s="114" t="s">
        <v>730</v>
      </c>
      <c r="BI75" s="38" t="s">
        <v>110</v>
      </c>
      <c r="BJ75" s="85">
        <v>45820</v>
      </c>
      <c r="BK75" s="84"/>
      <c r="BL75" s="38" t="s">
        <v>115</v>
      </c>
      <c r="BM75" s="115" t="s">
        <v>130</v>
      </c>
      <c r="BN75" s="116" t="s">
        <v>200</v>
      </c>
      <c r="BO75" s="84" t="s">
        <v>246</v>
      </c>
      <c r="BP75" s="84"/>
      <c r="BQ75" s="117"/>
      <c r="BR75" s="118"/>
    </row>
    <row r="76" spans="1:70" s="113" customFormat="1" ht="15" customHeight="1" x14ac:dyDescent="0.3">
      <c r="A76" s="84">
        <v>72</v>
      </c>
      <c r="B76" s="38" t="s">
        <v>248</v>
      </c>
      <c r="C76" s="38" t="s">
        <v>249</v>
      </c>
      <c r="D76" s="38" t="s">
        <v>250</v>
      </c>
      <c r="E76" s="38" t="s">
        <v>251</v>
      </c>
      <c r="F76" s="38" t="s">
        <v>252</v>
      </c>
      <c r="G76" s="84" t="s">
        <v>253</v>
      </c>
      <c r="H76" s="38" t="s">
        <v>252</v>
      </c>
      <c r="I76" s="84">
        <v>159687</v>
      </c>
      <c r="J76" s="38" t="s">
        <v>294</v>
      </c>
      <c r="K76" s="84">
        <v>159687</v>
      </c>
      <c r="L76" s="84" t="s">
        <v>264</v>
      </c>
      <c r="M76" s="38" t="s">
        <v>265</v>
      </c>
      <c r="N76" s="84">
        <v>281816</v>
      </c>
      <c r="O76" s="84">
        <v>585464</v>
      </c>
      <c r="P76" s="84">
        <v>370467</v>
      </c>
      <c r="Q76" s="38" t="s">
        <v>297</v>
      </c>
      <c r="R76" s="38" t="s">
        <v>311</v>
      </c>
      <c r="S76" s="84" t="s">
        <v>614</v>
      </c>
      <c r="T76" s="84" t="s">
        <v>614</v>
      </c>
      <c r="U76" s="84" t="s">
        <v>256</v>
      </c>
      <c r="V76" s="84" t="s">
        <v>257</v>
      </c>
      <c r="W76" s="84">
        <v>0</v>
      </c>
      <c r="X76" s="38" t="s">
        <v>258</v>
      </c>
      <c r="Y76" s="84">
        <v>356532083</v>
      </c>
      <c r="Z76" s="38" t="s">
        <v>288</v>
      </c>
      <c r="AA76" s="108">
        <v>45409</v>
      </c>
      <c r="AB76" s="129">
        <v>80000</v>
      </c>
      <c r="AC76" s="108">
        <v>36533</v>
      </c>
      <c r="AD76" s="84">
        <v>24</v>
      </c>
      <c r="AE76" s="84">
        <v>4</v>
      </c>
      <c r="AF76" s="84" t="s">
        <v>259</v>
      </c>
      <c r="AG76" s="108">
        <v>44100</v>
      </c>
      <c r="AH76" s="84" t="s">
        <v>260</v>
      </c>
      <c r="AI76" s="108">
        <v>45451</v>
      </c>
      <c r="AJ76" s="129">
        <v>4270</v>
      </c>
      <c r="AK76" s="129">
        <v>4270</v>
      </c>
      <c r="AL76" s="108">
        <v>45816</v>
      </c>
      <c r="AM76" s="129">
        <v>37590.06</v>
      </c>
      <c r="AN76" s="112">
        <v>17919.939999999999</v>
      </c>
      <c r="AO76" s="112">
        <v>55510</v>
      </c>
      <c r="AP76" s="112">
        <v>42409.94</v>
      </c>
      <c r="AQ76" s="112">
        <v>5597.06</v>
      </c>
      <c r="AR76" s="112">
        <v>48007</v>
      </c>
      <c r="AS76" s="112">
        <v>0</v>
      </c>
      <c r="AT76" s="112">
        <v>0</v>
      </c>
      <c r="AU76" s="112">
        <v>0</v>
      </c>
      <c r="AV76" s="84">
        <v>13</v>
      </c>
      <c r="AW76" s="84"/>
      <c r="AX76" s="84"/>
      <c r="AY76" s="108"/>
      <c r="AZ76" s="84"/>
      <c r="BA76" s="84"/>
      <c r="BB76" s="84" t="s">
        <v>262</v>
      </c>
      <c r="BC76" s="84"/>
      <c r="BD76" s="108"/>
      <c r="BE76" s="84">
        <v>0</v>
      </c>
      <c r="BF76" s="38" t="s">
        <v>614</v>
      </c>
      <c r="BG76" s="84"/>
      <c r="BH76" s="114" t="s">
        <v>730</v>
      </c>
      <c r="BI76" s="38" t="s">
        <v>110</v>
      </c>
      <c r="BJ76" s="85">
        <v>45820</v>
      </c>
      <c r="BK76" s="84"/>
      <c r="BL76" s="38" t="s">
        <v>115</v>
      </c>
      <c r="BM76" s="115" t="s">
        <v>130</v>
      </c>
      <c r="BN76" s="116" t="s">
        <v>200</v>
      </c>
      <c r="BO76" s="84" t="s">
        <v>246</v>
      </c>
      <c r="BP76" s="84"/>
      <c r="BQ76" s="117"/>
      <c r="BR76" s="118"/>
    </row>
    <row r="77" spans="1:70" s="113" customFormat="1" ht="15" customHeight="1" x14ac:dyDescent="0.3">
      <c r="A77" s="84">
        <v>73</v>
      </c>
      <c r="B77" s="38" t="s">
        <v>248</v>
      </c>
      <c r="C77" s="38" t="s">
        <v>249</v>
      </c>
      <c r="D77" s="38" t="s">
        <v>250</v>
      </c>
      <c r="E77" s="38" t="s">
        <v>251</v>
      </c>
      <c r="F77" s="38" t="s">
        <v>252</v>
      </c>
      <c r="G77" s="84" t="s">
        <v>253</v>
      </c>
      <c r="H77" s="38" t="s">
        <v>252</v>
      </c>
      <c r="I77" s="84">
        <v>155221</v>
      </c>
      <c r="J77" s="38" t="s">
        <v>276</v>
      </c>
      <c r="K77" s="84">
        <v>155221</v>
      </c>
      <c r="L77" s="84" t="s">
        <v>254</v>
      </c>
      <c r="M77" s="38" t="s">
        <v>255</v>
      </c>
      <c r="N77" s="84">
        <v>265250</v>
      </c>
      <c r="O77" s="84">
        <v>497450</v>
      </c>
      <c r="P77" s="84">
        <v>350075</v>
      </c>
      <c r="Q77" s="38" t="s">
        <v>316</v>
      </c>
      <c r="R77" s="38" t="s">
        <v>311</v>
      </c>
      <c r="S77" s="84" t="s">
        <v>615</v>
      </c>
      <c r="T77" s="84" t="s">
        <v>615</v>
      </c>
      <c r="U77" s="84" t="s">
        <v>256</v>
      </c>
      <c r="V77" s="84" t="s">
        <v>257</v>
      </c>
      <c r="W77" s="84">
        <v>0</v>
      </c>
      <c r="X77" s="38" t="s">
        <v>258</v>
      </c>
      <c r="Y77" s="84">
        <v>356536165</v>
      </c>
      <c r="Z77" s="38" t="s">
        <v>616</v>
      </c>
      <c r="AA77" s="108">
        <v>45408</v>
      </c>
      <c r="AB77" s="129">
        <v>73000</v>
      </c>
      <c r="AC77" s="108">
        <v>36529</v>
      </c>
      <c r="AD77" s="84">
        <v>24</v>
      </c>
      <c r="AE77" s="84">
        <v>4</v>
      </c>
      <c r="AF77" s="84" t="s">
        <v>259</v>
      </c>
      <c r="AG77" s="108">
        <v>43868</v>
      </c>
      <c r="AH77" s="84" t="s">
        <v>274</v>
      </c>
      <c r="AI77" s="108">
        <v>45447</v>
      </c>
      <c r="AJ77" s="129">
        <v>3900</v>
      </c>
      <c r="AK77" s="129">
        <v>3900</v>
      </c>
      <c r="AL77" s="108">
        <v>45812</v>
      </c>
      <c r="AM77" s="129">
        <v>34546.49</v>
      </c>
      <c r="AN77" s="112">
        <v>16153.51</v>
      </c>
      <c r="AO77" s="112">
        <v>50700</v>
      </c>
      <c r="AP77" s="112">
        <v>38453.51</v>
      </c>
      <c r="AQ77" s="112">
        <v>5040.49</v>
      </c>
      <c r="AR77" s="112">
        <v>43494</v>
      </c>
      <c r="AS77" s="112">
        <v>0</v>
      </c>
      <c r="AT77" s="112">
        <v>0</v>
      </c>
      <c r="AU77" s="112">
        <v>0</v>
      </c>
      <c r="AV77" s="84">
        <v>13</v>
      </c>
      <c r="AW77" s="84"/>
      <c r="AX77" s="84"/>
      <c r="AY77" s="108"/>
      <c r="AZ77" s="84"/>
      <c r="BA77" s="84"/>
      <c r="BB77" s="84" t="s">
        <v>262</v>
      </c>
      <c r="BC77" s="84"/>
      <c r="BD77" s="108"/>
      <c r="BE77" s="84">
        <v>0</v>
      </c>
      <c r="BF77" s="38" t="s">
        <v>615</v>
      </c>
      <c r="BG77" s="84"/>
      <c r="BH77" s="114" t="s">
        <v>730</v>
      </c>
      <c r="BI77" s="38" t="s">
        <v>110</v>
      </c>
      <c r="BJ77" s="85">
        <v>45820</v>
      </c>
      <c r="BK77" s="84"/>
      <c r="BL77" s="38" t="s">
        <v>115</v>
      </c>
      <c r="BM77" s="115" t="s">
        <v>130</v>
      </c>
      <c r="BN77" s="116" t="s">
        <v>200</v>
      </c>
      <c r="BO77" s="84" t="s">
        <v>246</v>
      </c>
      <c r="BP77" s="84"/>
      <c r="BQ77" s="117"/>
      <c r="BR77" s="118"/>
    </row>
    <row r="78" spans="1:70" s="113" customFormat="1" ht="15" customHeight="1" x14ac:dyDescent="0.3">
      <c r="A78" s="84">
        <v>74</v>
      </c>
      <c r="B78" s="38" t="s">
        <v>248</v>
      </c>
      <c r="C78" s="38" t="s">
        <v>249</v>
      </c>
      <c r="D78" s="38" t="s">
        <v>250</v>
      </c>
      <c r="E78" s="38" t="s">
        <v>251</v>
      </c>
      <c r="F78" s="38" t="s">
        <v>252</v>
      </c>
      <c r="G78" s="84" t="s">
        <v>253</v>
      </c>
      <c r="H78" s="38" t="s">
        <v>252</v>
      </c>
      <c r="I78" s="84">
        <v>155221</v>
      </c>
      <c r="J78" s="38" t="s">
        <v>276</v>
      </c>
      <c r="K78" s="84">
        <v>155221</v>
      </c>
      <c r="L78" s="84" t="s">
        <v>254</v>
      </c>
      <c r="M78" s="38" t="s">
        <v>255</v>
      </c>
      <c r="N78" s="84">
        <v>265250</v>
      </c>
      <c r="O78" s="84">
        <v>497450</v>
      </c>
      <c r="P78" s="84">
        <v>350075</v>
      </c>
      <c r="Q78" s="38" t="s">
        <v>316</v>
      </c>
      <c r="R78" s="38" t="s">
        <v>311</v>
      </c>
      <c r="S78" s="84" t="s">
        <v>617</v>
      </c>
      <c r="T78" s="84" t="s">
        <v>617</v>
      </c>
      <c r="U78" s="84" t="s">
        <v>256</v>
      </c>
      <c r="V78" s="84" t="s">
        <v>257</v>
      </c>
      <c r="W78" s="84">
        <v>0</v>
      </c>
      <c r="X78" s="38" t="s">
        <v>258</v>
      </c>
      <c r="Y78" s="84">
        <v>356536423</v>
      </c>
      <c r="Z78" s="38" t="s">
        <v>618</v>
      </c>
      <c r="AA78" s="108">
        <v>45408</v>
      </c>
      <c r="AB78" s="129">
        <v>73000</v>
      </c>
      <c r="AC78" s="108">
        <v>36529</v>
      </c>
      <c r="AD78" s="84">
        <v>24</v>
      </c>
      <c r="AE78" s="84">
        <v>4</v>
      </c>
      <c r="AF78" s="84" t="s">
        <v>259</v>
      </c>
      <c r="AG78" s="108">
        <v>43868</v>
      </c>
      <c r="AH78" s="84" t="s">
        <v>274</v>
      </c>
      <c r="AI78" s="108">
        <v>45447</v>
      </c>
      <c r="AJ78" s="129">
        <v>3900</v>
      </c>
      <c r="AK78" s="129">
        <v>3900</v>
      </c>
      <c r="AL78" s="108">
        <v>45812</v>
      </c>
      <c r="AM78" s="129">
        <v>34546.49</v>
      </c>
      <c r="AN78" s="112">
        <v>16153.51</v>
      </c>
      <c r="AO78" s="112">
        <v>50700</v>
      </c>
      <c r="AP78" s="112">
        <v>38453.51</v>
      </c>
      <c r="AQ78" s="112">
        <v>5040.49</v>
      </c>
      <c r="AR78" s="112">
        <v>43494</v>
      </c>
      <c r="AS78" s="112">
        <v>0</v>
      </c>
      <c r="AT78" s="112">
        <v>0</v>
      </c>
      <c r="AU78" s="112">
        <v>0</v>
      </c>
      <c r="AV78" s="84">
        <v>13</v>
      </c>
      <c r="AW78" s="84"/>
      <c r="AX78" s="84"/>
      <c r="AY78" s="108"/>
      <c r="AZ78" s="84"/>
      <c r="BA78" s="84"/>
      <c r="BB78" s="84" t="s">
        <v>262</v>
      </c>
      <c r="BC78" s="84"/>
      <c r="BD78" s="108"/>
      <c r="BE78" s="84">
        <v>0</v>
      </c>
      <c r="BF78" s="38" t="s">
        <v>617</v>
      </c>
      <c r="BG78" s="84"/>
      <c r="BH78" s="114" t="s">
        <v>730</v>
      </c>
      <c r="BI78" s="38" t="s">
        <v>110</v>
      </c>
      <c r="BJ78" s="85">
        <v>45820</v>
      </c>
      <c r="BK78" s="84"/>
      <c r="BL78" s="38" t="s">
        <v>115</v>
      </c>
      <c r="BM78" s="115" t="s">
        <v>130</v>
      </c>
      <c r="BN78" s="116" t="s">
        <v>200</v>
      </c>
      <c r="BO78" s="84" t="s">
        <v>246</v>
      </c>
      <c r="BP78" s="84"/>
      <c r="BQ78" s="117"/>
      <c r="BR78" s="118"/>
    </row>
    <row r="79" spans="1:70" s="113" customFormat="1" ht="15" customHeight="1" x14ac:dyDescent="0.3">
      <c r="A79" s="84">
        <v>75</v>
      </c>
      <c r="B79" s="38" t="s">
        <v>248</v>
      </c>
      <c r="C79" s="38" t="s">
        <v>249</v>
      </c>
      <c r="D79" s="38" t="s">
        <v>250</v>
      </c>
      <c r="E79" s="38" t="s">
        <v>251</v>
      </c>
      <c r="F79" s="38" t="s">
        <v>252</v>
      </c>
      <c r="G79" s="84" t="s">
        <v>253</v>
      </c>
      <c r="H79" s="38" t="s">
        <v>252</v>
      </c>
      <c r="I79" s="84">
        <v>153523</v>
      </c>
      <c r="J79" s="38" t="s">
        <v>263</v>
      </c>
      <c r="K79" s="84">
        <v>153523</v>
      </c>
      <c r="L79" s="84" t="s">
        <v>264</v>
      </c>
      <c r="M79" s="38" t="s">
        <v>265</v>
      </c>
      <c r="N79" s="84">
        <v>279113</v>
      </c>
      <c r="O79" s="84">
        <v>603729</v>
      </c>
      <c r="P79" s="84">
        <v>366693</v>
      </c>
      <c r="Q79" s="38" t="s">
        <v>317</v>
      </c>
      <c r="R79" s="38" t="s">
        <v>311</v>
      </c>
      <c r="S79" s="84" t="s">
        <v>619</v>
      </c>
      <c r="T79" s="84" t="s">
        <v>619</v>
      </c>
      <c r="U79" s="84" t="s">
        <v>256</v>
      </c>
      <c r="V79" s="84" t="s">
        <v>257</v>
      </c>
      <c r="W79" s="84">
        <v>0</v>
      </c>
      <c r="X79" s="38" t="s">
        <v>258</v>
      </c>
      <c r="Y79" s="84">
        <v>356550996</v>
      </c>
      <c r="Z79" s="38" t="s">
        <v>301</v>
      </c>
      <c r="AA79" s="108">
        <v>45411</v>
      </c>
      <c r="AB79" s="129">
        <v>80000</v>
      </c>
      <c r="AC79" s="108">
        <v>36534</v>
      </c>
      <c r="AD79" s="84">
        <v>24</v>
      </c>
      <c r="AE79" s="84">
        <v>4</v>
      </c>
      <c r="AF79" s="84" t="s">
        <v>267</v>
      </c>
      <c r="AG79" s="108">
        <v>44069</v>
      </c>
      <c r="AH79" s="84" t="s">
        <v>260</v>
      </c>
      <c r="AI79" s="108">
        <v>45452</v>
      </c>
      <c r="AJ79" s="129">
        <v>4270</v>
      </c>
      <c r="AK79" s="129">
        <v>4270</v>
      </c>
      <c r="AL79" s="108">
        <v>45817</v>
      </c>
      <c r="AM79" s="129">
        <v>37660.230000000003</v>
      </c>
      <c r="AN79" s="112">
        <v>17849.77</v>
      </c>
      <c r="AO79" s="112">
        <v>55510</v>
      </c>
      <c r="AP79" s="112">
        <v>42339.77</v>
      </c>
      <c r="AQ79" s="112">
        <v>5579.23</v>
      </c>
      <c r="AR79" s="112">
        <v>47919</v>
      </c>
      <c r="AS79" s="112">
        <v>0</v>
      </c>
      <c r="AT79" s="112">
        <v>0</v>
      </c>
      <c r="AU79" s="112">
        <v>0</v>
      </c>
      <c r="AV79" s="84">
        <v>13</v>
      </c>
      <c r="AW79" s="84"/>
      <c r="AX79" s="84"/>
      <c r="AY79" s="108"/>
      <c r="AZ79" s="84"/>
      <c r="BA79" s="84"/>
      <c r="BB79" s="84" t="s">
        <v>262</v>
      </c>
      <c r="BC79" s="84"/>
      <c r="BD79" s="108"/>
      <c r="BE79" s="84">
        <v>0</v>
      </c>
      <c r="BF79" s="38" t="s">
        <v>619</v>
      </c>
      <c r="BG79" s="84"/>
      <c r="BH79" s="114" t="s">
        <v>730</v>
      </c>
      <c r="BI79" s="38" t="s">
        <v>110</v>
      </c>
      <c r="BJ79" s="85">
        <v>45820</v>
      </c>
      <c r="BK79" s="84"/>
      <c r="BL79" s="38" t="s">
        <v>115</v>
      </c>
      <c r="BM79" s="115" t="s">
        <v>130</v>
      </c>
      <c r="BN79" s="116" t="s">
        <v>200</v>
      </c>
      <c r="BO79" s="84" t="s">
        <v>246</v>
      </c>
      <c r="BP79" s="84"/>
      <c r="BQ79" s="117"/>
      <c r="BR79" s="118"/>
    </row>
    <row r="80" spans="1:70" s="113" customFormat="1" ht="15" customHeight="1" x14ac:dyDescent="0.3">
      <c r="A80" s="84">
        <v>76</v>
      </c>
      <c r="B80" s="38" t="s">
        <v>248</v>
      </c>
      <c r="C80" s="38" t="s">
        <v>249</v>
      </c>
      <c r="D80" s="38" t="s">
        <v>250</v>
      </c>
      <c r="E80" s="38" t="s">
        <v>251</v>
      </c>
      <c r="F80" s="38" t="s">
        <v>252</v>
      </c>
      <c r="G80" s="84" t="s">
        <v>253</v>
      </c>
      <c r="H80" s="38" t="s">
        <v>252</v>
      </c>
      <c r="I80" s="84">
        <v>155221</v>
      </c>
      <c r="J80" s="38" t="s">
        <v>276</v>
      </c>
      <c r="K80" s="84">
        <v>155221</v>
      </c>
      <c r="L80" s="84" t="s">
        <v>254</v>
      </c>
      <c r="M80" s="38" t="s">
        <v>255</v>
      </c>
      <c r="N80" s="84">
        <v>265250</v>
      </c>
      <c r="O80" s="84">
        <v>497450</v>
      </c>
      <c r="P80" s="84">
        <v>782093</v>
      </c>
      <c r="Q80" s="38" t="s">
        <v>322</v>
      </c>
      <c r="R80" s="38" t="s">
        <v>311</v>
      </c>
      <c r="S80" s="84" t="s">
        <v>621</v>
      </c>
      <c r="T80" s="84" t="s">
        <v>621</v>
      </c>
      <c r="U80" s="84" t="s">
        <v>266</v>
      </c>
      <c r="V80" s="84" t="s">
        <v>257</v>
      </c>
      <c r="W80" s="84">
        <v>0</v>
      </c>
      <c r="X80" s="38" t="s">
        <v>258</v>
      </c>
      <c r="Y80" s="84">
        <v>356566481</v>
      </c>
      <c r="Z80" s="38" t="s">
        <v>622</v>
      </c>
      <c r="AA80" s="108">
        <v>45408</v>
      </c>
      <c r="AB80" s="129">
        <v>63000</v>
      </c>
      <c r="AC80" s="108">
        <v>36529</v>
      </c>
      <c r="AD80" s="84">
        <v>24</v>
      </c>
      <c r="AE80" s="84">
        <v>3</v>
      </c>
      <c r="AF80" s="84" t="s">
        <v>267</v>
      </c>
      <c r="AG80" s="108">
        <v>43868</v>
      </c>
      <c r="AH80" s="84" t="s">
        <v>260</v>
      </c>
      <c r="AI80" s="108">
        <v>45447</v>
      </c>
      <c r="AJ80" s="129">
        <v>3360</v>
      </c>
      <c r="AK80" s="129">
        <v>3360</v>
      </c>
      <c r="AL80" s="108">
        <v>45814</v>
      </c>
      <c r="AM80" s="129">
        <v>29729.21</v>
      </c>
      <c r="AN80" s="112">
        <v>13950.79</v>
      </c>
      <c r="AO80" s="112">
        <v>43680</v>
      </c>
      <c r="AP80" s="112">
        <v>33270.79</v>
      </c>
      <c r="AQ80" s="112">
        <v>4379.21</v>
      </c>
      <c r="AR80" s="112">
        <v>37650</v>
      </c>
      <c r="AS80" s="112">
        <v>0</v>
      </c>
      <c r="AT80" s="112">
        <v>0</v>
      </c>
      <c r="AU80" s="112">
        <v>0</v>
      </c>
      <c r="AV80" s="84">
        <v>13</v>
      </c>
      <c r="AW80" s="84"/>
      <c r="AX80" s="84"/>
      <c r="AY80" s="108"/>
      <c r="AZ80" s="84"/>
      <c r="BA80" s="84"/>
      <c r="BB80" s="84" t="s">
        <v>262</v>
      </c>
      <c r="BC80" s="84"/>
      <c r="BD80" s="108"/>
      <c r="BE80" s="84">
        <v>0</v>
      </c>
      <c r="BF80" s="38" t="s">
        <v>621</v>
      </c>
      <c r="BG80" s="84"/>
      <c r="BH80" s="114" t="s">
        <v>730</v>
      </c>
      <c r="BI80" s="38" t="s">
        <v>110</v>
      </c>
      <c r="BJ80" s="85">
        <v>45820</v>
      </c>
      <c r="BK80" s="84"/>
      <c r="BL80" s="38" t="s">
        <v>115</v>
      </c>
      <c r="BM80" s="115" t="s">
        <v>130</v>
      </c>
      <c r="BN80" s="116" t="s">
        <v>200</v>
      </c>
      <c r="BO80" s="84" t="s">
        <v>246</v>
      </c>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252</v>
      </c>
      <c r="I81" s="84">
        <v>155221</v>
      </c>
      <c r="J81" s="38" t="s">
        <v>276</v>
      </c>
      <c r="K81" s="84">
        <v>155221</v>
      </c>
      <c r="L81" s="84" t="s">
        <v>254</v>
      </c>
      <c r="M81" s="38" t="s">
        <v>255</v>
      </c>
      <c r="N81" s="84">
        <v>265250</v>
      </c>
      <c r="O81" s="84">
        <v>497450</v>
      </c>
      <c r="P81" s="84">
        <v>782093</v>
      </c>
      <c r="Q81" s="38" t="s">
        <v>322</v>
      </c>
      <c r="R81" s="38" t="s">
        <v>311</v>
      </c>
      <c r="S81" s="84" t="s">
        <v>624</v>
      </c>
      <c r="T81" s="84" t="s">
        <v>624</v>
      </c>
      <c r="U81" s="84" t="s">
        <v>256</v>
      </c>
      <c r="V81" s="84" t="s">
        <v>257</v>
      </c>
      <c r="W81" s="84">
        <v>0</v>
      </c>
      <c r="X81" s="38" t="s">
        <v>258</v>
      </c>
      <c r="Y81" s="84">
        <v>356577921</v>
      </c>
      <c r="Z81" s="38" t="s">
        <v>625</v>
      </c>
      <c r="AA81" s="108">
        <v>45409</v>
      </c>
      <c r="AB81" s="129">
        <v>63000</v>
      </c>
      <c r="AC81" s="108">
        <v>36529</v>
      </c>
      <c r="AD81" s="84">
        <v>24</v>
      </c>
      <c r="AE81" s="84">
        <v>3</v>
      </c>
      <c r="AF81" s="84" t="s">
        <v>267</v>
      </c>
      <c r="AG81" s="108">
        <v>43873</v>
      </c>
      <c r="AH81" s="84" t="s">
        <v>260</v>
      </c>
      <c r="AI81" s="108">
        <v>45447</v>
      </c>
      <c r="AJ81" s="129">
        <v>3360</v>
      </c>
      <c r="AK81" s="129">
        <v>3360</v>
      </c>
      <c r="AL81" s="108">
        <v>45812</v>
      </c>
      <c r="AM81" s="129">
        <v>29784.49</v>
      </c>
      <c r="AN81" s="112">
        <v>13895.51</v>
      </c>
      <c r="AO81" s="112">
        <v>43680</v>
      </c>
      <c r="AP81" s="112">
        <v>33215.51</v>
      </c>
      <c r="AQ81" s="112">
        <v>4364.49</v>
      </c>
      <c r="AR81" s="112">
        <v>37580</v>
      </c>
      <c r="AS81" s="112">
        <v>0</v>
      </c>
      <c r="AT81" s="112">
        <v>0</v>
      </c>
      <c r="AU81" s="112">
        <v>0</v>
      </c>
      <c r="AV81" s="84">
        <v>13</v>
      </c>
      <c r="AW81" s="84"/>
      <c r="AX81" s="84"/>
      <c r="AY81" s="108"/>
      <c r="AZ81" s="84"/>
      <c r="BA81" s="84"/>
      <c r="BB81" s="84" t="s">
        <v>262</v>
      </c>
      <c r="BC81" s="84"/>
      <c r="BD81" s="108"/>
      <c r="BE81" s="84">
        <v>0</v>
      </c>
      <c r="BF81" s="38" t="s">
        <v>624</v>
      </c>
      <c r="BG81" s="84"/>
      <c r="BH81" s="114" t="s">
        <v>730</v>
      </c>
      <c r="BI81" s="38" t="s">
        <v>110</v>
      </c>
      <c r="BJ81" s="85">
        <v>45820</v>
      </c>
      <c r="BK81" s="84"/>
      <c r="BL81" s="38" t="s">
        <v>115</v>
      </c>
      <c r="BM81" s="115" t="s">
        <v>130</v>
      </c>
      <c r="BN81" s="116" t="s">
        <v>200</v>
      </c>
      <c r="BO81" s="84" t="s">
        <v>246</v>
      </c>
      <c r="BP81" s="84"/>
      <c r="BQ81" s="117"/>
      <c r="BR81" s="118"/>
    </row>
    <row r="82" spans="1:70" s="113" customFormat="1" ht="15" customHeight="1" x14ac:dyDescent="0.3">
      <c r="A82" s="84">
        <v>78</v>
      </c>
      <c r="B82" s="38" t="s">
        <v>248</v>
      </c>
      <c r="C82" s="38" t="s">
        <v>249</v>
      </c>
      <c r="D82" s="38" t="s">
        <v>250</v>
      </c>
      <c r="E82" s="38" t="s">
        <v>251</v>
      </c>
      <c r="F82" s="38" t="s">
        <v>252</v>
      </c>
      <c r="G82" s="84" t="s">
        <v>253</v>
      </c>
      <c r="H82" s="38" t="s">
        <v>252</v>
      </c>
      <c r="I82" s="84">
        <v>159687</v>
      </c>
      <c r="J82" s="38" t="s">
        <v>294</v>
      </c>
      <c r="K82" s="84">
        <v>159687</v>
      </c>
      <c r="L82" s="84" t="s">
        <v>264</v>
      </c>
      <c r="M82" s="38" t="s">
        <v>265</v>
      </c>
      <c r="N82" s="84">
        <v>274024</v>
      </c>
      <c r="O82" s="84" t="s">
        <v>318</v>
      </c>
      <c r="P82" s="84">
        <v>359701</v>
      </c>
      <c r="Q82" s="38" t="s">
        <v>280</v>
      </c>
      <c r="R82" s="38" t="s">
        <v>311</v>
      </c>
      <c r="S82" s="84" t="s">
        <v>628</v>
      </c>
      <c r="T82" s="84" t="s">
        <v>628</v>
      </c>
      <c r="U82" s="84" t="s">
        <v>256</v>
      </c>
      <c r="V82" s="84" t="s">
        <v>257</v>
      </c>
      <c r="W82" s="84">
        <v>0</v>
      </c>
      <c r="X82" s="38" t="s">
        <v>258</v>
      </c>
      <c r="Y82" s="84">
        <v>356590817</v>
      </c>
      <c r="Z82" s="38" t="s">
        <v>423</v>
      </c>
      <c r="AA82" s="108">
        <v>45413</v>
      </c>
      <c r="AB82" s="129">
        <v>80000</v>
      </c>
      <c r="AC82" s="108">
        <v>36533</v>
      </c>
      <c r="AD82" s="84">
        <v>24</v>
      </c>
      <c r="AE82" s="84">
        <v>4</v>
      </c>
      <c r="AF82" s="84" t="s">
        <v>267</v>
      </c>
      <c r="AG82" s="108">
        <v>44034</v>
      </c>
      <c r="AH82" s="84" t="s">
        <v>260</v>
      </c>
      <c r="AI82" s="108">
        <v>45451</v>
      </c>
      <c r="AJ82" s="129">
        <v>4270</v>
      </c>
      <c r="AK82" s="129">
        <v>4270</v>
      </c>
      <c r="AL82" s="108">
        <v>45816</v>
      </c>
      <c r="AM82" s="129">
        <v>37870.76</v>
      </c>
      <c r="AN82" s="112">
        <v>17639.240000000002</v>
      </c>
      <c r="AO82" s="112">
        <v>55510</v>
      </c>
      <c r="AP82" s="112">
        <v>42129.24</v>
      </c>
      <c r="AQ82" s="112">
        <v>5525.76</v>
      </c>
      <c r="AR82" s="112">
        <v>47655</v>
      </c>
      <c r="AS82" s="112">
        <v>0</v>
      </c>
      <c r="AT82" s="112">
        <v>0</v>
      </c>
      <c r="AU82" s="112">
        <v>0</v>
      </c>
      <c r="AV82" s="84">
        <v>13</v>
      </c>
      <c r="AW82" s="84"/>
      <c r="AX82" s="84"/>
      <c r="AY82" s="108"/>
      <c r="AZ82" s="84"/>
      <c r="BA82" s="84"/>
      <c r="BB82" s="84" t="s">
        <v>262</v>
      </c>
      <c r="BC82" s="84"/>
      <c r="BD82" s="108"/>
      <c r="BE82" s="84">
        <v>0</v>
      </c>
      <c r="BF82" s="38" t="s">
        <v>628</v>
      </c>
      <c r="BG82" s="84"/>
      <c r="BH82" s="114" t="s">
        <v>730</v>
      </c>
      <c r="BI82" s="38" t="s">
        <v>110</v>
      </c>
      <c r="BJ82" s="85">
        <v>45820</v>
      </c>
      <c r="BK82" s="84"/>
      <c r="BL82" s="38" t="s">
        <v>115</v>
      </c>
      <c r="BM82" s="115" t="s">
        <v>130</v>
      </c>
      <c r="BN82" s="116" t="s">
        <v>200</v>
      </c>
      <c r="BO82" s="84" t="s">
        <v>246</v>
      </c>
      <c r="BP82" s="84"/>
      <c r="BQ82" s="117"/>
      <c r="BR82" s="118"/>
    </row>
    <row r="83" spans="1:70" s="113" customFormat="1" ht="15" customHeight="1" x14ac:dyDescent="0.3">
      <c r="A83" s="84">
        <v>79</v>
      </c>
      <c r="B83" s="38" t="s">
        <v>248</v>
      </c>
      <c r="C83" s="38" t="s">
        <v>249</v>
      </c>
      <c r="D83" s="38" t="s">
        <v>250</v>
      </c>
      <c r="E83" s="38" t="s">
        <v>251</v>
      </c>
      <c r="F83" s="38" t="s">
        <v>252</v>
      </c>
      <c r="G83" s="84" t="s">
        <v>253</v>
      </c>
      <c r="H83" s="38" t="s">
        <v>252</v>
      </c>
      <c r="I83" s="84">
        <v>159687</v>
      </c>
      <c r="J83" s="38" t="s">
        <v>294</v>
      </c>
      <c r="K83" s="84">
        <v>159687</v>
      </c>
      <c r="L83" s="84" t="s">
        <v>264</v>
      </c>
      <c r="M83" s="38" t="s">
        <v>265</v>
      </c>
      <c r="N83" s="84">
        <v>274024</v>
      </c>
      <c r="O83" s="84" t="s">
        <v>318</v>
      </c>
      <c r="P83" s="84">
        <v>359805</v>
      </c>
      <c r="Q83" s="38" t="s">
        <v>442</v>
      </c>
      <c r="R83" s="38" t="s">
        <v>311</v>
      </c>
      <c r="S83" s="84" t="s">
        <v>631</v>
      </c>
      <c r="T83" s="84" t="s">
        <v>631</v>
      </c>
      <c r="U83" s="84" t="s">
        <v>256</v>
      </c>
      <c r="V83" s="84" t="s">
        <v>257</v>
      </c>
      <c r="W83" s="84">
        <v>0</v>
      </c>
      <c r="X83" s="38" t="s">
        <v>258</v>
      </c>
      <c r="Y83" s="84">
        <v>356660464</v>
      </c>
      <c r="Z83" s="38" t="s">
        <v>632</v>
      </c>
      <c r="AA83" s="108">
        <v>45415</v>
      </c>
      <c r="AB83" s="129">
        <v>80000</v>
      </c>
      <c r="AC83" s="108">
        <v>36533</v>
      </c>
      <c r="AD83" s="84">
        <v>24</v>
      </c>
      <c r="AE83" s="84">
        <v>4</v>
      </c>
      <c r="AF83" s="84" t="s">
        <v>267</v>
      </c>
      <c r="AG83" s="108">
        <v>44034</v>
      </c>
      <c r="AH83" s="84" t="s">
        <v>260</v>
      </c>
      <c r="AI83" s="108">
        <v>45451</v>
      </c>
      <c r="AJ83" s="129">
        <v>4270</v>
      </c>
      <c r="AK83" s="129">
        <v>4270</v>
      </c>
      <c r="AL83" s="108">
        <v>45816</v>
      </c>
      <c r="AM83" s="129">
        <v>38011.1</v>
      </c>
      <c r="AN83" s="112">
        <v>17498.900000000001</v>
      </c>
      <c r="AO83" s="112">
        <v>55510</v>
      </c>
      <c r="AP83" s="112">
        <v>41988.9</v>
      </c>
      <c r="AQ83" s="112">
        <v>5490.1</v>
      </c>
      <c r="AR83" s="112">
        <v>47479</v>
      </c>
      <c r="AS83" s="112">
        <v>0</v>
      </c>
      <c r="AT83" s="112">
        <v>0</v>
      </c>
      <c r="AU83" s="112">
        <v>0</v>
      </c>
      <c r="AV83" s="84">
        <v>13</v>
      </c>
      <c r="AW83" s="84"/>
      <c r="AX83" s="84"/>
      <c r="AY83" s="108"/>
      <c r="AZ83" s="84"/>
      <c r="BA83" s="84"/>
      <c r="BB83" s="84" t="s">
        <v>262</v>
      </c>
      <c r="BC83" s="84"/>
      <c r="BD83" s="108"/>
      <c r="BE83" s="84">
        <v>0</v>
      </c>
      <c r="BF83" s="38" t="s">
        <v>631</v>
      </c>
      <c r="BG83" s="84"/>
      <c r="BH83" s="114" t="s">
        <v>730</v>
      </c>
      <c r="BI83" s="38" t="s">
        <v>110</v>
      </c>
      <c r="BJ83" s="85">
        <v>45820</v>
      </c>
      <c r="BK83" s="84"/>
      <c r="BL83" s="38" t="s">
        <v>115</v>
      </c>
      <c r="BM83" s="115" t="s">
        <v>130</v>
      </c>
      <c r="BN83" s="116" t="s">
        <v>200</v>
      </c>
      <c r="BO83" s="84" t="s">
        <v>246</v>
      </c>
      <c r="BP83" s="84"/>
      <c r="BQ83" s="117"/>
      <c r="BR83" s="118"/>
    </row>
    <row r="84" spans="1:70" s="113" customFormat="1" ht="15" customHeight="1" x14ac:dyDescent="0.3">
      <c r="A84" s="84">
        <v>80</v>
      </c>
      <c r="B84" s="38" t="s">
        <v>248</v>
      </c>
      <c r="C84" s="38" t="s">
        <v>249</v>
      </c>
      <c r="D84" s="38" t="s">
        <v>250</v>
      </c>
      <c r="E84" s="38" t="s">
        <v>251</v>
      </c>
      <c r="F84" s="38" t="s">
        <v>252</v>
      </c>
      <c r="G84" s="84" t="s">
        <v>253</v>
      </c>
      <c r="H84" s="38" t="s">
        <v>252</v>
      </c>
      <c r="I84" s="84">
        <v>153523</v>
      </c>
      <c r="J84" s="38" t="s">
        <v>263</v>
      </c>
      <c r="K84" s="84">
        <v>153523</v>
      </c>
      <c r="L84" s="84" t="s">
        <v>254</v>
      </c>
      <c r="M84" s="38" t="s">
        <v>255</v>
      </c>
      <c r="N84" s="84">
        <v>278544</v>
      </c>
      <c r="O84" s="84">
        <v>573380</v>
      </c>
      <c r="P84" s="84">
        <v>646708</v>
      </c>
      <c r="Q84" s="38" t="s">
        <v>400</v>
      </c>
      <c r="R84" s="38" t="s">
        <v>311</v>
      </c>
      <c r="S84" s="84" t="s">
        <v>635</v>
      </c>
      <c r="T84" s="84" t="s">
        <v>635</v>
      </c>
      <c r="U84" s="84" t="s">
        <v>256</v>
      </c>
      <c r="V84" s="84" t="s">
        <v>257</v>
      </c>
      <c r="W84" s="84">
        <v>0</v>
      </c>
      <c r="X84" s="38" t="s">
        <v>258</v>
      </c>
      <c r="Y84" s="84">
        <v>356702851</v>
      </c>
      <c r="Z84" s="38" t="s">
        <v>475</v>
      </c>
      <c r="AA84" s="108">
        <v>45415</v>
      </c>
      <c r="AB84" s="129">
        <v>70000</v>
      </c>
      <c r="AC84" s="108">
        <v>36532</v>
      </c>
      <c r="AD84" s="84">
        <v>24</v>
      </c>
      <c r="AE84" s="84">
        <v>4</v>
      </c>
      <c r="AF84" s="84" t="s">
        <v>267</v>
      </c>
      <c r="AG84" s="108">
        <v>44064</v>
      </c>
      <c r="AH84" s="84" t="s">
        <v>260</v>
      </c>
      <c r="AI84" s="108">
        <v>45450</v>
      </c>
      <c r="AJ84" s="129">
        <v>3740</v>
      </c>
      <c r="AK84" s="129">
        <v>3740</v>
      </c>
      <c r="AL84" s="108">
        <v>45815</v>
      </c>
      <c r="AM84" s="129">
        <v>33376.44</v>
      </c>
      <c r="AN84" s="112">
        <v>15243.56</v>
      </c>
      <c r="AO84" s="112">
        <v>48620</v>
      </c>
      <c r="AP84" s="112">
        <v>36623.56</v>
      </c>
      <c r="AQ84" s="112">
        <v>4769.4399999999996</v>
      </c>
      <c r="AR84" s="112">
        <v>41393</v>
      </c>
      <c r="AS84" s="112">
        <v>0</v>
      </c>
      <c r="AT84" s="112">
        <v>0</v>
      </c>
      <c r="AU84" s="112">
        <v>0</v>
      </c>
      <c r="AV84" s="84">
        <v>13</v>
      </c>
      <c r="AW84" s="84"/>
      <c r="AX84" s="84"/>
      <c r="AY84" s="108"/>
      <c r="AZ84" s="84"/>
      <c r="BA84" s="84"/>
      <c r="BB84" s="84" t="s">
        <v>262</v>
      </c>
      <c r="BC84" s="84"/>
      <c r="BD84" s="108"/>
      <c r="BE84" s="84">
        <v>0</v>
      </c>
      <c r="BF84" s="38" t="s">
        <v>635</v>
      </c>
      <c r="BG84" s="84"/>
      <c r="BH84" s="114" t="s">
        <v>730</v>
      </c>
      <c r="BI84" s="38" t="s">
        <v>110</v>
      </c>
      <c r="BJ84" s="85">
        <v>45820</v>
      </c>
      <c r="BK84" s="84"/>
      <c r="BL84" s="38" t="s">
        <v>115</v>
      </c>
      <c r="BM84" s="115" t="s">
        <v>130</v>
      </c>
      <c r="BN84" s="116" t="s">
        <v>200</v>
      </c>
      <c r="BO84" s="84" t="s">
        <v>246</v>
      </c>
      <c r="BP84" s="84"/>
      <c r="BQ84" s="117"/>
      <c r="BR84" s="118"/>
    </row>
    <row r="85" spans="1:70" s="113" customFormat="1" ht="15" customHeight="1" x14ac:dyDescent="0.3">
      <c r="A85" s="84">
        <v>81</v>
      </c>
      <c r="B85" s="38" t="s">
        <v>248</v>
      </c>
      <c r="C85" s="38" t="s">
        <v>249</v>
      </c>
      <c r="D85" s="38" t="s">
        <v>250</v>
      </c>
      <c r="E85" s="38" t="s">
        <v>251</v>
      </c>
      <c r="F85" s="38" t="s">
        <v>252</v>
      </c>
      <c r="G85" s="84" t="s">
        <v>253</v>
      </c>
      <c r="H85" s="38" t="s">
        <v>252</v>
      </c>
      <c r="I85" s="84">
        <v>153523</v>
      </c>
      <c r="J85" s="38" t="s">
        <v>263</v>
      </c>
      <c r="K85" s="84">
        <v>153523</v>
      </c>
      <c r="L85" s="84" t="s">
        <v>264</v>
      </c>
      <c r="M85" s="38" t="s">
        <v>265</v>
      </c>
      <c r="N85" s="84">
        <v>279113</v>
      </c>
      <c r="O85" s="84">
        <v>603729</v>
      </c>
      <c r="P85" s="84">
        <v>366693</v>
      </c>
      <c r="Q85" s="38" t="s">
        <v>317</v>
      </c>
      <c r="R85" s="38" t="s">
        <v>311</v>
      </c>
      <c r="S85" s="84" t="s">
        <v>636</v>
      </c>
      <c r="T85" s="84" t="s">
        <v>636</v>
      </c>
      <c r="U85" s="84" t="s">
        <v>470</v>
      </c>
      <c r="V85" s="84" t="s">
        <v>257</v>
      </c>
      <c r="W85" s="84">
        <v>0</v>
      </c>
      <c r="X85" s="38" t="s">
        <v>258</v>
      </c>
      <c r="Y85" s="84">
        <v>356800750</v>
      </c>
      <c r="Z85" s="38" t="s">
        <v>292</v>
      </c>
      <c r="AA85" s="108">
        <v>45415</v>
      </c>
      <c r="AB85" s="129">
        <v>80000</v>
      </c>
      <c r="AC85" s="108">
        <v>36534</v>
      </c>
      <c r="AD85" s="84">
        <v>24</v>
      </c>
      <c r="AE85" s="84" t="s">
        <v>637</v>
      </c>
      <c r="AF85" s="84" t="s">
        <v>267</v>
      </c>
      <c r="AG85" s="108">
        <v>44069</v>
      </c>
      <c r="AH85" s="84" t="s">
        <v>260</v>
      </c>
      <c r="AI85" s="108">
        <v>45452</v>
      </c>
      <c r="AJ85" s="129">
        <v>4270</v>
      </c>
      <c r="AK85" s="129">
        <v>4270</v>
      </c>
      <c r="AL85" s="108">
        <v>45817</v>
      </c>
      <c r="AM85" s="129">
        <v>37940.92</v>
      </c>
      <c r="AN85" s="112">
        <v>17569.080000000002</v>
      </c>
      <c r="AO85" s="112">
        <v>55510</v>
      </c>
      <c r="AP85" s="112">
        <v>42059.08</v>
      </c>
      <c r="AQ85" s="112">
        <v>5507.92</v>
      </c>
      <c r="AR85" s="112">
        <v>47567</v>
      </c>
      <c r="AS85" s="112">
        <v>0</v>
      </c>
      <c r="AT85" s="112">
        <v>0</v>
      </c>
      <c r="AU85" s="112">
        <v>0</v>
      </c>
      <c r="AV85" s="84">
        <v>13</v>
      </c>
      <c r="AW85" s="84"/>
      <c r="AX85" s="84"/>
      <c r="AY85" s="108"/>
      <c r="AZ85" s="84"/>
      <c r="BA85" s="84"/>
      <c r="BB85" s="84" t="s">
        <v>262</v>
      </c>
      <c r="BC85" s="84"/>
      <c r="BD85" s="108"/>
      <c r="BE85" s="84">
        <v>0</v>
      </c>
      <c r="BF85" s="38" t="s">
        <v>636</v>
      </c>
      <c r="BG85" s="84"/>
      <c r="BH85" s="114" t="s">
        <v>730</v>
      </c>
      <c r="BI85" s="38" t="s">
        <v>110</v>
      </c>
      <c r="BJ85" s="85">
        <v>45820</v>
      </c>
      <c r="BK85" s="84"/>
      <c r="BL85" s="38" t="s">
        <v>115</v>
      </c>
      <c r="BM85" s="115" t="s">
        <v>130</v>
      </c>
      <c r="BN85" s="116" t="s">
        <v>200</v>
      </c>
      <c r="BO85" s="84" t="s">
        <v>246</v>
      </c>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252</v>
      </c>
      <c r="I86" s="84">
        <v>154499</v>
      </c>
      <c r="J86" s="38" t="s">
        <v>273</v>
      </c>
      <c r="K86" s="84">
        <v>154499</v>
      </c>
      <c r="L86" s="84" t="s">
        <v>254</v>
      </c>
      <c r="M86" s="38" t="s">
        <v>255</v>
      </c>
      <c r="N86" s="84">
        <v>389885</v>
      </c>
      <c r="O86" s="84" t="s">
        <v>338</v>
      </c>
      <c r="P86" s="84">
        <v>576351</v>
      </c>
      <c r="Q86" s="38" t="s">
        <v>339</v>
      </c>
      <c r="R86" s="38" t="s">
        <v>311</v>
      </c>
      <c r="S86" s="84" t="s">
        <v>640</v>
      </c>
      <c r="T86" s="84" t="s">
        <v>640</v>
      </c>
      <c r="U86" s="84" t="s">
        <v>256</v>
      </c>
      <c r="V86" s="84" t="s">
        <v>257</v>
      </c>
      <c r="W86" s="84">
        <v>0</v>
      </c>
      <c r="X86" s="38" t="s">
        <v>258</v>
      </c>
      <c r="Y86" s="84">
        <v>356941528</v>
      </c>
      <c r="Z86" s="38" t="s">
        <v>641</v>
      </c>
      <c r="AA86" s="108">
        <v>45444</v>
      </c>
      <c r="AB86" s="129">
        <v>52000</v>
      </c>
      <c r="AC86" s="108">
        <v>36530</v>
      </c>
      <c r="AD86" s="84">
        <v>24</v>
      </c>
      <c r="AE86" s="84" t="s">
        <v>638</v>
      </c>
      <c r="AF86" s="84" t="s">
        <v>314</v>
      </c>
      <c r="AG86" s="108">
        <v>44981</v>
      </c>
      <c r="AH86" s="84" t="s">
        <v>323</v>
      </c>
      <c r="AI86" s="108">
        <v>45478</v>
      </c>
      <c r="AJ86" s="129">
        <v>2780</v>
      </c>
      <c r="AK86" s="129">
        <v>2780</v>
      </c>
      <c r="AL86" s="108">
        <v>45813</v>
      </c>
      <c r="AM86" s="129">
        <v>22676.54</v>
      </c>
      <c r="AN86" s="112">
        <v>10683.46</v>
      </c>
      <c r="AO86" s="112">
        <v>33360</v>
      </c>
      <c r="AP86" s="112">
        <v>29323.46</v>
      </c>
      <c r="AQ86" s="112">
        <v>4139.54</v>
      </c>
      <c r="AR86" s="112">
        <v>33463</v>
      </c>
      <c r="AS86" s="112">
        <v>0</v>
      </c>
      <c r="AT86" s="112">
        <v>0</v>
      </c>
      <c r="AU86" s="112">
        <v>0</v>
      </c>
      <c r="AV86" s="84">
        <v>12</v>
      </c>
      <c r="AW86" s="84"/>
      <c r="AX86" s="84"/>
      <c r="AY86" s="108"/>
      <c r="AZ86" s="84"/>
      <c r="BA86" s="84"/>
      <c r="BB86" s="84" t="s">
        <v>262</v>
      </c>
      <c r="BC86" s="84"/>
      <c r="BD86" s="108"/>
      <c r="BE86" s="84">
        <v>0</v>
      </c>
      <c r="BF86" s="38" t="s">
        <v>640</v>
      </c>
      <c r="BG86" s="84"/>
      <c r="BH86" s="114" t="s">
        <v>730</v>
      </c>
      <c r="BI86" s="38" t="s">
        <v>110</v>
      </c>
      <c r="BJ86" s="85">
        <v>45820</v>
      </c>
      <c r="BK86" s="84"/>
      <c r="BL86" s="38" t="s">
        <v>115</v>
      </c>
      <c r="BM86" s="115" t="s">
        <v>130</v>
      </c>
      <c r="BN86" s="116" t="s">
        <v>200</v>
      </c>
      <c r="BO86" s="84" t="s">
        <v>246</v>
      </c>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252</v>
      </c>
      <c r="I87" s="84">
        <v>154499</v>
      </c>
      <c r="J87" s="38" t="s">
        <v>273</v>
      </c>
      <c r="K87" s="84">
        <v>154499</v>
      </c>
      <c r="L87" s="84" t="s">
        <v>254</v>
      </c>
      <c r="M87" s="38" t="s">
        <v>255</v>
      </c>
      <c r="N87" s="84">
        <v>389885</v>
      </c>
      <c r="O87" s="84" t="s">
        <v>338</v>
      </c>
      <c r="P87" s="84">
        <v>576351</v>
      </c>
      <c r="Q87" s="38" t="s">
        <v>339</v>
      </c>
      <c r="R87" s="38" t="s">
        <v>311</v>
      </c>
      <c r="S87" s="84" t="s">
        <v>642</v>
      </c>
      <c r="T87" s="84" t="s">
        <v>642</v>
      </c>
      <c r="U87" s="84" t="s">
        <v>256</v>
      </c>
      <c r="V87" s="84" t="s">
        <v>257</v>
      </c>
      <c r="W87" s="84">
        <v>0</v>
      </c>
      <c r="X87" s="38" t="s">
        <v>258</v>
      </c>
      <c r="Y87" s="84">
        <v>356941719</v>
      </c>
      <c r="Z87" s="38" t="s">
        <v>643</v>
      </c>
      <c r="AA87" s="108">
        <v>45419</v>
      </c>
      <c r="AB87" s="129">
        <v>65000</v>
      </c>
      <c r="AC87" s="108">
        <v>36530</v>
      </c>
      <c r="AD87" s="84">
        <v>24</v>
      </c>
      <c r="AE87" s="84" t="s">
        <v>638</v>
      </c>
      <c r="AF87" s="84" t="s">
        <v>314</v>
      </c>
      <c r="AG87" s="108">
        <v>44981</v>
      </c>
      <c r="AH87" s="84" t="s">
        <v>323</v>
      </c>
      <c r="AI87" s="108">
        <v>45448</v>
      </c>
      <c r="AJ87" s="129">
        <v>3470</v>
      </c>
      <c r="AK87" s="129">
        <v>3470</v>
      </c>
      <c r="AL87" s="108">
        <v>45813</v>
      </c>
      <c r="AM87" s="129">
        <v>31292.37</v>
      </c>
      <c r="AN87" s="112">
        <v>13817.63</v>
      </c>
      <c r="AO87" s="112">
        <v>45110</v>
      </c>
      <c r="AP87" s="112">
        <v>33707.629999999997</v>
      </c>
      <c r="AQ87" s="112">
        <v>4356.37</v>
      </c>
      <c r="AR87" s="112">
        <v>38064</v>
      </c>
      <c r="AS87" s="112">
        <v>0</v>
      </c>
      <c r="AT87" s="112">
        <v>0</v>
      </c>
      <c r="AU87" s="112">
        <v>0</v>
      </c>
      <c r="AV87" s="84">
        <v>13</v>
      </c>
      <c r="AW87" s="84"/>
      <c r="AX87" s="84"/>
      <c r="AY87" s="108"/>
      <c r="AZ87" s="84"/>
      <c r="BA87" s="84"/>
      <c r="BB87" s="84" t="s">
        <v>262</v>
      </c>
      <c r="BC87" s="84"/>
      <c r="BD87" s="108"/>
      <c r="BE87" s="84">
        <v>0</v>
      </c>
      <c r="BF87" s="38" t="s">
        <v>642</v>
      </c>
      <c r="BG87" s="84"/>
      <c r="BH87" s="114" t="s">
        <v>730</v>
      </c>
      <c r="BI87" s="38" t="s">
        <v>110</v>
      </c>
      <c r="BJ87" s="85">
        <v>45820</v>
      </c>
      <c r="BK87" s="84"/>
      <c r="BL87" s="38" t="s">
        <v>115</v>
      </c>
      <c r="BM87" s="115" t="s">
        <v>130</v>
      </c>
      <c r="BN87" s="116" t="s">
        <v>200</v>
      </c>
      <c r="BO87" s="84" t="s">
        <v>246</v>
      </c>
      <c r="BP87" s="84"/>
      <c r="BQ87" s="117"/>
      <c r="BR87" s="118"/>
    </row>
    <row r="88" spans="1:70" s="113" customFormat="1" ht="15" customHeight="1" x14ac:dyDescent="0.3">
      <c r="A88" s="84">
        <v>84</v>
      </c>
      <c r="B88" s="38" t="s">
        <v>248</v>
      </c>
      <c r="C88" s="38" t="s">
        <v>249</v>
      </c>
      <c r="D88" s="38" t="s">
        <v>250</v>
      </c>
      <c r="E88" s="38" t="s">
        <v>251</v>
      </c>
      <c r="F88" s="38" t="s">
        <v>252</v>
      </c>
      <c r="G88" s="84" t="s">
        <v>253</v>
      </c>
      <c r="H88" s="38" t="s">
        <v>252</v>
      </c>
      <c r="I88" s="84">
        <v>159687</v>
      </c>
      <c r="J88" s="38" t="s">
        <v>294</v>
      </c>
      <c r="K88" s="84">
        <v>159687</v>
      </c>
      <c r="L88" s="84" t="s">
        <v>264</v>
      </c>
      <c r="M88" s="38" t="s">
        <v>265</v>
      </c>
      <c r="N88" s="84">
        <v>274024</v>
      </c>
      <c r="O88" s="84" t="s">
        <v>318</v>
      </c>
      <c r="P88" s="84">
        <v>359701</v>
      </c>
      <c r="Q88" s="38" t="s">
        <v>280</v>
      </c>
      <c r="R88" s="38" t="s">
        <v>311</v>
      </c>
      <c r="S88" s="84" t="s">
        <v>645</v>
      </c>
      <c r="T88" s="84" t="s">
        <v>645</v>
      </c>
      <c r="U88" s="84" t="s">
        <v>256</v>
      </c>
      <c r="V88" s="84" t="s">
        <v>257</v>
      </c>
      <c r="W88" s="84">
        <v>0</v>
      </c>
      <c r="X88" s="38" t="s">
        <v>258</v>
      </c>
      <c r="Y88" s="84">
        <v>356959035</v>
      </c>
      <c r="Z88" s="38" t="s">
        <v>350</v>
      </c>
      <c r="AA88" s="108">
        <v>45418</v>
      </c>
      <c r="AB88" s="129">
        <v>15000</v>
      </c>
      <c r="AC88" s="108">
        <v>36533</v>
      </c>
      <c r="AD88" s="84">
        <v>18</v>
      </c>
      <c r="AE88" s="84" t="s">
        <v>637</v>
      </c>
      <c r="AF88" s="84" t="s">
        <v>267</v>
      </c>
      <c r="AG88" s="108">
        <v>44035</v>
      </c>
      <c r="AH88" s="84" t="s">
        <v>260</v>
      </c>
      <c r="AI88" s="108">
        <v>45451</v>
      </c>
      <c r="AJ88" s="129">
        <v>1010</v>
      </c>
      <c r="AK88" s="129">
        <v>1010</v>
      </c>
      <c r="AL88" s="108">
        <v>45816</v>
      </c>
      <c r="AM88" s="129">
        <v>10255.5</v>
      </c>
      <c r="AN88" s="112">
        <v>2874.5</v>
      </c>
      <c r="AO88" s="112">
        <v>13130</v>
      </c>
      <c r="AP88" s="112">
        <v>4744.5</v>
      </c>
      <c r="AQ88" s="112">
        <v>302.5</v>
      </c>
      <c r="AR88" s="112">
        <v>5047</v>
      </c>
      <c r="AS88" s="112">
        <v>0</v>
      </c>
      <c r="AT88" s="112">
        <v>0</v>
      </c>
      <c r="AU88" s="112">
        <v>0</v>
      </c>
      <c r="AV88" s="84">
        <v>13</v>
      </c>
      <c r="AW88" s="84"/>
      <c r="AX88" s="84"/>
      <c r="AY88" s="108"/>
      <c r="AZ88" s="84"/>
      <c r="BA88" s="84"/>
      <c r="BB88" s="84" t="s">
        <v>262</v>
      </c>
      <c r="BC88" s="84"/>
      <c r="BD88" s="108"/>
      <c r="BE88" s="84">
        <v>0</v>
      </c>
      <c r="BF88" s="38" t="s">
        <v>645</v>
      </c>
      <c r="BG88" s="84"/>
      <c r="BH88" s="114" t="s">
        <v>730</v>
      </c>
      <c r="BI88" s="38" t="s">
        <v>110</v>
      </c>
      <c r="BJ88" s="85">
        <v>45820</v>
      </c>
      <c r="BK88" s="84"/>
      <c r="BL88" s="38" t="s">
        <v>115</v>
      </c>
      <c r="BM88" s="115" t="s">
        <v>130</v>
      </c>
      <c r="BN88" s="116" t="s">
        <v>200</v>
      </c>
      <c r="BO88" s="84" t="s">
        <v>246</v>
      </c>
      <c r="BP88" s="84"/>
      <c r="BQ88" s="117"/>
      <c r="BR88" s="118"/>
    </row>
    <row r="89" spans="1:70" s="113" customFormat="1" ht="15" customHeight="1" x14ac:dyDescent="0.3">
      <c r="A89" s="84">
        <v>85</v>
      </c>
      <c r="B89" s="38" t="s">
        <v>248</v>
      </c>
      <c r="C89" s="38" t="s">
        <v>249</v>
      </c>
      <c r="D89" s="38" t="s">
        <v>250</v>
      </c>
      <c r="E89" s="38" t="s">
        <v>251</v>
      </c>
      <c r="F89" s="38" t="s">
        <v>252</v>
      </c>
      <c r="G89" s="84" t="s">
        <v>253</v>
      </c>
      <c r="H89" s="38" t="s">
        <v>252</v>
      </c>
      <c r="I89" s="84">
        <v>159687</v>
      </c>
      <c r="J89" s="38" t="s">
        <v>294</v>
      </c>
      <c r="K89" s="84">
        <v>159687</v>
      </c>
      <c r="L89" s="84" t="s">
        <v>264</v>
      </c>
      <c r="M89" s="38" t="s">
        <v>265</v>
      </c>
      <c r="N89" s="84">
        <v>274024</v>
      </c>
      <c r="O89" s="84" t="s">
        <v>318</v>
      </c>
      <c r="P89" s="84">
        <v>498653</v>
      </c>
      <c r="Q89" s="38" t="s">
        <v>430</v>
      </c>
      <c r="R89" s="38" t="s">
        <v>311</v>
      </c>
      <c r="S89" s="84" t="s">
        <v>655</v>
      </c>
      <c r="T89" s="84" t="s">
        <v>655</v>
      </c>
      <c r="U89" s="84" t="s">
        <v>256</v>
      </c>
      <c r="V89" s="84" t="s">
        <v>257</v>
      </c>
      <c r="W89" s="84">
        <v>0</v>
      </c>
      <c r="X89" s="38" t="s">
        <v>258</v>
      </c>
      <c r="Y89" s="84">
        <v>357208206</v>
      </c>
      <c r="Z89" s="38" t="s">
        <v>336</v>
      </c>
      <c r="AA89" s="108">
        <v>45444</v>
      </c>
      <c r="AB89" s="129">
        <v>46000</v>
      </c>
      <c r="AC89" s="108">
        <v>36533</v>
      </c>
      <c r="AD89" s="84">
        <v>30</v>
      </c>
      <c r="AE89" s="84" t="s">
        <v>637</v>
      </c>
      <c r="AF89" s="84" t="s">
        <v>267</v>
      </c>
      <c r="AG89" s="108">
        <v>44034</v>
      </c>
      <c r="AH89" s="84" t="s">
        <v>260</v>
      </c>
      <c r="AI89" s="108">
        <v>45481</v>
      </c>
      <c r="AJ89" s="129">
        <v>2080</v>
      </c>
      <c r="AK89" s="129">
        <v>2080</v>
      </c>
      <c r="AL89" s="108">
        <v>45816</v>
      </c>
      <c r="AM89" s="129">
        <v>14832.25</v>
      </c>
      <c r="AN89" s="112">
        <v>10127.75</v>
      </c>
      <c r="AO89" s="112">
        <v>24960</v>
      </c>
      <c r="AP89" s="112">
        <v>31167.75</v>
      </c>
      <c r="AQ89" s="112">
        <v>6589.25</v>
      </c>
      <c r="AR89" s="112">
        <v>37757</v>
      </c>
      <c r="AS89" s="112">
        <v>0</v>
      </c>
      <c r="AT89" s="112">
        <v>0</v>
      </c>
      <c r="AU89" s="112">
        <v>0</v>
      </c>
      <c r="AV89" s="84">
        <v>12</v>
      </c>
      <c r="AW89" s="84"/>
      <c r="AX89" s="84"/>
      <c r="AY89" s="108"/>
      <c r="AZ89" s="84"/>
      <c r="BA89" s="84"/>
      <c r="BB89" s="84" t="s">
        <v>262</v>
      </c>
      <c r="BC89" s="84"/>
      <c r="BD89" s="108"/>
      <c r="BE89" s="84">
        <v>0</v>
      </c>
      <c r="BF89" s="38" t="s">
        <v>655</v>
      </c>
      <c r="BG89" s="84"/>
      <c r="BH89" s="114" t="s">
        <v>730</v>
      </c>
      <c r="BI89" s="38" t="s">
        <v>110</v>
      </c>
      <c r="BJ89" s="85">
        <v>45820</v>
      </c>
      <c r="BK89" s="84"/>
      <c r="BL89" s="38" t="s">
        <v>115</v>
      </c>
      <c r="BM89" s="115" t="s">
        <v>130</v>
      </c>
      <c r="BN89" s="116" t="s">
        <v>200</v>
      </c>
      <c r="BO89" s="84" t="s">
        <v>246</v>
      </c>
      <c r="BP89" s="84"/>
      <c r="BQ89" s="117"/>
      <c r="BR89" s="118"/>
    </row>
    <row r="90" spans="1:70" s="113" customFormat="1" ht="15" customHeight="1" x14ac:dyDescent="0.3">
      <c r="A90" s="84">
        <v>86</v>
      </c>
      <c r="B90" s="38" t="s">
        <v>248</v>
      </c>
      <c r="C90" s="38" t="s">
        <v>249</v>
      </c>
      <c r="D90" s="38" t="s">
        <v>250</v>
      </c>
      <c r="E90" s="38" t="s">
        <v>251</v>
      </c>
      <c r="F90" s="38" t="s">
        <v>252</v>
      </c>
      <c r="G90" s="84" t="s">
        <v>253</v>
      </c>
      <c r="H90" s="38" t="s">
        <v>252</v>
      </c>
      <c r="I90" s="84">
        <v>159687</v>
      </c>
      <c r="J90" s="38" t="s">
        <v>294</v>
      </c>
      <c r="K90" s="84">
        <v>159687</v>
      </c>
      <c r="L90" s="84" t="s">
        <v>264</v>
      </c>
      <c r="M90" s="38" t="s">
        <v>265</v>
      </c>
      <c r="N90" s="84">
        <v>281816</v>
      </c>
      <c r="O90" s="84">
        <v>585464</v>
      </c>
      <c r="P90" s="84">
        <v>370467</v>
      </c>
      <c r="Q90" s="38" t="s">
        <v>297</v>
      </c>
      <c r="R90" s="38" t="s">
        <v>311</v>
      </c>
      <c r="S90" s="84" t="s">
        <v>656</v>
      </c>
      <c r="T90" s="84" t="s">
        <v>656</v>
      </c>
      <c r="U90" s="84" t="s">
        <v>256</v>
      </c>
      <c r="V90" s="84" t="s">
        <v>257</v>
      </c>
      <c r="W90" s="84">
        <v>0</v>
      </c>
      <c r="X90" s="38" t="s">
        <v>258</v>
      </c>
      <c r="Y90" s="84">
        <v>357216805</v>
      </c>
      <c r="Z90" s="38" t="s">
        <v>657</v>
      </c>
      <c r="AA90" s="108">
        <v>45444</v>
      </c>
      <c r="AB90" s="129">
        <v>50000</v>
      </c>
      <c r="AC90" s="108">
        <v>36533</v>
      </c>
      <c r="AD90" s="84">
        <v>24</v>
      </c>
      <c r="AE90" s="84" t="s">
        <v>637</v>
      </c>
      <c r="AF90" s="84" t="s">
        <v>267</v>
      </c>
      <c r="AG90" s="108">
        <v>44100</v>
      </c>
      <c r="AH90" s="84" t="s">
        <v>260</v>
      </c>
      <c r="AI90" s="108">
        <v>45481</v>
      </c>
      <c r="AJ90" s="129">
        <v>2670</v>
      </c>
      <c r="AK90" s="129">
        <v>2670</v>
      </c>
      <c r="AL90" s="108">
        <v>45816</v>
      </c>
      <c r="AM90" s="129">
        <v>21633.98</v>
      </c>
      <c r="AN90" s="112">
        <v>10406.02</v>
      </c>
      <c r="AO90" s="112">
        <v>32040</v>
      </c>
      <c r="AP90" s="112">
        <v>28366.02</v>
      </c>
      <c r="AQ90" s="112">
        <v>4031.98</v>
      </c>
      <c r="AR90" s="112">
        <v>32398</v>
      </c>
      <c r="AS90" s="112">
        <v>0</v>
      </c>
      <c r="AT90" s="112">
        <v>0</v>
      </c>
      <c r="AU90" s="112">
        <v>0</v>
      </c>
      <c r="AV90" s="84">
        <v>12</v>
      </c>
      <c r="AW90" s="84"/>
      <c r="AX90" s="84"/>
      <c r="AY90" s="108"/>
      <c r="AZ90" s="84"/>
      <c r="BA90" s="84"/>
      <c r="BB90" s="84" t="s">
        <v>262</v>
      </c>
      <c r="BC90" s="84"/>
      <c r="BD90" s="108"/>
      <c r="BE90" s="84">
        <v>0</v>
      </c>
      <c r="BF90" s="38" t="s">
        <v>656</v>
      </c>
      <c r="BG90" s="84"/>
      <c r="BH90" s="114" t="s">
        <v>730</v>
      </c>
      <c r="BI90" s="38" t="s">
        <v>110</v>
      </c>
      <c r="BJ90" s="85">
        <v>45820</v>
      </c>
      <c r="BK90" s="84"/>
      <c r="BL90" s="38" t="s">
        <v>115</v>
      </c>
      <c r="BM90" s="115" t="s">
        <v>130</v>
      </c>
      <c r="BN90" s="116" t="s">
        <v>200</v>
      </c>
      <c r="BO90" s="84" t="s">
        <v>246</v>
      </c>
      <c r="BP90" s="84"/>
      <c r="BQ90" s="117"/>
      <c r="BR90" s="118"/>
    </row>
    <row r="91" spans="1:70" s="113" customFormat="1" ht="15" customHeight="1" x14ac:dyDescent="0.3">
      <c r="A91" s="84">
        <v>87</v>
      </c>
      <c r="B91" s="38" t="s">
        <v>248</v>
      </c>
      <c r="C91" s="38" t="s">
        <v>249</v>
      </c>
      <c r="D91" s="38" t="s">
        <v>250</v>
      </c>
      <c r="E91" s="38" t="s">
        <v>251</v>
      </c>
      <c r="F91" s="38" t="s">
        <v>252</v>
      </c>
      <c r="G91" s="84" t="s">
        <v>253</v>
      </c>
      <c r="H91" s="38" t="s">
        <v>252</v>
      </c>
      <c r="I91" s="84">
        <v>153523</v>
      </c>
      <c r="J91" s="38" t="s">
        <v>263</v>
      </c>
      <c r="K91" s="84">
        <v>153523</v>
      </c>
      <c r="L91" s="84" t="s">
        <v>264</v>
      </c>
      <c r="M91" s="38" t="s">
        <v>265</v>
      </c>
      <c r="N91" s="84">
        <v>279113</v>
      </c>
      <c r="O91" s="84">
        <v>603729</v>
      </c>
      <c r="P91" s="84">
        <v>366693</v>
      </c>
      <c r="Q91" s="38" t="s">
        <v>317</v>
      </c>
      <c r="R91" s="38" t="s">
        <v>311</v>
      </c>
      <c r="S91" s="84" t="s">
        <v>658</v>
      </c>
      <c r="T91" s="84" t="s">
        <v>658</v>
      </c>
      <c r="U91" s="84" t="s">
        <v>256</v>
      </c>
      <c r="V91" s="84" t="s">
        <v>257</v>
      </c>
      <c r="W91" s="84">
        <v>0</v>
      </c>
      <c r="X91" s="38" t="s">
        <v>258</v>
      </c>
      <c r="Y91" s="84">
        <v>357252034</v>
      </c>
      <c r="Z91" s="38" t="s">
        <v>399</v>
      </c>
      <c r="AA91" s="108">
        <v>45444</v>
      </c>
      <c r="AB91" s="129">
        <v>54000</v>
      </c>
      <c r="AC91" s="108">
        <v>36534</v>
      </c>
      <c r="AD91" s="84">
        <v>30</v>
      </c>
      <c r="AE91" s="84" t="s">
        <v>637</v>
      </c>
      <c r="AF91" s="84" t="s">
        <v>267</v>
      </c>
      <c r="AG91" s="108">
        <v>44069</v>
      </c>
      <c r="AH91" s="84" t="s">
        <v>260</v>
      </c>
      <c r="AI91" s="108">
        <v>45482</v>
      </c>
      <c r="AJ91" s="129">
        <v>2440</v>
      </c>
      <c r="AK91" s="129">
        <v>2440</v>
      </c>
      <c r="AL91" s="108">
        <v>45818</v>
      </c>
      <c r="AM91" s="129">
        <v>17341.919999999998</v>
      </c>
      <c r="AN91" s="112">
        <v>11938.08</v>
      </c>
      <c r="AO91" s="112">
        <v>29280</v>
      </c>
      <c r="AP91" s="112">
        <v>36658.080000000002</v>
      </c>
      <c r="AQ91" s="112">
        <v>7772.92</v>
      </c>
      <c r="AR91" s="112">
        <v>44431</v>
      </c>
      <c r="AS91" s="112">
        <v>0</v>
      </c>
      <c r="AT91" s="112">
        <v>0</v>
      </c>
      <c r="AU91" s="112">
        <v>0</v>
      </c>
      <c r="AV91" s="84">
        <v>12</v>
      </c>
      <c r="AW91" s="84"/>
      <c r="AX91" s="84"/>
      <c r="AY91" s="108"/>
      <c r="AZ91" s="84"/>
      <c r="BA91" s="84"/>
      <c r="BB91" s="84" t="s">
        <v>262</v>
      </c>
      <c r="BC91" s="84"/>
      <c r="BD91" s="108"/>
      <c r="BE91" s="84">
        <v>0</v>
      </c>
      <c r="BF91" s="38" t="s">
        <v>658</v>
      </c>
      <c r="BG91" s="84"/>
      <c r="BH91" s="114" t="s">
        <v>730</v>
      </c>
      <c r="BI91" s="38" t="s">
        <v>110</v>
      </c>
      <c r="BJ91" s="85">
        <v>45820</v>
      </c>
      <c r="BK91" s="84"/>
      <c r="BL91" s="38" t="s">
        <v>115</v>
      </c>
      <c r="BM91" s="115" t="s">
        <v>130</v>
      </c>
      <c r="BN91" s="116" t="s">
        <v>200</v>
      </c>
      <c r="BO91" s="84" t="s">
        <v>246</v>
      </c>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252</v>
      </c>
      <c r="I92" s="84">
        <v>159687</v>
      </c>
      <c r="J92" s="38" t="s">
        <v>294</v>
      </c>
      <c r="K92" s="84">
        <v>159687</v>
      </c>
      <c r="L92" s="84" t="s">
        <v>264</v>
      </c>
      <c r="M92" s="38" t="s">
        <v>265</v>
      </c>
      <c r="N92" s="84">
        <v>274024</v>
      </c>
      <c r="O92" s="84" t="s">
        <v>318</v>
      </c>
      <c r="P92" s="84">
        <v>359805</v>
      </c>
      <c r="Q92" s="38" t="s">
        <v>442</v>
      </c>
      <c r="R92" s="38" t="s">
        <v>311</v>
      </c>
      <c r="S92" s="84" t="s">
        <v>661</v>
      </c>
      <c r="T92" s="84" t="s">
        <v>661</v>
      </c>
      <c r="U92" s="84" t="s">
        <v>256</v>
      </c>
      <c r="V92" s="84" t="s">
        <v>257</v>
      </c>
      <c r="W92" s="84">
        <v>0</v>
      </c>
      <c r="X92" s="38" t="s">
        <v>258</v>
      </c>
      <c r="Y92" s="84">
        <v>357329471</v>
      </c>
      <c r="Z92" s="38" t="s">
        <v>662</v>
      </c>
      <c r="AA92" s="108">
        <v>45444</v>
      </c>
      <c r="AB92" s="129">
        <v>80000</v>
      </c>
      <c r="AC92" s="108">
        <v>36533</v>
      </c>
      <c r="AD92" s="84">
        <v>24</v>
      </c>
      <c r="AE92" s="84" t="s">
        <v>637</v>
      </c>
      <c r="AF92" s="84" t="s">
        <v>267</v>
      </c>
      <c r="AG92" s="108">
        <v>44034</v>
      </c>
      <c r="AH92" s="84" t="s">
        <v>260</v>
      </c>
      <c r="AI92" s="108">
        <v>45481</v>
      </c>
      <c r="AJ92" s="129">
        <v>4270</v>
      </c>
      <c r="AK92" s="129">
        <v>4270</v>
      </c>
      <c r="AL92" s="108">
        <v>45817</v>
      </c>
      <c r="AM92" s="129">
        <v>34587.410000000003</v>
      </c>
      <c r="AN92" s="112">
        <v>16652.59</v>
      </c>
      <c r="AO92" s="112">
        <v>51240</v>
      </c>
      <c r="AP92" s="112">
        <v>45412.59</v>
      </c>
      <c r="AQ92" s="112">
        <v>6462.41</v>
      </c>
      <c r="AR92" s="112">
        <v>51875</v>
      </c>
      <c r="AS92" s="112">
        <v>0</v>
      </c>
      <c r="AT92" s="112">
        <v>0</v>
      </c>
      <c r="AU92" s="112">
        <v>0</v>
      </c>
      <c r="AV92" s="84">
        <v>12</v>
      </c>
      <c r="AW92" s="84"/>
      <c r="AX92" s="84"/>
      <c r="AY92" s="108"/>
      <c r="AZ92" s="84"/>
      <c r="BA92" s="84"/>
      <c r="BB92" s="84" t="s">
        <v>262</v>
      </c>
      <c r="BC92" s="84"/>
      <c r="BD92" s="108"/>
      <c r="BE92" s="84">
        <v>0</v>
      </c>
      <c r="BF92" s="38" t="s">
        <v>661</v>
      </c>
      <c r="BG92" s="84"/>
      <c r="BH92" s="114" t="s">
        <v>730</v>
      </c>
      <c r="BI92" s="38" t="s">
        <v>110</v>
      </c>
      <c r="BJ92" s="85">
        <v>45820</v>
      </c>
      <c r="BK92" s="84"/>
      <c r="BL92" s="38" t="s">
        <v>115</v>
      </c>
      <c r="BM92" s="115" t="s">
        <v>130</v>
      </c>
      <c r="BN92" s="116" t="s">
        <v>200</v>
      </c>
      <c r="BO92" s="84" t="s">
        <v>246</v>
      </c>
      <c r="BP92" s="84"/>
      <c r="BQ92" s="117"/>
      <c r="BR92" s="118"/>
    </row>
    <row r="93" spans="1:70" s="113" customFormat="1" ht="15" customHeight="1" x14ac:dyDescent="0.3">
      <c r="A93" s="84">
        <v>89</v>
      </c>
      <c r="B93" s="38" t="s">
        <v>248</v>
      </c>
      <c r="C93" s="38" t="s">
        <v>249</v>
      </c>
      <c r="D93" s="38" t="s">
        <v>250</v>
      </c>
      <c r="E93" s="38" t="s">
        <v>251</v>
      </c>
      <c r="F93" s="38" t="s">
        <v>252</v>
      </c>
      <c r="G93" s="84" t="s">
        <v>253</v>
      </c>
      <c r="H93" s="38" t="s">
        <v>252</v>
      </c>
      <c r="I93" s="84">
        <v>153523</v>
      </c>
      <c r="J93" s="38" t="s">
        <v>263</v>
      </c>
      <c r="K93" s="84">
        <v>153523</v>
      </c>
      <c r="L93" s="84" t="s">
        <v>264</v>
      </c>
      <c r="M93" s="38" t="s">
        <v>265</v>
      </c>
      <c r="N93" s="84">
        <v>279113</v>
      </c>
      <c r="O93" s="84">
        <v>603729</v>
      </c>
      <c r="P93" s="84">
        <v>366715</v>
      </c>
      <c r="Q93" s="38" t="s">
        <v>364</v>
      </c>
      <c r="R93" s="38" t="s">
        <v>311</v>
      </c>
      <c r="S93" s="84" t="s">
        <v>664</v>
      </c>
      <c r="T93" s="84" t="s">
        <v>664</v>
      </c>
      <c r="U93" s="84" t="s">
        <v>256</v>
      </c>
      <c r="V93" s="84" t="s">
        <v>257</v>
      </c>
      <c r="W93" s="84">
        <v>0</v>
      </c>
      <c r="X93" s="38" t="s">
        <v>329</v>
      </c>
      <c r="Y93" s="84">
        <v>357348111</v>
      </c>
      <c r="Z93" s="38" t="s">
        <v>296</v>
      </c>
      <c r="AA93" s="108">
        <v>45445</v>
      </c>
      <c r="AB93" s="129">
        <v>80000</v>
      </c>
      <c r="AC93" s="108">
        <v>36534</v>
      </c>
      <c r="AD93" s="84">
        <v>24</v>
      </c>
      <c r="AE93" s="84" t="s">
        <v>637</v>
      </c>
      <c r="AF93" s="84" t="s">
        <v>267</v>
      </c>
      <c r="AG93" s="108">
        <v>44069</v>
      </c>
      <c r="AH93" s="84" t="s">
        <v>260</v>
      </c>
      <c r="AI93" s="108">
        <v>45482</v>
      </c>
      <c r="AJ93" s="129">
        <v>4270</v>
      </c>
      <c r="AK93" s="129">
        <v>4270</v>
      </c>
      <c r="AL93" s="108">
        <v>45817</v>
      </c>
      <c r="AM93" s="129">
        <v>34587.410000000003</v>
      </c>
      <c r="AN93" s="112">
        <v>16652.59</v>
      </c>
      <c r="AO93" s="112">
        <v>51240</v>
      </c>
      <c r="AP93" s="112">
        <v>45412.59</v>
      </c>
      <c r="AQ93" s="112">
        <v>6462.41</v>
      </c>
      <c r="AR93" s="112">
        <v>51875</v>
      </c>
      <c r="AS93" s="112">
        <v>0</v>
      </c>
      <c r="AT93" s="112">
        <v>0</v>
      </c>
      <c r="AU93" s="112">
        <v>0</v>
      </c>
      <c r="AV93" s="84">
        <v>12</v>
      </c>
      <c r="AW93" s="84"/>
      <c r="AX93" s="84"/>
      <c r="AY93" s="108"/>
      <c r="AZ93" s="84"/>
      <c r="BA93" s="84"/>
      <c r="BB93" s="84" t="s">
        <v>262</v>
      </c>
      <c r="BC93" s="84"/>
      <c r="BD93" s="108"/>
      <c r="BE93" s="84">
        <v>0</v>
      </c>
      <c r="BF93" s="38" t="s">
        <v>664</v>
      </c>
      <c r="BG93" s="84"/>
      <c r="BH93" s="114" t="s">
        <v>730</v>
      </c>
      <c r="BI93" s="38" t="s">
        <v>110</v>
      </c>
      <c r="BJ93" s="85">
        <v>45820</v>
      </c>
      <c r="BK93" s="84"/>
      <c r="BL93" s="38" t="s">
        <v>115</v>
      </c>
      <c r="BM93" s="115" t="s">
        <v>130</v>
      </c>
      <c r="BN93" s="116" t="s">
        <v>200</v>
      </c>
      <c r="BO93" s="84" t="s">
        <v>246</v>
      </c>
      <c r="BP93" s="84"/>
      <c r="BQ93" s="117"/>
      <c r="BR93" s="118"/>
    </row>
    <row r="94" spans="1:70" s="113" customFormat="1" ht="15" customHeight="1" x14ac:dyDescent="0.3">
      <c r="A94" s="84">
        <v>90</v>
      </c>
      <c r="B94" s="38" t="s">
        <v>248</v>
      </c>
      <c r="C94" s="38" t="s">
        <v>249</v>
      </c>
      <c r="D94" s="38" t="s">
        <v>250</v>
      </c>
      <c r="E94" s="38" t="s">
        <v>251</v>
      </c>
      <c r="F94" s="38" t="s">
        <v>252</v>
      </c>
      <c r="G94" s="84" t="s">
        <v>253</v>
      </c>
      <c r="H94" s="38" t="s">
        <v>252</v>
      </c>
      <c r="I94" s="84">
        <v>153523</v>
      </c>
      <c r="J94" s="38" t="s">
        <v>263</v>
      </c>
      <c r="K94" s="84">
        <v>153523</v>
      </c>
      <c r="L94" s="84" t="s">
        <v>264</v>
      </c>
      <c r="M94" s="38" t="s">
        <v>265</v>
      </c>
      <c r="N94" s="84">
        <v>311902</v>
      </c>
      <c r="O94" s="84" t="s">
        <v>487</v>
      </c>
      <c r="P94" s="84">
        <v>428830</v>
      </c>
      <c r="Q94" s="38" t="s">
        <v>488</v>
      </c>
      <c r="R94" s="38" t="s">
        <v>311</v>
      </c>
      <c r="S94" s="84" t="s">
        <v>669</v>
      </c>
      <c r="T94" s="84" t="s">
        <v>669</v>
      </c>
      <c r="U94" s="84" t="s">
        <v>256</v>
      </c>
      <c r="V94" s="84" t="s">
        <v>257</v>
      </c>
      <c r="W94" s="84">
        <v>0</v>
      </c>
      <c r="X94" s="38" t="s">
        <v>329</v>
      </c>
      <c r="Y94" s="84">
        <v>357530829</v>
      </c>
      <c r="Z94" s="38" t="s">
        <v>335</v>
      </c>
      <c r="AA94" s="108">
        <v>45474</v>
      </c>
      <c r="AB94" s="129">
        <v>72000</v>
      </c>
      <c r="AC94" s="108">
        <v>36529</v>
      </c>
      <c r="AD94" s="84">
        <v>24</v>
      </c>
      <c r="AE94" s="84" t="s">
        <v>644</v>
      </c>
      <c r="AF94" s="84" t="s">
        <v>306</v>
      </c>
      <c r="AG94" s="108">
        <v>44596</v>
      </c>
      <c r="AH94" s="84" t="s">
        <v>286</v>
      </c>
      <c r="AI94" s="108">
        <v>45508</v>
      </c>
      <c r="AJ94" s="129">
        <v>3840</v>
      </c>
      <c r="AK94" s="129">
        <v>3840</v>
      </c>
      <c r="AL94" s="108">
        <v>45812</v>
      </c>
      <c r="AM94" s="129">
        <v>28377.31</v>
      </c>
      <c r="AN94" s="112">
        <v>13862.69</v>
      </c>
      <c r="AO94" s="112">
        <v>42240</v>
      </c>
      <c r="AP94" s="112">
        <v>43622.69</v>
      </c>
      <c r="AQ94" s="112">
        <v>6677.31</v>
      </c>
      <c r="AR94" s="112">
        <v>50300</v>
      </c>
      <c r="AS94" s="112">
        <v>0</v>
      </c>
      <c r="AT94" s="112">
        <v>0</v>
      </c>
      <c r="AU94" s="112">
        <v>0</v>
      </c>
      <c r="AV94" s="84">
        <v>11</v>
      </c>
      <c r="AW94" s="84"/>
      <c r="AX94" s="84"/>
      <c r="AY94" s="108"/>
      <c r="AZ94" s="84"/>
      <c r="BA94" s="84"/>
      <c r="BB94" s="84" t="s">
        <v>262</v>
      </c>
      <c r="BC94" s="84"/>
      <c r="BD94" s="108"/>
      <c r="BE94" s="84">
        <v>0</v>
      </c>
      <c r="BF94" s="38" t="s">
        <v>669</v>
      </c>
      <c r="BG94" s="84"/>
      <c r="BH94" s="114" t="s">
        <v>730</v>
      </c>
      <c r="BI94" s="38" t="s">
        <v>110</v>
      </c>
      <c r="BJ94" s="85">
        <v>45820</v>
      </c>
      <c r="BK94" s="84"/>
      <c r="BL94" s="38" t="s">
        <v>114</v>
      </c>
      <c r="BM94" s="115" t="s">
        <v>119</v>
      </c>
      <c r="BN94" s="116" t="s">
        <v>200</v>
      </c>
      <c r="BO94" s="84" t="s">
        <v>246</v>
      </c>
      <c r="BP94" s="84"/>
      <c r="BQ94" s="117"/>
      <c r="BR94" s="118"/>
    </row>
    <row r="95" spans="1:70" s="113" customFormat="1" ht="15" customHeight="1" x14ac:dyDescent="0.3">
      <c r="A95" s="84">
        <v>91</v>
      </c>
      <c r="B95" s="38" t="s">
        <v>248</v>
      </c>
      <c r="C95" s="38" t="s">
        <v>249</v>
      </c>
      <c r="D95" s="38" t="s">
        <v>250</v>
      </c>
      <c r="E95" s="38" t="s">
        <v>251</v>
      </c>
      <c r="F95" s="38" t="s">
        <v>252</v>
      </c>
      <c r="G95" s="84" t="s">
        <v>253</v>
      </c>
      <c r="H95" s="38" t="s">
        <v>252</v>
      </c>
      <c r="I95" s="84">
        <v>153523</v>
      </c>
      <c r="J95" s="38" t="s">
        <v>263</v>
      </c>
      <c r="K95" s="84">
        <v>153523</v>
      </c>
      <c r="L95" s="84" t="s">
        <v>264</v>
      </c>
      <c r="M95" s="38" t="s">
        <v>265</v>
      </c>
      <c r="N95" s="84">
        <v>279113</v>
      </c>
      <c r="O95" s="84">
        <v>603729</v>
      </c>
      <c r="P95" s="84">
        <v>366693</v>
      </c>
      <c r="Q95" s="38" t="s">
        <v>317</v>
      </c>
      <c r="R95" s="38" t="s">
        <v>311</v>
      </c>
      <c r="S95" s="84" t="s">
        <v>673</v>
      </c>
      <c r="T95" s="84" t="s">
        <v>673</v>
      </c>
      <c r="U95" s="84" t="s">
        <v>256</v>
      </c>
      <c r="V95" s="84" t="s">
        <v>257</v>
      </c>
      <c r="W95" s="84">
        <v>0</v>
      </c>
      <c r="X95" s="38" t="s">
        <v>258</v>
      </c>
      <c r="Y95" s="84">
        <v>357578889</v>
      </c>
      <c r="Z95" s="38" t="s">
        <v>324</v>
      </c>
      <c r="AA95" s="108">
        <v>45474</v>
      </c>
      <c r="AB95" s="129">
        <v>65000</v>
      </c>
      <c r="AC95" s="108">
        <v>36534</v>
      </c>
      <c r="AD95" s="84">
        <v>24</v>
      </c>
      <c r="AE95" s="84" t="s">
        <v>638</v>
      </c>
      <c r="AF95" s="84" t="s">
        <v>353</v>
      </c>
      <c r="AG95" s="108">
        <v>45090</v>
      </c>
      <c r="AH95" s="84" t="s">
        <v>323</v>
      </c>
      <c r="AI95" s="108">
        <v>45513</v>
      </c>
      <c r="AJ95" s="129">
        <v>3470</v>
      </c>
      <c r="AK95" s="129">
        <v>3470</v>
      </c>
      <c r="AL95" s="108">
        <v>45817</v>
      </c>
      <c r="AM95" s="129">
        <v>25385.58</v>
      </c>
      <c r="AN95" s="112">
        <v>12784.42</v>
      </c>
      <c r="AO95" s="112">
        <v>38170</v>
      </c>
      <c r="AP95" s="112">
        <v>39614.42</v>
      </c>
      <c r="AQ95" s="112">
        <v>6094.58</v>
      </c>
      <c r="AR95" s="112">
        <v>45709</v>
      </c>
      <c r="AS95" s="112">
        <v>0</v>
      </c>
      <c r="AT95" s="112">
        <v>0</v>
      </c>
      <c r="AU95" s="112">
        <v>0</v>
      </c>
      <c r="AV95" s="84">
        <v>11</v>
      </c>
      <c r="AW95" s="84"/>
      <c r="AX95" s="84"/>
      <c r="AY95" s="108"/>
      <c r="AZ95" s="84"/>
      <c r="BA95" s="84"/>
      <c r="BB95" s="84" t="s">
        <v>262</v>
      </c>
      <c r="BC95" s="84"/>
      <c r="BD95" s="108"/>
      <c r="BE95" s="84">
        <v>0</v>
      </c>
      <c r="BF95" s="38" t="s">
        <v>673</v>
      </c>
      <c r="BG95" s="84"/>
      <c r="BH95" s="114" t="s">
        <v>730</v>
      </c>
      <c r="BI95" s="38" t="s">
        <v>110</v>
      </c>
      <c r="BJ95" s="85">
        <v>45820</v>
      </c>
      <c r="BK95" s="84"/>
      <c r="BL95" s="38" t="s">
        <v>115</v>
      </c>
      <c r="BM95" s="115" t="s">
        <v>130</v>
      </c>
      <c r="BN95" s="116" t="s">
        <v>200</v>
      </c>
      <c r="BO95" s="84" t="s">
        <v>246</v>
      </c>
      <c r="BP95" s="84"/>
      <c r="BQ95" s="117"/>
      <c r="BR95" s="118"/>
    </row>
    <row r="96" spans="1:70" s="113" customFormat="1" ht="15" customHeight="1" x14ac:dyDescent="0.3">
      <c r="A96" s="84">
        <v>92</v>
      </c>
      <c r="B96" s="38" t="s">
        <v>248</v>
      </c>
      <c r="C96" s="38" t="s">
        <v>249</v>
      </c>
      <c r="D96" s="38" t="s">
        <v>250</v>
      </c>
      <c r="E96" s="38" t="s">
        <v>251</v>
      </c>
      <c r="F96" s="38" t="s">
        <v>252</v>
      </c>
      <c r="G96" s="84" t="s">
        <v>253</v>
      </c>
      <c r="H96" s="38" t="s">
        <v>252</v>
      </c>
      <c r="I96" s="84">
        <v>153523</v>
      </c>
      <c r="J96" s="38" t="s">
        <v>263</v>
      </c>
      <c r="K96" s="84">
        <v>153523</v>
      </c>
      <c r="L96" s="84" t="s">
        <v>264</v>
      </c>
      <c r="M96" s="38" t="s">
        <v>265</v>
      </c>
      <c r="N96" s="84">
        <v>279113</v>
      </c>
      <c r="O96" s="84">
        <v>603729</v>
      </c>
      <c r="P96" s="84">
        <v>366693</v>
      </c>
      <c r="Q96" s="38" t="s">
        <v>317</v>
      </c>
      <c r="R96" s="38" t="s">
        <v>355</v>
      </c>
      <c r="S96" s="84" t="s">
        <v>402</v>
      </c>
      <c r="T96" s="84" t="s">
        <v>402</v>
      </c>
      <c r="U96" s="84" t="s">
        <v>256</v>
      </c>
      <c r="V96" s="84" t="s">
        <v>257</v>
      </c>
      <c r="W96" s="84">
        <v>0</v>
      </c>
      <c r="X96" s="38" t="s">
        <v>329</v>
      </c>
      <c r="Y96" s="84">
        <v>357632744</v>
      </c>
      <c r="Z96" s="38" t="s">
        <v>324</v>
      </c>
      <c r="AA96" s="108">
        <v>45474</v>
      </c>
      <c r="AB96" s="129">
        <v>30000</v>
      </c>
      <c r="AC96" s="108">
        <v>36534</v>
      </c>
      <c r="AD96" s="84">
        <v>18</v>
      </c>
      <c r="AE96" s="84" t="s">
        <v>639</v>
      </c>
      <c r="AF96" s="84" t="s">
        <v>267</v>
      </c>
      <c r="AG96" s="108">
        <v>44069</v>
      </c>
      <c r="AH96" s="84" t="s">
        <v>260</v>
      </c>
      <c r="AI96" s="108">
        <v>45513</v>
      </c>
      <c r="AJ96" s="129">
        <v>2020</v>
      </c>
      <c r="AK96" s="129">
        <v>2020</v>
      </c>
      <c r="AL96" s="108">
        <v>45817</v>
      </c>
      <c r="AM96" s="129">
        <v>16828.96</v>
      </c>
      <c r="AN96" s="112">
        <v>5391.04</v>
      </c>
      <c r="AO96" s="112">
        <v>22220</v>
      </c>
      <c r="AP96" s="112">
        <v>13171.04</v>
      </c>
      <c r="AQ96" s="112">
        <v>1134.96</v>
      </c>
      <c r="AR96" s="112">
        <v>14306</v>
      </c>
      <c r="AS96" s="112">
        <v>0</v>
      </c>
      <c r="AT96" s="112">
        <v>0</v>
      </c>
      <c r="AU96" s="112">
        <v>0</v>
      </c>
      <c r="AV96" s="84">
        <v>11</v>
      </c>
      <c r="AW96" s="84"/>
      <c r="AX96" s="84"/>
      <c r="AY96" s="108"/>
      <c r="AZ96" s="84"/>
      <c r="BA96" s="84"/>
      <c r="BB96" s="84" t="s">
        <v>262</v>
      </c>
      <c r="BC96" s="84"/>
      <c r="BD96" s="108"/>
      <c r="BE96" s="84">
        <v>0</v>
      </c>
      <c r="BF96" s="38" t="s">
        <v>402</v>
      </c>
      <c r="BG96" s="84"/>
      <c r="BH96" s="114" t="s">
        <v>730</v>
      </c>
      <c r="BI96" s="38" t="s">
        <v>110</v>
      </c>
      <c r="BJ96" s="85">
        <v>45820</v>
      </c>
      <c r="BK96" s="84"/>
      <c r="BL96" s="38" t="s">
        <v>115</v>
      </c>
      <c r="BM96" s="115" t="s">
        <v>130</v>
      </c>
      <c r="BN96" s="116" t="s">
        <v>200</v>
      </c>
      <c r="BO96" s="84" t="s">
        <v>246</v>
      </c>
      <c r="BP96" s="84"/>
      <c r="BQ96" s="117"/>
      <c r="BR96" s="118"/>
    </row>
    <row r="97" spans="1:70" s="113" customFormat="1" ht="15" customHeight="1" x14ac:dyDescent="0.3">
      <c r="A97" s="84">
        <v>93</v>
      </c>
      <c r="B97" s="38" t="s">
        <v>248</v>
      </c>
      <c r="C97" s="38" t="s">
        <v>249</v>
      </c>
      <c r="D97" s="38" t="s">
        <v>250</v>
      </c>
      <c r="E97" s="38" t="s">
        <v>251</v>
      </c>
      <c r="F97" s="38" t="s">
        <v>252</v>
      </c>
      <c r="G97" s="84" t="s">
        <v>253</v>
      </c>
      <c r="H97" s="38" t="s">
        <v>252</v>
      </c>
      <c r="I97" s="84">
        <v>159687</v>
      </c>
      <c r="J97" s="38" t="s">
        <v>294</v>
      </c>
      <c r="K97" s="84">
        <v>159687</v>
      </c>
      <c r="L97" s="84" t="s">
        <v>264</v>
      </c>
      <c r="M97" s="38" t="s">
        <v>265</v>
      </c>
      <c r="N97" s="84">
        <v>281816</v>
      </c>
      <c r="O97" s="84">
        <v>585464</v>
      </c>
      <c r="P97" s="84">
        <v>370467</v>
      </c>
      <c r="Q97" s="38" t="s">
        <v>297</v>
      </c>
      <c r="R97" s="38" t="s">
        <v>677</v>
      </c>
      <c r="S97" s="84" t="s">
        <v>678</v>
      </c>
      <c r="T97" s="84" t="s">
        <v>678</v>
      </c>
      <c r="U97" s="84" t="s">
        <v>256</v>
      </c>
      <c r="V97" s="84" t="s">
        <v>257</v>
      </c>
      <c r="W97" s="84">
        <v>0</v>
      </c>
      <c r="X97" s="38" t="s">
        <v>679</v>
      </c>
      <c r="Y97" s="84">
        <v>357760100</v>
      </c>
      <c r="Z97" s="38" t="s">
        <v>680</v>
      </c>
      <c r="AA97" s="108">
        <v>45505</v>
      </c>
      <c r="AB97" s="129">
        <v>15999</v>
      </c>
      <c r="AC97" s="108">
        <v>36533</v>
      </c>
      <c r="AD97" s="84">
        <v>12</v>
      </c>
      <c r="AE97" s="84" t="s">
        <v>681</v>
      </c>
      <c r="AF97" s="84" t="s">
        <v>314</v>
      </c>
      <c r="AG97" s="108">
        <v>44867</v>
      </c>
      <c r="AH97" s="84" t="s">
        <v>323</v>
      </c>
      <c r="AI97" s="108">
        <v>45543</v>
      </c>
      <c r="AJ97" s="129">
        <v>1520</v>
      </c>
      <c r="AK97" s="129">
        <v>1520</v>
      </c>
      <c r="AL97" s="108">
        <v>45816</v>
      </c>
      <c r="AM97" s="129">
        <v>12948.98</v>
      </c>
      <c r="AN97" s="112">
        <v>2251.02</v>
      </c>
      <c r="AO97" s="112">
        <v>15200</v>
      </c>
      <c r="AP97" s="112">
        <v>3050.02</v>
      </c>
      <c r="AQ97" s="112">
        <v>96.98</v>
      </c>
      <c r="AR97" s="112">
        <v>3147</v>
      </c>
      <c r="AS97" s="112">
        <v>0</v>
      </c>
      <c r="AT97" s="112">
        <v>0</v>
      </c>
      <c r="AU97" s="112">
        <v>0</v>
      </c>
      <c r="AV97" s="84">
        <v>10</v>
      </c>
      <c r="AW97" s="84"/>
      <c r="AX97" s="84"/>
      <c r="AY97" s="108"/>
      <c r="AZ97" s="84"/>
      <c r="BA97" s="84"/>
      <c r="BB97" s="84" t="s">
        <v>262</v>
      </c>
      <c r="BC97" s="84"/>
      <c r="BD97" s="108"/>
      <c r="BE97" s="84">
        <v>0</v>
      </c>
      <c r="BF97" s="38" t="s">
        <v>678</v>
      </c>
      <c r="BG97" s="84"/>
      <c r="BH97" s="114" t="s">
        <v>730</v>
      </c>
      <c r="BI97" s="38" t="s">
        <v>110</v>
      </c>
      <c r="BJ97" s="85">
        <v>45820</v>
      </c>
      <c r="BK97" s="84"/>
      <c r="BL97" s="38" t="s">
        <v>115</v>
      </c>
      <c r="BM97" s="115" t="s">
        <v>130</v>
      </c>
      <c r="BN97" s="116" t="s">
        <v>200</v>
      </c>
      <c r="BO97" s="84" t="s">
        <v>246</v>
      </c>
      <c r="BP97" s="84"/>
      <c r="BQ97" s="117"/>
      <c r="BR97" s="118"/>
    </row>
    <row r="98" spans="1:70" s="113" customFormat="1" ht="15" customHeight="1" x14ac:dyDescent="0.3">
      <c r="A98" s="84">
        <v>94</v>
      </c>
      <c r="B98" s="38" t="s">
        <v>248</v>
      </c>
      <c r="C98" s="38" t="s">
        <v>249</v>
      </c>
      <c r="D98" s="38" t="s">
        <v>250</v>
      </c>
      <c r="E98" s="38" t="s">
        <v>251</v>
      </c>
      <c r="F98" s="38" t="s">
        <v>252</v>
      </c>
      <c r="G98" s="84" t="s">
        <v>253</v>
      </c>
      <c r="H98" s="38" t="s">
        <v>252</v>
      </c>
      <c r="I98" s="84">
        <v>188546</v>
      </c>
      <c r="J98" s="38" t="s">
        <v>325</v>
      </c>
      <c r="K98" s="84">
        <v>188546</v>
      </c>
      <c r="L98" s="84" t="s">
        <v>264</v>
      </c>
      <c r="M98" s="38" t="s">
        <v>265</v>
      </c>
      <c r="N98" s="84">
        <v>290219</v>
      </c>
      <c r="O98" s="84">
        <v>732750</v>
      </c>
      <c r="P98" s="84">
        <v>635786</v>
      </c>
      <c r="Q98" s="38" t="s">
        <v>383</v>
      </c>
      <c r="R98" s="38" t="s">
        <v>311</v>
      </c>
      <c r="S98" s="84" t="s">
        <v>684</v>
      </c>
      <c r="T98" s="84" t="s">
        <v>684</v>
      </c>
      <c r="U98" s="84" t="s">
        <v>256</v>
      </c>
      <c r="V98" s="84" t="s">
        <v>257</v>
      </c>
      <c r="W98" s="84">
        <v>0</v>
      </c>
      <c r="X98" s="38" t="s">
        <v>258</v>
      </c>
      <c r="Y98" s="84">
        <v>357793653</v>
      </c>
      <c r="Z98" s="38" t="s">
        <v>685</v>
      </c>
      <c r="AA98" s="108">
        <v>45475</v>
      </c>
      <c r="AB98" s="129">
        <v>65000</v>
      </c>
      <c r="AC98" s="108">
        <v>36532</v>
      </c>
      <c r="AD98" s="84">
        <v>24</v>
      </c>
      <c r="AE98" s="84" t="s">
        <v>638</v>
      </c>
      <c r="AF98" s="84" t="s">
        <v>353</v>
      </c>
      <c r="AG98" s="108">
        <v>45107</v>
      </c>
      <c r="AH98" s="84" t="s">
        <v>323</v>
      </c>
      <c r="AI98" s="108">
        <v>45511</v>
      </c>
      <c r="AJ98" s="129">
        <v>3470</v>
      </c>
      <c r="AK98" s="129">
        <v>3470</v>
      </c>
      <c r="AL98" s="108">
        <v>45815</v>
      </c>
      <c r="AM98" s="129">
        <v>25549.71</v>
      </c>
      <c r="AN98" s="112">
        <v>12620.29</v>
      </c>
      <c r="AO98" s="112">
        <v>38170</v>
      </c>
      <c r="AP98" s="112">
        <v>39450.29</v>
      </c>
      <c r="AQ98" s="112">
        <v>6043.71</v>
      </c>
      <c r="AR98" s="112">
        <v>45494</v>
      </c>
      <c r="AS98" s="112">
        <v>0</v>
      </c>
      <c r="AT98" s="112">
        <v>0</v>
      </c>
      <c r="AU98" s="112">
        <v>0</v>
      </c>
      <c r="AV98" s="84">
        <v>11</v>
      </c>
      <c r="AW98" s="84"/>
      <c r="AX98" s="84"/>
      <c r="AY98" s="108"/>
      <c r="AZ98" s="84"/>
      <c r="BA98" s="84"/>
      <c r="BB98" s="84" t="s">
        <v>262</v>
      </c>
      <c r="BC98" s="84"/>
      <c r="BD98" s="108"/>
      <c r="BE98" s="84">
        <v>0</v>
      </c>
      <c r="BF98" s="38" t="s">
        <v>684</v>
      </c>
      <c r="BG98" s="84"/>
      <c r="BH98" s="114" t="s">
        <v>730</v>
      </c>
      <c r="BI98" s="38" t="s">
        <v>110</v>
      </c>
      <c r="BJ98" s="85">
        <v>45820</v>
      </c>
      <c r="BK98" s="84"/>
      <c r="BL98" s="38" t="s">
        <v>115</v>
      </c>
      <c r="BM98" s="115" t="s">
        <v>130</v>
      </c>
      <c r="BN98" s="116" t="s">
        <v>200</v>
      </c>
      <c r="BO98" s="84" t="s">
        <v>246</v>
      </c>
      <c r="BP98" s="84"/>
      <c r="BQ98" s="117"/>
      <c r="BR98" s="118"/>
    </row>
    <row r="99" spans="1:70" s="113" customFormat="1" ht="15" customHeight="1" x14ac:dyDescent="0.3">
      <c r="A99" s="84">
        <v>95</v>
      </c>
      <c r="B99" s="38" t="s">
        <v>248</v>
      </c>
      <c r="C99" s="38" t="s">
        <v>249</v>
      </c>
      <c r="D99" s="38" t="s">
        <v>250</v>
      </c>
      <c r="E99" s="38" t="s">
        <v>251</v>
      </c>
      <c r="F99" s="38" t="s">
        <v>252</v>
      </c>
      <c r="G99" s="84" t="s">
        <v>253</v>
      </c>
      <c r="H99" s="38" t="s">
        <v>252</v>
      </c>
      <c r="I99" s="84">
        <v>153523</v>
      </c>
      <c r="J99" s="38" t="s">
        <v>263</v>
      </c>
      <c r="K99" s="84">
        <v>153523</v>
      </c>
      <c r="L99" s="84" t="s">
        <v>264</v>
      </c>
      <c r="M99" s="38" t="s">
        <v>265</v>
      </c>
      <c r="N99" s="84">
        <v>311902</v>
      </c>
      <c r="O99" s="84" t="s">
        <v>487</v>
      </c>
      <c r="P99" s="84">
        <v>428830</v>
      </c>
      <c r="Q99" s="38" t="s">
        <v>488</v>
      </c>
      <c r="R99" s="38" t="s">
        <v>311</v>
      </c>
      <c r="S99" s="84" t="s">
        <v>686</v>
      </c>
      <c r="T99" s="84" t="s">
        <v>686</v>
      </c>
      <c r="U99" s="84" t="s">
        <v>256</v>
      </c>
      <c r="V99" s="84" t="s">
        <v>257</v>
      </c>
      <c r="W99" s="84">
        <v>0</v>
      </c>
      <c r="X99" s="38" t="s">
        <v>258</v>
      </c>
      <c r="Y99" s="84">
        <v>357864957</v>
      </c>
      <c r="Z99" s="38" t="s">
        <v>687</v>
      </c>
      <c r="AA99" s="108">
        <v>45505</v>
      </c>
      <c r="AB99" s="129">
        <v>66000</v>
      </c>
      <c r="AC99" s="108">
        <v>36529</v>
      </c>
      <c r="AD99" s="84">
        <v>24</v>
      </c>
      <c r="AE99" s="84" t="s">
        <v>644</v>
      </c>
      <c r="AF99" s="84" t="s">
        <v>306</v>
      </c>
      <c r="AG99" s="108">
        <v>44596</v>
      </c>
      <c r="AH99" s="84" t="s">
        <v>286</v>
      </c>
      <c r="AI99" s="108">
        <v>45539</v>
      </c>
      <c r="AJ99" s="129">
        <v>3520</v>
      </c>
      <c r="AK99" s="129">
        <v>3520</v>
      </c>
      <c r="AL99" s="108">
        <v>45812</v>
      </c>
      <c r="AM99" s="129">
        <v>23412.5</v>
      </c>
      <c r="AN99" s="112">
        <v>11787.5</v>
      </c>
      <c r="AO99" s="112">
        <v>35200</v>
      </c>
      <c r="AP99" s="112">
        <v>42587.5</v>
      </c>
      <c r="AQ99" s="112">
        <v>6999.5</v>
      </c>
      <c r="AR99" s="112">
        <v>49587</v>
      </c>
      <c r="AS99" s="112">
        <v>0</v>
      </c>
      <c r="AT99" s="112">
        <v>0</v>
      </c>
      <c r="AU99" s="112">
        <v>0</v>
      </c>
      <c r="AV99" s="84">
        <v>10</v>
      </c>
      <c r="AW99" s="84"/>
      <c r="AX99" s="84"/>
      <c r="AY99" s="108"/>
      <c r="AZ99" s="84"/>
      <c r="BA99" s="84"/>
      <c r="BB99" s="84" t="s">
        <v>262</v>
      </c>
      <c r="BC99" s="84"/>
      <c r="BD99" s="108"/>
      <c r="BE99" s="84">
        <v>0</v>
      </c>
      <c r="BF99" s="38" t="s">
        <v>686</v>
      </c>
      <c r="BG99" s="84"/>
      <c r="BH99" s="114" t="s">
        <v>730</v>
      </c>
      <c r="BI99" s="38" t="s">
        <v>110</v>
      </c>
      <c r="BJ99" s="85">
        <v>45820</v>
      </c>
      <c r="BK99" s="84"/>
      <c r="BL99" s="38" t="s">
        <v>115</v>
      </c>
      <c r="BM99" s="115" t="s">
        <v>130</v>
      </c>
      <c r="BN99" s="116" t="s">
        <v>200</v>
      </c>
      <c r="BO99" s="84" t="s">
        <v>246</v>
      </c>
      <c r="BP99" s="84"/>
      <c r="BQ99" s="117"/>
      <c r="BR99" s="118"/>
    </row>
    <row r="100" spans="1:70" s="113" customFormat="1" ht="15" customHeight="1" x14ac:dyDescent="0.3">
      <c r="A100" s="84">
        <v>96</v>
      </c>
      <c r="B100" s="38" t="s">
        <v>248</v>
      </c>
      <c r="C100" s="38" t="s">
        <v>249</v>
      </c>
      <c r="D100" s="38" t="s">
        <v>250</v>
      </c>
      <c r="E100" s="38" t="s">
        <v>251</v>
      </c>
      <c r="F100" s="38" t="s">
        <v>252</v>
      </c>
      <c r="G100" s="84" t="s">
        <v>253</v>
      </c>
      <c r="H100" s="38" t="s">
        <v>252</v>
      </c>
      <c r="I100" s="84">
        <v>159687</v>
      </c>
      <c r="J100" s="38" t="s">
        <v>294</v>
      </c>
      <c r="K100" s="84">
        <v>159687</v>
      </c>
      <c r="L100" s="84" t="s">
        <v>264</v>
      </c>
      <c r="M100" s="38" t="s">
        <v>265</v>
      </c>
      <c r="N100" s="84">
        <v>274024</v>
      </c>
      <c r="O100" s="84" t="s">
        <v>318</v>
      </c>
      <c r="P100" s="84">
        <v>359701</v>
      </c>
      <c r="Q100" s="38" t="s">
        <v>280</v>
      </c>
      <c r="R100" s="38" t="s">
        <v>311</v>
      </c>
      <c r="S100" s="84" t="s">
        <v>689</v>
      </c>
      <c r="T100" s="84" t="s">
        <v>689</v>
      </c>
      <c r="U100" s="84" t="s">
        <v>256</v>
      </c>
      <c r="V100" s="84" t="s">
        <v>257</v>
      </c>
      <c r="W100" s="84">
        <v>0</v>
      </c>
      <c r="X100" s="38" t="s">
        <v>258</v>
      </c>
      <c r="Y100" s="84">
        <v>357941968</v>
      </c>
      <c r="Z100" s="38" t="s">
        <v>300</v>
      </c>
      <c r="AA100" s="108">
        <v>45505</v>
      </c>
      <c r="AB100" s="129">
        <v>80000</v>
      </c>
      <c r="AC100" s="108">
        <v>36533</v>
      </c>
      <c r="AD100" s="84">
        <v>24</v>
      </c>
      <c r="AE100" s="84" t="s">
        <v>637</v>
      </c>
      <c r="AF100" s="84" t="s">
        <v>267</v>
      </c>
      <c r="AG100" s="108">
        <v>44034</v>
      </c>
      <c r="AH100" s="84" t="s">
        <v>260</v>
      </c>
      <c r="AI100" s="108">
        <v>45543</v>
      </c>
      <c r="AJ100" s="129">
        <v>4270</v>
      </c>
      <c r="AK100" s="129">
        <v>4270</v>
      </c>
      <c r="AL100" s="108">
        <v>45816</v>
      </c>
      <c r="AM100" s="129">
        <v>28151.7</v>
      </c>
      <c r="AN100" s="112">
        <v>14548.3</v>
      </c>
      <c r="AO100" s="112">
        <v>42700</v>
      </c>
      <c r="AP100" s="112">
        <v>51848.3</v>
      </c>
      <c r="AQ100" s="112">
        <v>8552.7000000000007</v>
      </c>
      <c r="AR100" s="112">
        <v>60401</v>
      </c>
      <c r="AS100" s="112">
        <v>0</v>
      </c>
      <c r="AT100" s="112">
        <v>0</v>
      </c>
      <c r="AU100" s="112">
        <v>0</v>
      </c>
      <c r="AV100" s="84">
        <v>10</v>
      </c>
      <c r="AW100" s="84"/>
      <c r="AX100" s="84"/>
      <c r="AY100" s="108"/>
      <c r="AZ100" s="84"/>
      <c r="BA100" s="84"/>
      <c r="BB100" s="84" t="s">
        <v>262</v>
      </c>
      <c r="BC100" s="84"/>
      <c r="BD100" s="108"/>
      <c r="BE100" s="84">
        <v>0</v>
      </c>
      <c r="BF100" s="38" t="s">
        <v>689</v>
      </c>
      <c r="BG100" s="84"/>
      <c r="BH100" s="114" t="s">
        <v>730</v>
      </c>
      <c r="BI100" s="38" t="s">
        <v>110</v>
      </c>
      <c r="BJ100" s="85">
        <v>45820</v>
      </c>
      <c r="BK100" s="84"/>
      <c r="BL100" s="38" t="s">
        <v>115</v>
      </c>
      <c r="BM100" s="115" t="s">
        <v>130</v>
      </c>
      <c r="BN100" s="116" t="s">
        <v>200</v>
      </c>
      <c r="BO100" s="84" t="s">
        <v>246</v>
      </c>
      <c r="BP100" s="84"/>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252</v>
      </c>
      <c r="I101" s="84">
        <v>159687</v>
      </c>
      <c r="J101" s="38" t="s">
        <v>294</v>
      </c>
      <c r="K101" s="84">
        <v>159687</v>
      </c>
      <c r="L101" s="84" t="s">
        <v>264</v>
      </c>
      <c r="M101" s="38" t="s">
        <v>265</v>
      </c>
      <c r="N101" s="84">
        <v>274024</v>
      </c>
      <c r="O101" s="84" t="s">
        <v>318</v>
      </c>
      <c r="P101" s="84">
        <v>359701</v>
      </c>
      <c r="Q101" s="38" t="s">
        <v>280</v>
      </c>
      <c r="R101" s="38" t="s">
        <v>311</v>
      </c>
      <c r="S101" s="84" t="s">
        <v>692</v>
      </c>
      <c r="T101" s="84" t="s">
        <v>692</v>
      </c>
      <c r="U101" s="84" t="s">
        <v>256</v>
      </c>
      <c r="V101" s="84" t="s">
        <v>257</v>
      </c>
      <c r="W101" s="84">
        <v>0</v>
      </c>
      <c r="X101" s="38" t="s">
        <v>258</v>
      </c>
      <c r="Y101" s="84">
        <v>357953122</v>
      </c>
      <c r="Z101" s="38" t="s">
        <v>693</v>
      </c>
      <c r="AA101" s="108">
        <v>45505</v>
      </c>
      <c r="AB101" s="129">
        <v>47000</v>
      </c>
      <c r="AC101" s="108">
        <v>36533</v>
      </c>
      <c r="AD101" s="84">
        <v>30</v>
      </c>
      <c r="AE101" s="84" t="s">
        <v>637</v>
      </c>
      <c r="AF101" s="84" t="s">
        <v>267</v>
      </c>
      <c r="AG101" s="108">
        <v>44069</v>
      </c>
      <c r="AH101" s="84" t="s">
        <v>260</v>
      </c>
      <c r="AI101" s="108">
        <v>45543</v>
      </c>
      <c r="AJ101" s="129">
        <v>2120</v>
      </c>
      <c r="AK101" s="129">
        <v>2120</v>
      </c>
      <c r="AL101" s="108">
        <v>45816</v>
      </c>
      <c r="AM101" s="129">
        <v>12268.68</v>
      </c>
      <c r="AN101" s="112">
        <v>8931.32</v>
      </c>
      <c r="AO101" s="112">
        <v>21200</v>
      </c>
      <c r="AP101" s="112">
        <v>34731.32</v>
      </c>
      <c r="AQ101" s="112">
        <v>8202.68</v>
      </c>
      <c r="AR101" s="112">
        <v>42934</v>
      </c>
      <c r="AS101" s="112">
        <v>0</v>
      </c>
      <c r="AT101" s="112">
        <v>0</v>
      </c>
      <c r="AU101" s="112">
        <v>0</v>
      </c>
      <c r="AV101" s="84">
        <v>10</v>
      </c>
      <c r="AW101" s="84"/>
      <c r="AX101" s="84"/>
      <c r="AY101" s="108"/>
      <c r="AZ101" s="84"/>
      <c r="BA101" s="84"/>
      <c r="BB101" s="84" t="s">
        <v>262</v>
      </c>
      <c r="BC101" s="84"/>
      <c r="BD101" s="108"/>
      <c r="BE101" s="84">
        <v>0</v>
      </c>
      <c r="BF101" s="38" t="s">
        <v>692</v>
      </c>
      <c r="BG101" s="84"/>
      <c r="BH101" s="114" t="s">
        <v>730</v>
      </c>
      <c r="BI101" s="38" t="s">
        <v>110</v>
      </c>
      <c r="BJ101" s="85">
        <v>45820</v>
      </c>
      <c r="BK101" s="84"/>
      <c r="BL101" s="38" t="s">
        <v>115</v>
      </c>
      <c r="BM101" s="115" t="s">
        <v>130</v>
      </c>
      <c r="BN101" s="116" t="s">
        <v>200</v>
      </c>
      <c r="BO101" s="84" t="s">
        <v>246</v>
      </c>
      <c r="BP101" s="84"/>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252</v>
      </c>
      <c r="I102" s="84">
        <v>188546</v>
      </c>
      <c r="J102" s="38" t="s">
        <v>325</v>
      </c>
      <c r="K102" s="84">
        <v>188546</v>
      </c>
      <c r="L102" s="84" t="s">
        <v>264</v>
      </c>
      <c r="M102" s="38" t="s">
        <v>265</v>
      </c>
      <c r="N102" s="84">
        <v>290219</v>
      </c>
      <c r="O102" s="84">
        <v>732750</v>
      </c>
      <c r="P102" s="84">
        <v>635786</v>
      </c>
      <c r="Q102" s="38" t="s">
        <v>383</v>
      </c>
      <c r="R102" s="38" t="s">
        <v>311</v>
      </c>
      <c r="S102" s="84" t="s">
        <v>697</v>
      </c>
      <c r="T102" s="84" t="s">
        <v>697</v>
      </c>
      <c r="U102" s="84" t="s">
        <v>256</v>
      </c>
      <c r="V102" s="84" t="s">
        <v>257</v>
      </c>
      <c r="W102" s="84">
        <v>0</v>
      </c>
      <c r="X102" s="38" t="s">
        <v>258</v>
      </c>
      <c r="Y102" s="84">
        <v>358193876</v>
      </c>
      <c r="Z102" s="38" t="s">
        <v>300</v>
      </c>
      <c r="AA102" s="108">
        <v>45536</v>
      </c>
      <c r="AB102" s="129">
        <v>65000</v>
      </c>
      <c r="AC102" s="108">
        <v>36532</v>
      </c>
      <c r="AD102" s="84">
        <v>24</v>
      </c>
      <c r="AE102" s="84" t="s">
        <v>638</v>
      </c>
      <c r="AF102" s="84" t="s">
        <v>353</v>
      </c>
      <c r="AG102" s="108">
        <v>45107</v>
      </c>
      <c r="AH102" s="84" t="s">
        <v>323</v>
      </c>
      <c r="AI102" s="108">
        <v>45572</v>
      </c>
      <c r="AJ102" s="129">
        <v>3460</v>
      </c>
      <c r="AK102" s="129">
        <v>3460</v>
      </c>
      <c r="AL102" s="108">
        <v>45815</v>
      </c>
      <c r="AM102" s="129">
        <v>20445.91</v>
      </c>
      <c r="AN102" s="112">
        <v>10694.09</v>
      </c>
      <c r="AO102" s="112">
        <v>31140</v>
      </c>
      <c r="AP102" s="112">
        <v>44554.09</v>
      </c>
      <c r="AQ102" s="112">
        <v>7768.91</v>
      </c>
      <c r="AR102" s="112">
        <v>52323</v>
      </c>
      <c r="AS102" s="112">
        <v>0</v>
      </c>
      <c r="AT102" s="112">
        <v>0</v>
      </c>
      <c r="AU102" s="112">
        <v>0</v>
      </c>
      <c r="AV102" s="84">
        <v>9</v>
      </c>
      <c r="AW102" s="84"/>
      <c r="AX102" s="84"/>
      <c r="AY102" s="108"/>
      <c r="AZ102" s="84"/>
      <c r="BA102" s="84"/>
      <c r="BB102" s="84" t="s">
        <v>262</v>
      </c>
      <c r="BC102" s="84"/>
      <c r="BD102" s="108"/>
      <c r="BE102" s="84">
        <v>0</v>
      </c>
      <c r="BF102" s="38" t="s">
        <v>697</v>
      </c>
      <c r="BG102" s="84"/>
      <c r="BH102" s="114" t="s">
        <v>730</v>
      </c>
      <c r="BI102" s="38" t="s">
        <v>110</v>
      </c>
      <c r="BJ102" s="85">
        <v>45820</v>
      </c>
      <c r="BK102" s="84"/>
      <c r="BL102" s="38" t="s">
        <v>115</v>
      </c>
      <c r="BM102" s="115" t="s">
        <v>130</v>
      </c>
      <c r="BN102" s="116" t="s">
        <v>200</v>
      </c>
      <c r="BO102" s="84" t="s">
        <v>246</v>
      </c>
      <c r="BP102" s="84"/>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252</v>
      </c>
      <c r="I103" s="84">
        <v>153523</v>
      </c>
      <c r="J103" s="38" t="s">
        <v>263</v>
      </c>
      <c r="K103" s="84">
        <v>153523</v>
      </c>
      <c r="L103" s="84" t="s">
        <v>264</v>
      </c>
      <c r="M103" s="38" t="s">
        <v>265</v>
      </c>
      <c r="N103" s="84">
        <v>279113</v>
      </c>
      <c r="O103" s="84">
        <v>603729</v>
      </c>
      <c r="P103" s="84">
        <v>366715</v>
      </c>
      <c r="Q103" s="38" t="s">
        <v>364</v>
      </c>
      <c r="R103" s="38" t="s">
        <v>311</v>
      </c>
      <c r="S103" s="84" t="s">
        <v>512</v>
      </c>
      <c r="T103" s="84" t="s">
        <v>512</v>
      </c>
      <c r="U103" s="84" t="s">
        <v>256</v>
      </c>
      <c r="V103" s="84" t="s">
        <v>257</v>
      </c>
      <c r="W103" s="84">
        <v>0</v>
      </c>
      <c r="X103" s="38" t="s">
        <v>258</v>
      </c>
      <c r="Y103" s="84">
        <v>358219246</v>
      </c>
      <c r="Z103" s="38" t="s">
        <v>272</v>
      </c>
      <c r="AA103" s="108">
        <v>45536</v>
      </c>
      <c r="AB103" s="129">
        <v>47000</v>
      </c>
      <c r="AC103" s="108">
        <v>36534</v>
      </c>
      <c r="AD103" s="84">
        <v>24</v>
      </c>
      <c r="AE103" s="84" t="s">
        <v>637</v>
      </c>
      <c r="AF103" s="84" t="s">
        <v>267</v>
      </c>
      <c r="AG103" s="108">
        <v>44069</v>
      </c>
      <c r="AH103" s="84" t="s">
        <v>260</v>
      </c>
      <c r="AI103" s="108">
        <v>45574</v>
      </c>
      <c r="AJ103" s="129">
        <v>2500</v>
      </c>
      <c r="AK103" s="129">
        <v>2500</v>
      </c>
      <c r="AL103" s="108">
        <v>45817</v>
      </c>
      <c r="AM103" s="129">
        <v>14690.89</v>
      </c>
      <c r="AN103" s="112">
        <v>7809.11</v>
      </c>
      <c r="AO103" s="112">
        <v>22500</v>
      </c>
      <c r="AP103" s="112">
        <v>32309.11</v>
      </c>
      <c r="AQ103" s="112">
        <v>5655.89</v>
      </c>
      <c r="AR103" s="112">
        <v>37965</v>
      </c>
      <c r="AS103" s="112">
        <v>0</v>
      </c>
      <c r="AT103" s="112">
        <v>0</v>
      </c>
      <c r="AU103" s="112">
        <v>0</v>
      </c>
      <c r="AV103" s="84">
        <v>9</v>
      </c>
      <c r="AW103" s="84"/>
      <c r="AX103" s="84"/>
      <c r="AY103" s="108"/>
      <c r="AZ103" s="84"/>
      <c r="BA103" s="84"/>
      <c r="BB103" s="84" t="s">
        <v>262</v>
      </c>
      <c r="BC103" s="84"/>
      <c r="BD103" s="108"/>
      <c r="BE103" s="84">
        <v>0</v>
      </c>
      <c r="BF103" s="38" t="s">
        <v>512</v>
      </c>
      <c r="BG103" s="84"/>
      <c r="BH103" s="114" t="s">
        <v>730</v>
      </c>
      <c r="BI103" s="38" t="s">
        <v>110</v>
      </c>
      <c r="BJ103" s="85">
        <v>45820</v>
      </c>
      <c r="BK103" s="84"/>
      <c r="BL103" s="38" t="s">
        <v>115</v>
      </c>
      <c r="BM103" s="115" t="s">
        <v>130</v>
      </c>
      <c r="BN103" s="116" t="s">
        <v>200</v>
      </c>
      <c r="BO103" s="84" t="s">
        <v>246</v>
      </c>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252</v>
      </c>
      <c r="I104" s="84">
        <v>188546</v>
      </c>
      <c r="J104" s="38" t="s">
        <v>325</v>
      </c>
      <c r="K104" s="84">
        <v>188546</v>
      </c>
      <c r="L104" s="84" t="s">
        <v>264</v>
      </c>
      <c r="M104" s="38" t="s">
        <v>265</v>
      </c>
      <c r="N104" s="84">
        <v>290219</v>
      </c>
      <c r="O104" s="84">
        <v>732750</v>
      </c>
      <c r="P104" s="84">
        <v>635786</v>
      </c>
      <c r="Q104" s="38" t="s">
        <v>383</v>
      </c>
      <c r="R104" s="38" t="s">
        <v>311</v>
      </c>
      <c r="S104" s="84" t="s">
        <v>702</v>
      </c>
      <c r="T104" s="84" t="s">
        <v>702</v>
      </c>
      <c r="U104" s="84" t="s">
        <v>256</v>
      </c>
      <c r="V104" s="84" t="s">
        <v>257</v>
      </c>
      <c r="W104" s="84">
        <v>0</v>
      </c>
      <c r="X104" s="38" t="s">
        <v>258</v>
      </c>
      <c r="Y104" s="84">
        <v>358287987</v>
      </c>
      <c r="Z104" s="38" t="s">
        <v>363</v>
      </c>
      <c r="AA104" s="108">
        <v>45543</v>
      </c>
      <c r="AB104" s="129">
        <v>65000</v>
      </c>
      <c r="AC104" s="108">
        <v>36532</v>
      </c>
      <c r="AD104" s="84">
        <v>24</v>
      </c>
      <c r="AE104" s="84" t="s">
        <v>638</v>
      </c>
      <c r="AF104" s="84" t="s">
        <v>353</v>
      </c>
      <c r="AG104" s="108">
        <v>45107</v>
      </c>
      <c r="AH104" s="84" t="s">
        <v>323</v>
      </c>
      <c r="AI104" s="108">
        <v>45572</v>
      </c>
      <c r="AJ104" s="129">
        <v>3460</v>
      </c>
      <c r="AK104" s="129">
        <v>3460</v>
      </c>
      <c r="AL104" s="108">
        <v>45815</v>
      </c>
      <c r="AM104" s="129">
        <v>20809.11</v>
      </c>
      <c r="AN104" s="112">
        <v>10330.89</v>
      </c>
      <c r="AO104" s="112">
        <v>31140</v>
      </c>
      <c r="AP104" s="112">
        <v>44190.89</v>
      </c>
      <c r="AQ104" s="112">
        <v>7638.11</v>
      </c>
      <c r="AR104" s="112">
        <v>51829</v>
      </c>
      <c r="AS104" s="112">
        <v>0</v>
      </c>
      <c r="AT104" s="112">
        <v>0</v>
      </c>
      <c r="AU104" s="112">
        <v>0</v>
      </c>
      <c r="AV104" s="84">
        <v>9</v>
      </c>
      <c r="AW104" s="84"/>
      <c r="AX104" s="84"/>
      <c r="AY104" s="108"/>
      <c r="AZ104" s="84"/>
      <c r="BA104" s="84"/>
      <c r="BB104" s="84" t="s">
        <v>262</v>
      </c>
      <c r="BC104" s="84"/>
      <c r="BD104" s="108"/>
      <c r="BE104" s="84">
        <v>0</v>
      </c>
      <c r="BF104" s="38" t="s">
        <v>702</v>
      </c>
      <c r="BG104" s="84"/>
      <c r="BH104" s="114" t="s">
        <v>730</v>
      </c>
      <c r="BI104" s="38" t="s">
        <v>110</v>
      </c>
      <c r="BJ104" s="85">
        <v>45820</v>
      </c>
      <c r="BK104" s="84"/>
      <c r="BL104" s="38" t="s">
        <v>115</v>
      </c>
      <c r="BM104" s="115" t="s">
        <v>130</v>
      </c>
      <c r="BN104" s="116" t="s">
        <v>200</v>
      </c>
      <c r="BO104" s="84" t="s">
        <v>246</v>
      </c>
      <c r="BP104" s="84"/>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252</v>
      </c>
      <c r="I105" s="84">
        <v>154499</v>
      </c>
      <c r="J105" s="38" t="s">
        <v>273</v>
      </c>
      <c r="K105" s="84">
        <v>154499</v>
      </c>
      <c r="L105" s="84" t="s">
        <v>254</v>
      </c>
      <c r="M105" s="38" t="s">
        <v>255</v>
      </c>
      <c r="N105" s="84">
        <v>284952</v>
      </c>
      <c r="O105" s="84">
        <v>729246</v>
      </c>
      <c r="P105" s="84">
        <v>496569</v>
      </c>
      <c r="Q105" s="38" t="s">
        <v>357</v>
      </c>
      <c r="R105" s="38" t="s">
        <v>311</v>
      </c>
      <c r="S105" s="84" t="s">
        <v>703</v>
      </c>
      <c r="T105" s="84" t="s">
        <v>703</v>
      </c>
      <c r="U105" s="84" t="s">
        <v>256</v>
      </c>
      <c r="V105" s="84" t="s">
        <v>257</v>
      </c>
      <c r="W105" s="84">
        <v>0</v>
      </c>
      <c r="X105" s="38" t="s">
        <v>258</v>
      </c>
      <c r="Y105" s="84">
        <v>358413797</v>
      </c>
      <c r="Z105" s="38" t="s">
        <v>704</v>
      </c>
      <c r="AA105" s="108">
        <v>45566</v>
      </c>
      <c r="AB105" s="129">
        <v>65000</v>
      </c>
      <c r="AC105" s="108">
        <v>36530</v>
      </c>
      <c r="AD105" s="84">
        <v>24</v>
      </c>
      <c r="AE105" s="84" t="s">
        <v>638</v>
      </c>
      <c r="AF105" s="84"/>
      <c r="AG105" s="108">
        <v>44982</v>
      </c>
      <c r="AH105" s="84"/>
      <c r="AI105" s="108">
        <v>45601</v>
      </c>
      <c r="AJ105" s="129">
        <v>3460</v>
      </c>
      <c r="AK105" s="129">
        <v>3460</v>
      </c>
      <c r="AL105" s="108">
        <v>45813</v>
      </c>
      <c r="AM105" s="129">
        <v>18037.490000000002</v>
      </c>
      <c r="AN105" s="112">
        <v>9642.51</v>
      </c>
      <c r="AO105" s="112">
        <v>27680</v>
      </c>
      <c r="AP105" s="112">
        <v>46962.51</v>
      </c>
      <c r="AQ105" s="112">
        <v>8708.49</v>
      </c>
      <c r="AR105" s="112">
        <v>55671</v>
      </c>
      <c r="AS105" s="112">
        <v>0</v>
      </c>
      <c r="AT105" s="112">
        <v>0</v>
      </c>
      <c r="AU105" s="112">
        <v>0</v>
      </c>
      <c r="AV105" s="84">
        <v>8</v>
      </c>
      <c r="AW105" s="84"/>
      <c r="AX105" s="84"/>
      <c r="AY105" s="108"/>
      <c r="AZ105" s="84"/>
      <c r="BA105" s="84"/>
      <c r="BB105" s="84" t="s">
        <v>262</v>
      </c>
      <c r="BC105" s="84"/>
      <c r="BD105" s="108"/>
      <c r="BE105" s="84">
        <v>0</v>
      </c>
      <c r="BF105" s="38" t="s">
        <v>703</v>
      </c>
      <c r="BG105" s="84"/>
      <c r="BH105" s="114" t="s">
        <v>730</v>
      </c>
      <c r="BI105" s="38" t="s">
        <v>110</v>
      </c>
      <c r="BJ105" s="85">
        <v>45820</v>
      </c>
      <c r="BK105" s="84"/>
      <c r="BL105" s="38" t="s">
        <v>115</v>
      </c>
      <c r="BM105" s="115" t="s">
        <v>130</v>
      </c>
      <c r="BN105" s="116" t="s">
        <v>200</v>
      </c>
      <c r="BO105" s="84" t="s">
        <v>246</v>
      </c>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252</v>
      </c>
      <c r="I106" s="84">
        <v>154499</v>
      </c>
      <c r="J106" s="38" t="s">
        <v>273</v>
      </c>
      <c r="K106" s="84">
        <v>154499</v>
      </c>
      <c r="L106" s="84" t="s">
        <v>254</v>
      </c>
      <c r="M106" s="38" t="s">
        <v>255</v>
      </c>
      <c r="N106" s="84">
        <v>284952</v>
      </c>
      <c r="O106" s="84">
        <v>729246</v>
      </c>
      <c r="P106" s="84">
        <v>628330</v>
      </c>
      <c r="Q106" s="38" t="s">
        <v>367</v>
      </c>
      <c r="R106" s="38" t="s">
        <v>311</v>
      </c>
      <c r="S106" s="84" t="s">
        <v>711</v>
      </c>
      <c r="T106" s="84" t="s">
        <v>711</v>
      </c>
      <c r="U106" s="84" t="s">
        <v>256</v>
      </c>
      <c r="V106" s="84" t="s">
        <v>257</v>
      </c>
      <c r="W106" s="84">
        <v>0</v>
      </c>
      <c r="X106" s="38" t="s">
        <v>258</v>
      </c>
      <c r="Y106" s="84">
        <v>358743142</v>
      </c>
      <c r="Z106" s="38" t="s">
        <v>712</v>
      </c>
      <c r="AA106" s="108">
        <v>45597</v>
      </c>
      <c r="AB106" s="129">
        <v>65000</v>
      </c>
      <c r="AC106" s="108">
        <v>36530</v>
      </c>
      <c r="AD106" s="84">
        <v>24</v>
      </c>
      <c r="AE106" s="84" t="s">
        <v>638</v>
      </c>
      <c r="AF106" s="84" t="s">
        <v>353</v>
      </c>
      <c r="AG106" s="108">
        <v>45098</v>
      </c>
      <c r="AH106" s="84" t="s">
        <v>323</v>
      </c>
      <c r="AI106" s="108">
        <v>45631</v>
      </c>
      <c r="AJ106" s="129">
        <v>3460</v>
      </c>
      <c r="AK106" s="129">
        <v>3460</v>
      </c>
      <c r="AL106" s="108">
        <v>45815</v>
      </c>
      <c r="AM106" s="129">
        <v>15627.73</v>
      </c>
      <c r="AN106" s="112">
        <v>8592.27</v>
      </c>
      <c r="AO106" s="112">
        <v>24220</v>
      </c>
      <c r="AP106" s="112">
        <v>49372.27</v>
      </c>
      <c r="AQ106" s="112">
        <v>9716.73</v>
      </c>
      <c r="AR106" s="112">
        <v>59089</v>
      </c>
      <c r="AS106" s="112">
        <v>0</v>
      </c>
      <c r="AT106" s="112">
        <v>0</v>
      </c>
      <c r="AU106" s="112">
        <v>0</v>
      </c>
      <c r="AV106" s="84">
        <v>7</v>
      </c>
      <c r="AW106" s="84"/>
      <c r="AX106" s="84"/>
      <c r="AY106" s="108"/>
      <c r="AZ106" s="84"/>
      <c r="BA106" s="84"/>
      <c r="BB106" s="84" t="s">
        <v>262</v>
      </c>
      <c r="BC106" s="84"/>
      <c r="BD106" s="108"/>
      <c r="BE106" s="84">
        <v>0</v>
      </c>
      <c r="BF106" s="38" t="s">
        <v>711</v>
      </c>
      <c r="BG106" s="84"/>
      <c r="BH106" s="114" t="s">
        <v>730</v>
      </c>
      <c r="BI106" s="38" t="s">
        <v>110</v>
      </c>
      <c r="BJ106" s="85">
        <v>45820</v>
      </c>
      <c r="BK106" s="84"/>
      <c r="BL106" s="38" t="s">
        <v>115</v>
      </c>
      <c r="BM106" s="115" t="s">
        <v>130</v>
      </c>
      <c r="BN106" s="116" t="s">
        <v>200</v>
      </c>
      <c r="BO106" s="84" t="s">
        <v>246</v>
      </c>
      <c r="BP106" s="84"/>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252</v>
      </c>
      <c r="I107" s="84">
        <v>188546</v>
      </c>
      <c r="J107" s="38" t="s">
        <v>325</v>
      </c>
      <c r="K107" s="84">
        <v>188546</v>
      </c>
      <c r="L107" s="84" t="s">
        <v>264</v>
      </c>
      <c r="M107" s="38" t="s">
        <v>265</v>
      </c>
      <c r="N107" s="84">
        <v>290219</v>
      </c>
      <c r="O107" s="84">
        <v>732750</v>
      </c>
      <c r="P107" s="84">
        <v>382233</v>
      </c>
      <c r="Q107" s="38" t="s">
        <v>371</v>
      </c>
      <c r="R107" s="38" t="s">
        <v>311</v>
      </c>
      <c r="S107" s="84" t="s">
        <v>515</v>
      </c>
      <c r="T107" s="84" t="s">
        <v>515</v>
      </c>
      <c r="U107" s="84" t="s">
        <v>256</v>
      </c>
      <c r="V107" s="84" t="s">
        <v>257</v>
      </c>
      <c r="W107" s="84">
        <v>0</v>
      </c>
      <c r="X107" s="38" t="s">
        <v>258</v>
      </c>
      <c r="Y107" s="84">
        <v>359136596</v>
      </c>
      <c r="Z107" s="38" t="s">
        <v>381</v>
      </c>
      <c r="AA107" s="108">
        <v>45666</v>
      </c>
      <c r="AB107" s="129">
        <v>66000</v>
      </c>
      <c r="AC107" s="108">
        <v>36532</v>
      </c>
      <c r="AD107" s="84">
        <v>24</v>
      </c>
      <c r="AE107" s="84" t="s">
        <v>644</v>
      </c>
      <c r="AF107" s="84" t="s">
        <v>306</v>
      </c>
      <c r="AG107" s="108">
        <v>44471</v>
      </c>
      <c r="AH107" s="84" t="s">
        <v>286</v>
      </c>
      <c r="AI107" s="108">
        <v>45695</v>
      </c>
      <c r="AJ107" s="129">
        <v>3500</v>
      </c>
      <c r="AK107" s="129">
        <v>3500</v>
      </c>
      <c r="AL107" s="108">
        <v>45815</v>
      </c>
      <c r="AM107" s="129">
        <v>11423.85</v>
      </c>
      <c r="AN107" s="112">
        <v>6076.15</v>
      </c>
      <c r="AO107" s="112">
        <v>17500</v>
      </c>
      <c r="AP107" s="112">
        <v>54576.15</v>
      </c>
      <c r="AQ107" s="112">
        <v>11659.85</v>
      </c>
      <c r="AR107" s="112">
        <v>66236</v>
      </c>
      <c r="AS107" s="112">
        <v>0</v>
      </c>
      <c r="AT107" s="112">
        <v>0</v>
      </c>
      <c r="AU107" s="112">
        <v>0</v>
      </c>
      <c r="AV107" s="84">
        <v>5</v>
      </c>
      <c r="AW107" s="84"/>
      <c r="AX107" s="84"/>
      <c r="AY107" s="108"/>
      <c r="AZ107" s="84"/>
      <c r="BA107" s="84"/>
      <c r="BB107" s="84" t="s">
        <v>262</v>
      </c>
      <c r="BC107" s="84"/>
      <c r="BD107" s="108"/>
      <c r="BE107" s="84">
        <v>0</v>
      </c>
      <c r="BF107" s="38" t="s">
        <v>515</v>
      </c>
      <c r="BG107" s="84"/>
      <c r="BH107" s="114" t="s">
        <v>730</v>
      </c>
      <c r="BI107" s="38" t="s">
        <v>110</v>
      </c>
      <c r="BJ107" s="85">
        <v>45820</v>
      </c>
      <c r="BK107" s="84"/>
      <c r="BL107" s="38" t="s">
        <v>115</v>
      </c>
      <c r="BM107" s="115" t="s">
        <v>130</v>
      </c>
      <c r="BN107" s="116" t="s">
        <v>200</v>
      </c>
      <c r="BO107" s="84" t="s">
        <v>246</v>
      </c>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252</v>
      </c>
      <c r="I108" s="84">
        <v>188546</v>
      </c>
      <c r="J108" s="38" t="s">
        <v>325</v>
      </c>
      <c r="K108" s="84">
        <v>188546</v>
      </c>
      <c r="L108" s="84" t="s">
        <v>264</v>
      </c>
      <c r="M108" s="38" t="s">
        <v>265</v>
      </c>
      <c r="N108" s="84">
        <v>290219</v>
      </c>
      <c r="O108" s="84">
        <v>732750</v>
      </c>
      <c r="P108" s="84">
        <v>382233</v>
      </c>
      <c r="Q108" s="38" t="s">
        <v>371</v>
      </c>
      <c r="R108" s="38" t="s">
        <v>311</v>
      </c>
      <c r="S108" s="84" t="s">
        <v>532</v>
      </c>
      <c r="T108" s="84" t="s">
        <v>532</v>
      </c>
      <c r="U108" s="84" t="s">
        <v>256</v>
      </c>
      <c r="V108" s="84" t="s">
        <v>257</v>
      </c>
      <c r="W108" s="84">
        <v>0</v>
      </c>
      <c r="X108" s="38" t="s">
        <v>329</v>
      </c>
      <c r="Y108" s="84">
        <v>359210903</v>
      </c>
      <c r="Z108" s="38" t="s">
        <v>533</v>
      </c>
      <c r="AA108" s="108">
        <v>45678</v>
      </c>
      <c r="AB108" s="129">
        <v>72000</v>
      </c>
      <c r="AC108" s="108">
        <v>36532</v>
      </c>
      <c r="AD108" s="84">
        <v>24</v>
      </c>
      <c r="AE108" s="84" t="s">
        <v>644</v>
      </c>
      <c r="AF108" s="84" t="s">
        <v>306</v>
      </c>
      <c r="AG108" s="108">
        <v>44471</v>
      </c>
      <c r="AH108" s="84" t="s">
        <v>286</v>
      </c>
      <c r="AI108" s="108">
        <v>45723</v>
      </c>
      <c r="AJ108" s="129">
        <v>3820</v>
      </c>
      <c r="AK108" s="129">
        <v>3820</v>
      </c>
      <c r="AL108" s="108">
        <v>45815</v>
      </c>
      <c r="AM108" s="129">
        <v>8975.33</v>
      </c>
      <c r="AN108" s="112">
        <v>6304.67</v>
      </c>
      <c r="AO108" s="112">
        <v>15280</v>
      </c>
      <c r="AP108" s="112">
        <v>63024.67</v>
      </c>
      <c r="AQ108" s="112">
        <v>14427.33</v>
      </c>
      <c r="AR108" s="112">
        <v>77452</v>
      </c>
      <c r="AS108" s="112">
        <v>0</v>
      </c>
      <c r="AT108" s="112">
        <v>0</v>
      </c>
      <c r="AU108" s="112">
        <v>0</v>
      </c>
      <c r="AV108" s="84">
        <v>4</v>
      </c>
      <c r="AW108" s="84"/>
      <c r="AX108" s="84"/>
      <c r="AY108" s="108"/>
      <c r="AZ108" s="84"/>
      <c r="BA108" s="84"/>
      <c r="BB108" s="84" t="s">
        <v>262</v>
      </c>
      <c r="BC108" s="84"/>
      <c r="BD108" s="108"/>
      <c r="BE108" s="84">
        <v>0</v>
      </c>
      <c r="BF108" s="38" t="s">
        <v>532</v>
      </c>
      <c r="BG108" s="84"/>
      <c r="BH108" s="114" t="s">
        <v>730</v>
      </c>
      <c r="BI108" s="38" t="s">
        <v>110</v>
      </c>
      <c r="BJ108" s="85">
        <v>45820</v>
      </c>
      <c r="BK108" s="84"/>
      <c r="BL108" s="38" t="s">
        <v>115</v>
      </c>
      <c r="BM108" s="115" t="s">
        <v>130</v>
      </c>
      <c r="BN108" s="116" t="s">
        <v>200</v>
      </c>
      <c r="BO108" s="84" t="s">
        <v>246</v>
      </c>
      <c r="BP108" s="84"/>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252</v>
      </c>
      <c r="I109" s="84">
        <v>188740</v>
      </c>
      <c r="J109" s="38" t="s">
        <v>462</v>
      </c>
      <c r="K109" s="84">
        <v>188740</v>
      </c>
      <c r="L109" s="84" t="s">
        <v>277</v>
      </c>
      <c r="M109" s="38" t="s">
        <v>278</v>
      </c>
      <c r="N109" s="84">
        <v>360843</v>
      </c>
      <c r="O109" s="84" t="s">
        <v>493</v>
      </c>
      <c r="P109" s="84">
        <v>518897</v>
      </c>
      <c r="Q109" s="38" t="s">
        <v>494</v>
      </c>
      <c r="R109" s="38" t="s">
        <v>311</v>
      </c>
      <c r="S109" s="84" t="s">
        <v>495</v>
      </c>
      <c r="T109" s="84" t="s">
        <v>495</v>
      </c>
      <c r="U109" s="84" t="s">
        <v>256</v>
      </c>
      <c r="V109" s="84" t="s">
        <v>257</v>
      </c>
      <c r="W109" s="84">
        <v>0</v>
      </c>
      <c r="X109" s="38" t="s">
        <v>258</v>
      </c>
      <c r="Y109" s="84">
        <v>354449237</v>
      </c>
      <c r="Z109" s="38" t="s">
        <v>496</v>
      </c>
      <c r="AA109" s="108">
        <v>45293</v>
      </c>
      <c r="AB109" s="129">
        <v>52000</v>
      </c>
      <c r="AC109" s="108">
        <v>36527</v>
      </c>
      <c r="AD109" s="84">
        <v>24</v>
      </c>
      <c r="AE109" s="84">
        <v>2</v>
      </c>
      <c r="AF109" s="84" t="s">
        <v>314</v>
      </c>
      <c r="AG109" s="108">
        <v>44882</v>
      </c>
      <c r="AH109" s="84" t="s">
        <v>323</v>
      </c>
      <c r="AI109" s="108">
        <v>45324</v>
      </c>
      <c r="AJ109" s="129">
        <v>2780</v>
      </c>
      <c r="AK109" s="129">
        <v>2780</v>
      </c>
      <c r="AL109" s="108">
        <v>45810</v>
      </c>
      <c r="AM109" s="129">
        <v>34188.6</v>
      </c>
      <c r="AN109" s="112">
        <v>13071.4</v>
      </c>
      <c r="AO109" s="112">
        <v>47260</v>
      </c>
      <c r="AP109" s="112">
        <v>17811.400000000001</v>
      </c>
      <c r="AQ109" s="112">
        <v>1512.6</v>
      </c>
      <c r="AR109" s="112">
        <v>19324</v>
      </c>
      <c r="AS109" s="112">
        <v>0</v>
      </c>
      <c r="AT109" s="112">
        <v>0</v>
      </c>
      <c r="AU109" s="112">
        <v>0</v>
      </c>
      <c r="AV109" s="84">
        <v>17</v>
      </c>
      <c r="AW109" s="84"/>
      <c r="AX109" s="84"/>
      <c r="AY109" s="108"/>
      <c r="AZ109" s="84"/>
      <c r="BA109" s="84"/>
      <c r="BB109" s="84" t="s">
        <v>262</v>
      </c>
      <c r="BC109" s="84"/>
      <c r="BD109" s="108"/>
      <c r="BE109" s="84">
        <v>0</v>
      </c>
      <c r="BF109" s="38" t="s">
        <v>495</v>
      </c>
      <c r="BG109" s="84"/>
      <c r="BH109" s="114" t="s">
        <v>730</v>
      </c>
      <c r="BI109" s="38" t="s">
        <v>110</v>
      </c>
      <c r="BJ109" s="85">
        <v>45821</v>
      </c>
      <c r="BK109" s="84"/>
      <c r="BL109" s="38" t="s">
        <v>115</v>
      </c>
      <c r="BM109" s="115" t="s">
        <v>130</v>
      </c>
      <c r="BN109" s="116" t="s">
        <v>201</v>
      </c>
      <c r="BO109" s="84" t="s">
        <v>247</v>
      </c>
      <c r="BP109" s="84"/>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252</v>
      </c>
      <c r="I110" s="84">
        <v>154474</v>
      </c>
      <c r="J110" s="38" t="s">
        <v>269</v>
      </c>
      <c r="K110" s="84">
        <v>154474</v>
      </c>
      <c r="L110" s="84" t="s">
        <v>277</v>
      </c>
      <c r="M110" s="38" t="s">
        <v>278</v>
      </c>
      <c r="N110" s="84">
        <v>270715</v>
      </c>
      <c r="O110" s="84">
        <v>585852</v>
      </c>
      <c r="P110" s="84">
        <v>590046</v>
      </c>
      <c r="Q110" s="38" t="s">
        <v>290</v>
      </c>
      <c r="R110" s="38" t="s">
        <v>311</v>
      </c>
      <c r="S110" s="84" t="s">
        <v>571</v>
      </c>
      <c r="T110" s="84" t="s">
        <v>571</v>
      </c>
      <c r="U110" s="84" t="s">
        <v>256</v>
      </c>
      <c r="V110" s="84" t="s">
        <v>257</v>
      </c>
      <c r="W110" s="84">
        <v>0</v>
      </c>
      <c r="X110" s="38" t="s">
        <v>258</v>
      </c>
      <c r="Y110" s="84">
        <v>355689582</v>
      </c>
      <c r="Z110" s="38" t="s">
        <v>319</v>
      </c>
      <c r="AA110" s="108">
        <v>45355</v>
      </c>
      <c r="AB110" s="129">
        <v>80000</v>
      </c>
      <c r="AC110" s="108">
        <v>36531</v>
      </c>
      <c r="AD110" s="84">
        <v>24</v>
      </c>
      <c r="AE110" s="84">
        <v>4</v>
      </c>
      <c r="AF110" s="84" t="s">
        <v>267</v>
      </c>
      <c r="AG110" s="108">
        <v>44019</v>
      </c>
      <c r="AH110" s="84" t="s">
        <v>260</v>
      </c>
      <c r="AI110" s="108">
        <v>45388</v>
      </c>
      <c r="AJ110" s="129">
        <v>4270</v>
      </c>
      <c r="AK110" s="129">
        <v>4270</v>
      </c>
      <c r="AL110" s="108">
        <v>45814</v>
      </c>
      <c r="AM110" s="129">
        <v>41627.550000000003</v>
      </c>
      <c r="AN110" s="112">
        <v>18152.45</v>
      </c>
      <c r="AO110" s="112">
        <v>59780</v>
      </c>
      <c r="AP110" s="112">
        <v>38372.449999999997</v>
      </c>
      <c r="AQ110" s="112">
        <v>4584.55</v>
      </c>
      <c r="AR110" s="112">
        <v>42957</v>
      </c>
      <c r="AS110" s="112">
        <v>3455.24</v>
      </c>
      <c r="AT110" s="112">
        <v>814.76</v>
      </c>
      <c r="AU110" s="112">
        <v>4270</v>
      </c>
      <c r="AV110" s="84">
        <v>15</v>
      </c>
      <c r="AW110" s="84">
        <v>6</v>
      </c>
      <c r="AX110" s="84" t="s">
        <v>362</v>
      </c>
      <c r="AY110" s="108"/>
      <c r="AZ110" s="84"/>
      <c r="BA110" s="84"/>
      <c r="BB110" s="84" t="s">
        <v>262</v>
      </c>
      <c r="BC110" s="84"/>
      <c r="BD110" s="108"/>
      <c r="BE110" s="84">
        <v>0</v>
      </c>
      <c r="BF110" s="38" t="s">
        <v>571</v>
      </c>
      <c r="BG110" s="84"/>
      <c r="BH110" s="114" t="s">
        <v>730</v>
      </c>
      <c r="BI110" s="38" t="s">
        <v>110</v>
      </c>
      <c r="BJ110" s="85">
        <v>45821</v>
      </c>
      <c r="BK110" s="84"/>
      <c r="BL110" s="38" t="s">
        <v>115</v>
      </c>
      <c r="BM110" s="115" t="s">
        <v>130</v>
      </c>
      <c r="BN110" s="116" t="s">
        <v>201</v>
      </c>
      <c r="BO110" s="84" t="s">
        <v>247</v>
      </c>
      <c r="BP110" s="84"/>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252</v>
      </c>
      <c r="I111" s="84">
        <v>154474</v>
      </c>
      <c r="J111" s="38" t="s">
        <v>269</v>
      </c>
      <c r="K111" s="84">
        <v>154474</v>
      </c>
      <c r="L111" s="84" t="s">
        <v>277</v>
      </c>
      <c r="M111" s="38" t="s">
        <v>278</v>
      </c>
      <c r="N111" s="84">
        <v>270715</v>
      </c>
      <c r="O111" s="84">
        <v>585852</v>
      </c>
      <c r="P111" s="84">
        <v>355288</v>
      </c>
      <c r="Q111" s="38" t="s">
        <v>446</v>
      </c>
      <c r="R111" s="38" t="s">
        <v>311</v>
      </c>
      <c r="S111" s="84" t="s">
        <v>659</v>
      </c>
      <c r="T111" s="84" t="s">
        <v>659</v>
      </c>
      <c r="U111" s="84" t="s">
        <v>256</v>
      </c>
      <c r="V111" s="84" t="s">
        <v>257</v>
      </c>
      <c r="W111" s="84">
        <v>0</v>
      </c>
      <c r="X111" s="38" t="s">
        <v>258</v>
      </c>
      <c r="Y111" s="84">
        <v>357263286</v>
      </c>
      <c r="Z111" s="38" t="s">
        <v>660</v>
      </c>
      <c r="AA111" s="108">
        <v>45474</v>
      </c>
      <c r="AB111" s="129">
        <v>56000</v>
      </c>
      <c r="AC111" s="108">
        <v>36531</v>
      </c>
      <c r="AD111" s="84">
        <v>30</v>
      </c>
      <c r="AE111" s="84" t="s">
        <v>637</v>
      </c>
      <c r="AF111" s="84" t="s">
        <v>267</v>
      </c>
      <c r="AG111" s="108">
        <v>44054</v>
      </c>
      <c r="AH111" s="84" t="s">
        <v>260</v>
      </c>
      <c r="AI111" s="108">
        <v>45510</v>
      </c>
      <c r="AJ111" s="129">
        <v>2530</v>
      </c>
      <c r="AK111" s="129">
        <v>2530</v>
      </c>
      <c r="AL111" s="108">
        <v>45663</v>
      </c>
      <c r="AM111" s="129">
        <v>8346.52</v>
      </c>
      <c r="AN111" s="112">
        <v>6833.48</v>
      </c>
      <c r="AO111" s="112">
        <v>15180</v>
      </c>
      <c r="AP111" s="112">
        <v>47653.48</v>
      </c>
      <c r="AQ111" s="112">
        <v>13434.52</v>
      </c>
      <c r="AR111" s="112">
        <v>61088</v>
      </c>
      <c r="AS111" s="112">
        <v>8051.15</v>
      </c>
      <c r="AT111" s="112">
        <v>4598.8500000000004</v>
      </c>
      <c r="AU111" s="112">
        <v>12650</v>
      </c>
      <c r="AV111" s="84">
        <v>11</v>
      </c>
      <c r="AW111" s="84">
        <v>126</v>
      </c>
      <c r="AX111" s="84" t="s">
        <v>261</v>
      </c>
      <c r="AY111" s="108"/>
      <c r="AZ111" s="84"/>
      <c r="BA111" s="84"/>
      <c r="BB111" s="84" t="s">
        <v>262</v>
      </c>
      <c r="BC111" s="84"/>
      <c r="BD111" s="108"/>
      <c r="BE111" s="84">
        <v>0</v>
      </c>
      <c r="BF111" s="38" t="s">
        <v>659</v>
      </c>
      <c r="BG111" s="84"/>
      <c r="BH111" s="114" t="s">
        <v>730</v>
      </c>
      <c r="BI111" s="38" t="s">
        <v>110</v>
      </c>
      <c r="BJ111" s="85">
        <v>45821</v>
      </c>
      <c r="BK111" s="84"/>
      <c r="BL111" s="38" t="s">
        <v>115</v>
      </c>
      <c r="BM111" s="115" t="s">
        <v>130</v>
      </c>
      <c r="BN111" s="116" t="s">
        <v>201</v>
      </c>
      <c r="BO111" s="84" t="s">
        <v>247</v>
      </c>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252</v>
      </c>
      <c r="I112" s="84">
        <v>188740</v>
      </c>
      <c r="J112" s="38" t="s">
        <v>462</v>
      </c>
      <c r="K112" s="84">
        <v>188740</v>
      </c>
      <c r="L112" s="84" t="s">
        <v>277</v>
      </c>
      <c r="M112" s="38" t="s">
        <v>278</v>
      </c>
      <c r="N112" s="84">
        <v>348595</v>
      </c>
      <c r="O112" s="84" t="s">
        <v>463</v>
      </c>
      <c r="P112" s="84">
        <v>492849</v>
      </c>
      <c r="Q112" s="38" t="s">
        <v>464</v>
      </c>
      <c r="R112" s="38" t="s">
        <v>311</v>
      </c>
      <c r="S112" s="84" t="s">
        <v>682</v>
      </c>
      <c r="T112" s="84" t="s">
        <v>682</v>
      </c>
      <c r="U112" s="84" t="s">
        <v>256</v>
      </c>
      <c r="V112" s="84" t="s">
        <v>257</v>
      </c>
      <c r="W112" s="84">
        <v>0</v>
      </c>
      <c r="X112" s="38" t="s">
        <v>258</v>
      </c>
      <c r="Y112" s="84">
        <v>357784272</v>
      </c>
      <c r="Z112" s="38" t="s">
        <v>683</v>
      </c>
      <c r="AA112" s="108">
        <v>45475</v>
      </c>
      <c r="AB112" s="129">
        <v>48000</v>
      </c>
      <c r="AC112" s="108">
        <v>36527</v>
      </c>
      <c r="AD112" s="84">
        <v>24</v>
      </c>
      <c r="AE112" s="84" t="s">
        <v>638</v>
      </c>
      <c r="AF112" s="84" t="s">
        <v>314</v>
      </c>
      <c r="AG112" s="108">
        <v>44847</v>
      </c>
      <c r="AH112" s="84" t="s">
        <v>323</v>
      </c>
      <c r="AI112" s="108">
        <v>45506</v>
      </c>
      <c r="AJ112" s="129">
        <v>2560</v>
      </c>
      <c r="AK112" s="129">
        <v>2560</v>
      </c>
      <c r="AL112" s="108">
        <v>45790</v>
      </c>
      <c r="AM112" s="129">
        <v>17134.77</v>
      </c>
      <c r="AN112" s="112">
        <v>8465.23</v>
      </c>
      <c r="AO112" s="112">
        <v>25600</v>
      </c>
      <c r="AP112" s="112">
        <v>30865.23</v>
      </c>
      <c r="AQ112" s="112">
        <v>5069.7700000000004</v>
      </c>
      <c r="AR112" s="112">
        <v>35935</v>
      </c>
      <c r="AS112" s="112">
        <v>1904.64</v>
      </c>
      <c r="AT112" s="112">
        <v>655.36</v>
      </c>
      <c r="AU112" s="112">
        <v>2560</v>
      </c>
      <c r="AV112" s="84">
        <v>11</v>
      </c>
      <c r="AW112" s="84">
        <v>10</v>
      </c>
      <c r="AX112" s="84" t="s">
        <v>362</v>
      </c>
      <c r="AY112" s="108"/>
      <c r="AZ112" s="84"/>
      <c r="BA112" s="84"/>
      <c r="BB112" s="84" t="s">
        <v>262</v>
      </c>
      <c r="BC112" s="84"/>
      <c r="BD112" s="108"/>
      <c r="BE112" s="84">
        <v>0</v>
      </c>
      <c r="BF112" s="38" t="s">
        <v>682</v>
      </c>
      <c r="BG112" s="84"/>
      <c r="BH112" s="114" t="s">
        <v>730</v>
      </c>
      <c r="BI112" s="38" t="s">
        <v>110</v>
      </c>
      <c r="BJ112" s="85">
        <v>45821</v>
      </c>
      <c r="BK112" s="84"/>
      <c r="BL112" s="38" t="s">
        <v>115</v>
      </c>
      <c r="BM112" s="115" t="s">
        <v>130</v>
      </c>
      <c r="BN112" s="116" t="s">
        <v>201</v>
      </c>
      <c r="BO112" s="84" t="s">
        <v>247</v>
      </c>
      <c r="BP112" s="84"/>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252</v>
      </c>
      <c r="I113" s="84">
        <v>153523</v>
      </c>
      <c r="J113" s="38" t="s">
        <v>263</v>
      </c>
      <c r="K113" s="84">
        <v>153523</v>
      </c>
      <c r="L113" s="84" t="s">
        <v>277</v>
      </c>
      <c r="M113" s="38" t="s">
        <v>278</v>
      </c>
      <c r="N113" s="84">
        <v>282994</v>
      </c>
      <c r="O113" s="84">
        <v>574145</v>
      </c>
      <c r="P113" s="84">
        <v>372082</v>
      </c>
      <c r="Q113" s="38" t="s">
        <v>285</v>
      </c>
      <c r="R113" s="38" t="s">
        <v>311</v>
      </c>
      <c r="S113" s="84" t="s">
        <v>326</v>
      </c>
      <c r="T113" s="84" t="s">
        <v>326</v>
      </c>
      <c r="U113" s="84" t="s">
        <v>256</v>
      </c>
      <c r="V113" s="84" t="s">
        <v>257</v>
      </c>
      <c r="W113" s="84">
        <v>541</v>
      </c>
      <c r="X113" s="38" t="s">
        <v>258</v>
      </c>
      <c r="Y113" s="84">
        <v>349661062</v>
      </c>
      <c r="Z113" s="38" t="s">
        <v>327</v>
      </c>
      <c r="AA113" s="108">
        <v>44893</v>
      </c>
      <c r="AB113" s="129">
        <v>52390</v>
      </c>
      <c r="AC113" s="108">
        <v>36535</v>
      </c>
      <c r="AD113" s="84">
        <v>24</v>
      </c>
      <c r="AE113" s="84">
        <v>2</v>
      </c>
      <c r="AF113" s="84" t="s">
        <v>284</v>
      </c>
      <c r="AG113" s="108">
        <v>44131</v>
      </c>
      <c r="AH113" s="84" t="s">
        <v>286</v>
      </c>
      <c r="AI113" s="108">
        <v>44936</v>
      </c>
      <c r="AJ113" s="129">
        <v>3162</v>
      </c>
      <c r="AK113" s="129">
        <v>2800</v>
      </c>
      <c r="AL113" s="108">
        <v>45270</v>
      </c>
      <c r="AM113" s="129">
        <v>14642.57</v>
      </c>
      <c r="AN113" s="112">
        <v>8119.43</v>
      </c>
      <c r="AO113" s="112">
        <v>22762</v>
      </c>
      <c r="AP113" s="112">
        <v>37747.43</v>
      </c>
      <c r="AQ113" s="112">
        <v>7052.57</v>
      </c>
      <c r="AR113" s="112">
        <v>44800</v>
      </c>
      <c r="AS113" s="112">
        <v>37747.43</v>
      </c>
      <c r="AT113" s="112">
        <v>7052.57</v>
      </c>
      <c r="AU113" s="112">
        <v>44800</v>
      </c>
      <c r="AV113" s="84">
        <v>30</v>
      </c>
      <c r="AW113" s="84">
        <v>641</v>
      </c>
      <c r="AX113" s="84" t="s">
        <v>261</v>
      </c>
      <c r="AY113" s="108"/>
      <c r="AZ113" s="84"/>
      <c r="BA113" s="84"/>
      <c r="BB113" s="84" t="s">
        <v>262</v>
      </c>
      <c r="BC113" s="84"/>
      <c r="BD113" s="108"/>
      <c r="BE113" s="84">
        <v>0</v>
      </c>
      <c r="BF113" s="38" t="s">
        <v>326</v>
      </c>
      <c r="BG113" s="84"/>
      <c r="BH113" s="114" t="s">
        <v>730</v>
      </c>
      <c r="BI113" s="38" t="s">
        <v>110</v>
      </c>
      <c r="BJ113" s="85">
        <v>45821</v>
      </c>
      <c r="BK113" s="84"/>
      <c r="BL113" s="38" t="s">
        <v>114</v>
      </c>
      <c r="BM113" s="115" t="s">
        <v>119</v>
      </c>
      <c r="BN113" s="116" t="s">
        <v>200</v>
      </c>
      <c r="BO113" s="84" t="s">
        <v>246</v>
      </c>
      <c r="BP113" s="84"/>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252</v>
      </c>
      <c r="I114" s="84">
        <v>153523</v>
      </c>
      <c r="J114" s="38" t="s">
        <v>263</v>
      </c>
      <c r="K114" s="84">
        <v>153523</v>
      </c>
      <c r="L114" s="84" t="s">
        <v>277</v>
      </c>
      <c r="M114" s="38" t="s">
        <v>278</v>
      </c>
      <c r="N114" s="84">
        <v>282994</v>
      </c>
      <c r="O114" s="84">
        <v>574145</v>
      </c>
      <c r="P114" s="84">
        <v>372082</v>
      </c>
      <c r="Q114" s="38" t="s">
        <v>285</v>
      </c>
      <c r="R114" s="38" t="s">
        <v>311</v>
      </c>
      <c r="S114" s="84" t="s">
        <v>331</v>
      </c>
      <c r="T114" s="84" t="s">
        <v>331</v>
      </c>
      <c r="U114" s="84" t="s">
        <v>256</v>
      </c>
      <c r="V114" s="84" t="s">
        <v>257</v>
      </c>
      <c r="W114" s="84">
        <v>541</v>
      </c>
      <c r="X114" s="38" t="s">
        <v>258</v>
      </c>
      <c r="Y114" s="84">
        <v>349919227</v>
      </c>
      <c r="Z114" s="38" t="s">
        <v>332</v>
      </c>
      <c r="AA114" s="108">
        <v>44914</v>
      </c>
      <c r="AB114" s="129">
        <v>54478</v>
      </c>
      <c r="AC114" s="108">
        <v>36535</v>
      </c>
      <c r="AD114" s="84">
        <v>24</v>
      </c>
      <c r="AE114" s="84">
        <v>3</v>
      </c>
      <c r="AF114" s="84" t="s">
        <v>284</v>
      </c>
      <c r="AG114" s="108">
        <v>44131</v>
      </c>
      <c r="AH114" s="84" t="s">
        <v>286</v>
      </c>
      <c r="AI114" s="108">
        <v>44967</v>
      </c>
      <c r="AJ114" s="129">
        <v>2943</v>
      </c>
      <c r="AK114" s="129">
        <v>2950</v>
      </c>
      <c r="AL114" s="108">
        <v>45268</v>
      </c>
      <c r="AM114" s="129">
        <v>14644.8</v>
      </c>
      <c r="AN114" s="112">
        <v>8898.2000000000007</v>
      </c>
      <c r="AO114" s="112">
        <v>23543</v>
      </c>
      <c r="AP114" s="112">
        <v>39833.199999999997</v>
      </c>
      <c r="AQ114" s="112">
        <v>7416.8</v>
      </c>
      <c r="AR114" s="112">
        <v>47250</v>
      </c>
      <c r="AS114" s="112">
        <v>39833.199999999997</v>
      </c>
      <c r="AT114" s="112">
        <v>7416.8</v>
      </c>
      <c r="AU114" s="112">
        <v>47250</v>
      </c>
      <c r="AV114" s="84">
        <v>29</v>
      </c>
      <c r="AW114" s="84">
        <v>641</v>
      </c>
      <c r="AX114" s="84" t="s">
        <v>261</v>
      </c>
      <c r="AY114" s="108"/>
      <c r="AZ114" s="84"/>
      <c r="BA114" s="84"/>
      <c r="BB114" s="84" t="s">
        <v>262</v>
      </c>
      <c r="BC114" s="84"/>
      <c r="BD114" s="108"/>
      <c r="BE114" s="84">
        <v>0</v>
      </c>
      <c r="BF114" s="38" t="s">
        <v>331</v>
      </c>
      <c r="BG114" s="84"/>
      <c r="BH114" s="114" t="s">
        <v>730</v>
      </c>
      <c r="BI114" s="38" t="s">
        <v>110</v>
      </c>
      <c r="BJ114" s="85">
        <v>45821</v>
      </c>
      <c r="BK114" s="84"/>
      <c r="BL114" s="38" t="s">
        <v>114</v>
      </c>
      <c r="BM114" s="115" t="s">
        <v>119</v>
      </c>
      <c r="BN114" s="116" t="s">
        <v>200</v>
      </c>
      <c r="BO114" s="84" t="s">
        <v>246</v>
      </c>
      <c r="BP114" s="84"/>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252</v>
      </c>
      <c r="I115" s="84">
        <v>154474</v>
      </c>
      <c r="J115" s="38" t="s">
        <v>269</v>
      </c>
      <c r="K115" s="84">
        <v>154474</v>
      </c>
      <c r="L115" s="84" t="s">
        <v>277</v>
      </c>
      <c r="M115" s="38" t="s">
        <v>278</v>
      </c>
      <c r="N115" s="84">
        <v>270715</v>
      </c>
      <c r="O115" s="84">
        <v>585852</v>
      </c>
      <c r="P115" s="84">
        <v>590046</v>
      </c>
      <c r="Q115" s="38" t="s">
        <v>290</v>
      </c>
      <c r="R115" s="38" t="s">
        <v>311</v>
      </c>
      <c r="S115" s="84" t="s">
        <v>374</v>
      </c>
      <c r="T115" s="84" t="s">
        <v>374</v>
      </c>
      <c r="U115" s="84" t="s">
        <v>256</v>
      </c>
      <c r="V115" s="84" t="s">
        <v>257</v>
      </c>
      <c r="W115" s="84">
        <v>541</v>
      </c>
      <c r="X115" s="38" t="s">
        <v>258</v>
      </c>
      <c r="Y115" s="84">
        <v>351836634</v>
      </c>
      <c r="Z115" s="38" t="s">
        <v>282</v>
      </c>
      <c r="AA115" s="108">
        <v>45104</v>
      </c>
      <c r="AB115" s="129">
        <v>40000</v>
      </c>
      <c r="AC115" s="108">
        <v>36531</v>
      </c>
      <c r="AD115" s="84">
        <v>24</v>
      </c>
      <c r="AE115" s="84">
        <v>1</v>
      </c>
      <c r="AF115" s="84" t="s">
        <v>353</v>
      </c>
      <c r="AG115" s="108">
        <v>45104</v>
      </c>
      <c r="AH115" s="84" t="s">
        <v>323</v>
      </c>
      <c r="AI115" s="108">
        <v>45144</v>
      </c>
      <c r="AJ115" s="129">
        <v>2130</v>
      </c>
      <c r="AK115" s="129">
        <v>2130</v>
      </c>
      <c r="AL115" s="108">
        <v>45814</v>
      </c>
      <c r="AM115" s="129">
        <v>37318.44</v>
      </c>
      <c r="AN115" s="112">
        <v>11671.56</v>
      </c>
      <c r="AO115" s="112">
        <v>48990</v>
      </c>
      <c r="AP115" s="112">
        <v>2681.56</v>
      </c>
      <c r="AQ115" s="112">
        <v>55.44</v>
      </c>
      <c r="AR115" s="112">
        <v>2737</v>
      </c>
      <c r="AS115" s="112">
        <v>0</v>
      </c>
      <c r="AT115" s="112">
        <v>0</v>
      </c>
      <c r="AU115" s="112">
        <v>0</v>
      </c>
      <c r="AV115" s="84">
        <v>23</v>
      </c>
      <c r="AW115" s="84"/>
      <c r="AX115" s="84"/>
      <c r="AY115" s="108"/>
      <c r="AZ115" s="84"/>
      <c r="BA115" s="84"/>
      <c r="BB115" s="84" t="s">
        <v>262</v>
      </c>
      <c r="BC115" s="84"/>
      <c r="BD115" s="108"/>
      <c r="BE115" s="84">
        <v>0</v>
      </c>
      <c r="BF115" s="38" t="s">
        <v>374</v>
      </c>
      <c r="BG115" s="84"/>
      <c r="BH115" s="114" t="s">
        <v>730</v>
      </c>
      <c r="BI115" s="38" t="s">
        <v>110</v>
      </c>
      <c r="BJ115" s="85">
        <v>45821</v>
      </c>
      <c r="BK115" s="84"/>
      <c r="BL115" s="38" t="s">
        <v>115</v>
      </c>
      <c r="BM115" s="115" t="s">
        <v>130</v>
      </c>
      <c r="BN115" s="116" t="s">
        <v>200</v>
      </c>
      <c r="BO115" s="84" t="s">
        <v>246</v>
      </c>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252</v>
      </c>
      <c r="I116" s="84">
        <v>154499</v>
      </c>
      <c r="J116" s="38" t="s">
        <v>273</v>
      </c>
      <c r="K116" s="84">
        <v>154499</v>
      </c>
      <c r="L116" s="84" t="s">
        <v>270</v>
      </c>
      <c r="M116" s="38" t="s">
        <v>271</v>
      </c>
      <c r="N116" s="84">
        <v>285452</v>
      </c>
      <c r="O116" s="84">
        <v>732610</v>
      </c>
      <c r="P116" s="84">
        <v>771568</v>
      </c>
      <c r="Q116" s="38" t="s">
        <v>376</v>
      </c>
      <c r="R116" s="38" t="s">
        <v>311</v>
      </c>
      <c r="S116" s="84" t="s">
        <v>377</v>
      </c>
      <c r="T116" s="84" t="s">
        <v>377</v>
      </c>
      <c r="U116" s="84" t="s">
        <v>256</v>
      </c>
      <c r="V116" s="84" t="s">
        <v>257</v>
      </c>
      <c r="W116" s="84">
        <v>541</v>
      </c>
      <c r="X116" s="38" t="s">
        <v>258</v>
      </c>
      <c r="Y116" s="84">
        <v>351892188</v>
      </c>
      <c r="Z116" s="38" t="s">
        <v>378</v>
      </c>
      <c r="AA116" s="108">
        <v>45101</v>
      </c>
      <c r="AB116" s="129">
        <v>42000</v>
      </c>
      <c r="AC116" s="108">
        <v>36527</v>
      </c>
      <c r="AD116" s="84">
        <v>24</v>
      </c>
      <c r="AE116" s="84">
        <v>1</v>
      </c>
      <c r="AF116" s="84" t="s">
        <v>353</v>
      </c>
      <c r="AG116" s="108">
        <v>45101</v>
      </c>
      <c r="AH116" s="84" t="s">
        <v>323</v>
      </c>
      <c r="AI116" s="108">
        <v>45140</v>
      </c>
      <c r="AJ116" s="129">
        <v>2240</v>
      </c>
      <c r="AK116" s="129">
        <v>2240</v>
      </c>
      <c r="AL116" s="108">
        <v>45811</v>
      </c>
      <c r="AM116" s="129">
        <v>39331.58</v>
      </c>
      <c r="AN116" s="112">
        <v>12188.42</v>
      </c>
      <c r="AO116" s="112">
        <v>51520</v>
      </c>
      <c r="AP116" s="112">
        <v>2668.42</v>
      </c>
      <c r="AQ116" s="112">
        <v>55.58</v>
      </c>
      <c r="AR116" s="112">
        <v>2724</v>
      </c>
      <c r="AS116" s="112">
        <v>0</v>
      </c>
      <c r="AT116" s="112">
        <v>0</v>
      </c>
      <c r="AU116" s="112">
        <v>0</v>
      </c>
      <c r="AV116" s="84">
        <v>23</v>
      </c>
      <c r="AW116" s="84"/>
      <c r="AX116" s="84"/>
      <c r="AY116" s="108"/>
      <c r="AZ116" s="84"/>
      <c r="BA116" s="84"/>
      <c r="BB116" s="84" t="s">
        <v>262</v>
      </c>
      <c r="BC116" s="84"/>
      <c r="BD116" s="108"/>
      <c r="BE116" s="84">
        <v>0</v>
      </c>
      <c r="BF116" s="38" t="s">
        <v>377</v>
      </c>
      <c r="BG116" s="84"/>
      <c r="BH116" s="114" t="s">
        <v>730</v>
      </c>
      <c r="BI116" s="38" t="s">
        <v>110</v>
      </c>
      <c r="BJ116" s="85">
        <v>45821</v>
      </c>
      <c r="BK116" s="84"/>
      <c r="BL116" s="38" t="s">
        <v>115</v>
      </c>
      <c r="BM116" s="115" t="s">
        <v>130</v>
      </c>
      <c r="BN116" s="116" t="s">
        <v>200</v>
      </c>
      <c r="BO116" s="84" t="s">
        <v>246</v>
      </c>
      <c r="BP116" s="84"/>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252</v>
      </c>
      <c r="I117" s="84">
        <v>154474</v>
      </c>
      <c r="J117" s="38" t="s">
        <v>269</v>
      </c>
      <c r="K117" s="84">
        <v>154474</v>
      </c>
      <c r="L117" s="84" t="s">
        <v>277</v>
      </c>
      <c r="M117" s="38" t="s">
        <v>278</v>
      </c>
      <c r="N117" s="84">
        <v>284157</v>
      </c>
      <c r="O117" s="84">
        <v>556347</v>
      </c>
      <c r="P117" s="84">
        <v>636562</v>
      </c>
      <c r="Q117" s="38" t="s">
        <v>304</v>
      </c>
      <c r="R117" s="38" t="s">
        <v>311</v>
      </c>
      <c r="S117" s="84" t="s">
        <v>382</v>
      </c>
      <c r="T117" s="84" t="s">
        <v>382</v>
      </c>
      <c r="U117" s="84" t="s">
        <v>256</v>
      </c>
      <c r="V117" s="84" t="s">
        <v>257</v>
      </c>
      <c r="W117" s="84">
        <v>541</v>
      </c>
      <c r="X117" s="38" t="s">
        <v>258</v>
      </c>
      <c r="Y117" s="84">
        <v>351978866</v>
      </c>
      <c r="Z117" s="38" t="s">
        <v>375</v>
      </c>
      <c r="AA117" s="108">
        <v>45106</v>
      </c>
      <c r="AB117" s="129">
        <v>40000</v>
      </c>
      <c r="AC117" s="108">
        <v>36531</v>
      </c>
      <c r="AD117" s="84">
        <v>24</v>
      </c>
      <c r="AE117" s="84">
        <v>1</v>
      </c>
      <c r="AF117" s="84" t="s">
        <v>353</v>
      </c>
      <c r="AG117" s="108">
        <v>45106</v>
      </c>
      <c r="AH117" s="84" t="s">
        <v>323</v>
      </c>
      <c r="AI117" s="108">
        <v>45144</v>
      </c>
      <c r="AJ117" s="129">
        <v>2130</v>
      </c>
      <c r="AK117" s="129">
        <v>2130</v>
      </c>
      <c r="AL117" s="108">
        <v>45814</v>
      </c>
      <c r="AM117" s="129">
        <v>37404.720000000001</v>
      </c>
      <c r="AN117" s="112">
        <v>11585.28</v>
      </c>
      <c r="AO117" s="112">
        <v>48990</v>
      </c>
      <c r="AP117" s="112">
        <v>2595.2800000000002</v>
      </c>
      <c r="AQ117" s="112">
        <v>53.72</v>
      </c>
      <c r="AR117" s="112">
        <v>2649</v>
      </c>
      <c r="AS117" s="112">
        <v>0</v>
      </c>
      <c r="AT117" s="112">
        <v>0</v>
      </c>
      <c r="AU117" s="112">
        <v>0</v>
      </c>
      <c r="AV117" s="84">
        <v>23</v>
      </c>
      <c r="AW117" s="84"/>
      <c r="AX117" s="84"/>
      <c r="AY117" s="108"/>
      <c r="AZ117" s="84"/>
      <c r="BA117" s="84"/>
      <c r="BB117" s="84" t="s">
        <v>262</v>
      </c>
      <c r="BC117" s="84"/>
      <c r="BD117" s="108"/>
      <c r="BE117" s="84">
        <v>0</v>
      </c>
      <c r="BF117" s="38" t="s">
        <v>382</v>
      </c>
      <c r="BG117" s="84"/>
      <c r="BH117" s="114" t="s">
        <v>730</v>
      </c>
      <c r="BI117" s="38" t="s">
        <v>110</v>
      </c>
      <c r="BJ117" s="85">
        <v>45821</v>
      </c>
      <c r="BK117" s="84"/>
      <c r="BL117" s="38" t="s">
        <v>115</v>
      </c>
      <c r="BM117" s="115" t="s">
        <v>130</v>
      </c>
      <c r="BN117" s="116" t="s">
        <v>200</v>
      </c>
      <c r="BO117" s="84" t="s">
        <v>246</v>
      </c>
      <c r="BP117" s="84"/>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252</v>
      </c>
      <c r="I118" s="84">
        <v>154499</v>
      </c>
      <c r="J118" s="38" t="s">
        <v>273</v>
      </c>
      <c r="K118" s="84">
        <v>154499</v>
      </c>
      <c r="L118" s="84" t="s">
        <v>270</v>
      </c>
      <c r="M118" s="38" t="s">
        <v>271</v>
      </c>
      <c r="N118" s="84">
        <v>285452</v>
      </c>
      <c r="O118" s="84">
        <v>732610</v>
      </c>
      <c r="P118" s="84">
        <v>771568</v>
      </c>
      <c r="Q118" s="38" t="s">
        <v>376</v>
      </c>
      <c r="R118" s="38" t="s">
        <v>311</v>
      </c>
      <c r="S118" s="84" t="s">
        <v>390</v>
      </c>
      <c r="T118" s="84" t="s">
        <v>390</v>
      </c>
      <c r="U118" s="84" t="s">
        <v>256</v>
      </c>
      <c r="V118" s="84" t="s">
        <v>257</v>
      </c>
      <c r="W118" s="84">
        <v>541</v>
      </c>
      <c r="X118" s="38" t="s">
        <v>258</v>
      </c>
      <c r="Y118" s="84">
        <v>352058985</v>
      </c>
      <c r="Z118" s="38" t="s">
        <v>391</v>
      </c>
      <c r="AA118" s="108">
        <v>45114</v>
      </c>
      <c r="AB118" s="129">
        <v>52000</v>
      </c>
      <c r="AC118" s="108">
        <v>36527</v>
      </c>
      <c r="AD118" s="84">
        <v>24</v>
      </c>
      <c r="AE118" s="84">
        <v>2</v>
      </c>
      <c r="AF118" s="84" t="s">
        <v>306</v>
      </c>
      <c r="AG118" s="108">
        <v>44603</v>
      </c>
      <c r="AH118" s="84" t="s">
        <v>286</v>
      </c>
      <c r="AI118" s="108">
        <v>45171</v>
      </c>
      <c r="AJ118" s="129">
        <v>2780</v>
      </c>
      <c r="AK118" s="129">
        <v>2780</v>
      </c>
      <c r="AL118" s="108">
        <v>45816</v>
      </c>
      <c r="AM118" s="129">
        <v>45271.79</v>
      </c>
      <c r="AN118" s="112">
        <v>15888.21</v>
      </c>
      <c r="AO118" s="112">
        <v>61160</v>
      </c>
      <c r="AP118" s="112">
        <v>6728.21</v>
      </c>
      <c r="AQ118" s="112">
        <v>225.79</v>
      </c>
      <c r="AR118" s="112">
        <v>6954</v>
      </c>
      <c r="AS118" s="112">
        <v>0</v>
      </c>
      <c r="AT118" s="112">
        <v>0</v>
      </c>
      <c r="AU118" s="112">
        <v>0</v>
      </c>
      <c r="AV118" s="84">
        <v>22</v>
      </c>
      <c r="AW118" s="84"/>
      <c r="AX118" s="84"/>
      <c r="AY118" s="108"/>
      <c r="AZ118" s="84"/>
      <c r="BA118" s="84"/>
      <c r="BB118" s="84" t="s">
        <v>262</v>
      </c>
      <c r="BC118" s="84"/>
      <c r="BD118" s="108"/>
      <c r="BE118" s="84">
        <v>0</v>
      </c>
      <c r="BF118" s="38" t="s">
        <v>390</v>
      </c>
      <c r="BG118" s="84"/>
      <c r="BH118" s="114" t="s">
        <v>730</v>
      </c>
      <c r="BI118" s="38" t="s">
        <v>110</v>
      </c>
      <c r="BJ118" s="85">
        <v>45821</v>
      </c>
      <c r="BK118" s="84"/>
      <c r="BL118" s="38" t="s">
        <v>115</v>
      </c>
      <c r="BM118" s="115" t="s">
        <v>130</v>
      </c>
      <c r="BN118" s="116" t="s">
        <v>200</v>
      </c>
      <c r="BO118" s="84" t="s">
        <v>246</v>
      </c>
      <c r="BP118" s="84"/>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252</v>
      </c>
      <c r="I119" s="84">
        <v>154474</v>
      </c>
      <c r="J119" s="38" t="s">
        <v>269</v>
      </c>
      <c r="K119" s="84">
        <v>154474</v>
      </c>
      <c r="L119" s="84" t="s">
        <v>277</v>
      </c>
      <c r="M119" s="38" t="s">
        <v>278</v>
      </c>
      <c r="N119" s="84">
        <v>270715</v>
      </c>
      <c r="O119" s="84">
        <v>585852</v>
      </c>
      <c r="P119" s="84">
        <v>590046</v>
      </c>
      <c r="Q119" s="38" t="s">
        <v>290</v>
      </c>
      <c r="R119" s="38" t="s">
        <v>311</v>
      </c>
      <c r="S119" s="84" t="s">
        <v>406</v>
      </c>
      <c r="T119" s="84" t="s">
        <v>406</v>
      </c>
      <c r="U119" s="84" t="s">
        <v>256</v>
      </c>
      <c r="V119" s="84" t="s">
        <v>257</v>
      </c>
      <c r="W119" s="84">
        <v>541</v>
      </c>
      <c r="X119" s="38" t="s">
        <v>258</v>
      </c>
      <c r="Y119" s="84">
        <v>352540909</v>
      </c>
      <c r="Z119" s="38" t="s">
        <v>289</v>
      </c>
      <c r="AA119" s="108">
        <v>45154</v>
      </c>
      <c r="AB119" s="129">
        <v>52000</v>
      </c>
      <c r="AC119" s="108">
        <v>36531</v>
      </c>
      <c r="AD119" s="84">
        <v>24</v>
      </c>
      <c r="AE119" s="84">
        <v>3</v>
      </c>
      <c r="AF119" s="84" t="s">
        <v>353</v>
      </c>
      <c r="AG119" s="108">
        <v>44019</v>
      </c>
      <c r="AH119" s="84" t="s">
        <v>323</v>
      </c>
      <c r="AI119" s="108">
        <v>45205</v>
      </c>
      <c r="AJ119" s="129">
        <v>2780</v>
      </c>
      <c r="AK119" s="129">
        <v>2780</v>
      </c>
      <c r="AL119" s="108">
        <v>45814</v>
      </c>
      <c r="AM119" s="129">
        <v>42985.2</v>
      </c>
      <c r="AN119" s="112">
        <v>15394.8</v>
      </c>
      <c r="AO119" s="112">
        <v>58380</v>
      </c>
      <c r="AP119" s="112">
        <v>9014.7999999999993</v>
      </c>
      <c r="AQ119" s="112">
        <v>401.74</v>
      </c>
      <c r="AR119" s="112">
        <v>9416.5400000000009</v>
      </c>
      <c r="AS119" s="112">
        <v>0</v>
      </c>
      <c r="AT119" s="112">
        <v>0</v>
      </c>
      <c r="AU119" s="112">
        <v>0</v>
      </c>
      <c r="AV119" s="84">
        <v>21</v>
      </c>
      <c r="AW119" s="84"/>
      <c r="AX119" s="84"/>
      <c r="AY119" s="108"/>
      <c r="AZ119" s="84"/>
      <c r="BA119" s="84"/>
      <c r="BB119" s="84" t="s">
        <v>262</v>
      </c>
      <c r="BC119" s="84"/>
      <c r="BD119" s="108"/>
      <c r="BE119" s="84">
        <v>0</v>
      </c>
      <c r="BF119" s="38" t="s">
        <v>406</v>
      </c>
      <c r="BG119" s="84"/>
      <c r="BH119" s="114" t="s">
        <v>730</v>
      </c>
      <c r="BI119" s="38" t="s">
        <v>110</v>
      </c>
      <c r="BJ119" s="85">
        <v>45821</v>
      </c>
      <c r="BK119" s="84"/>
      <c r="BL119" s="38" t="s">
        <v>115</v>
      </c>
      <c r="BM119" s="115" t="s">
        <v>130</v>
      </c>
      <c r="BN119" s="116" t="s">
        <v>200</v>
      </c>
      <c r="BO119" s="84" t="s">
        <v>246</v>
      </c>
      <c r="BP119" s="84"/>
      <c r="BQ119" s="117"/>
      <c r="BR119" s="118"/>
    </row>
    <row r="120" spans="1:70" s="113" customFormat="1" ht="15" customHeight="1" x14ac:dyDescent="0.3">
      <c r="A120" s="84">
        <v>116</v>
      </c>
      <c r="B120" s="38" t="s">
        <v>248</v>
      </c>
      <c r="C120" s="38" t="s">
        <v>249</v>
      </c>
      <c r="D120" s="38" t="s">
        <v>250</v>
      </c>
      <c r="E120" s="38" t="s">
        <v>251</v>
      </c>
      <c r="F120" s="38" t="s">
        <v>252</v>
      </c>
      <c r="G120" s="84" t="s">
        <v>253</v>
      </c>
      <c r="H120" s="38" t="s">
        <v>252</v>
      </c>
      <c r="I120" s="84">
        <v>154499</v>
      </c>
      <c r="J120" s="38" t="s">
        <v>273</v>
      </c>
      <c r="K120" s="84">
        <v>154499</v>
      </c>
      <c r="L120" s="84" t="s">
        <v>270</v>
      </c>
      <c r="M120" s="38" t="s">
        <v>271</v>
      </c>
      <c r="N120" s="84">
        <v>285452</v>
      </c>
      <c r="O120" s="84">
        <v>732610</v>
      </c>
      <c r="P120" s="84">
        <v>417586</v>
      </c>
      <c r="Q120" s="38" t="s">
        <v>407</v>
      </c>
      <c r="R120" s="38" t="s">
        <v>311</v>
      </c>
      <c r="S120" s="84" t="s">
        <v>408</v>
      </c>
      <c r="T120" s="84" t="s">
        <v>408</v>
      </c>
      <c r="U120" s="84" t="s">
        <v>256</v>
      </c>
      <c r="V120" s="84" t="s">
        <v>257</v>
      </c>
      <c r="W120" s="84">
        <v>541</v>
      </c>
      <c r="X120" s="38" t="s">
        <v>258</v>
      </c>
      <c r="Y120" s="84">
        <v>352546782</v>
      </c>
      <c r="Z120" s="38" t="s">
        <v>409</v>
      </c>
      <c r="AA120" s="108">
        <v>45154</v>
      </c>
      <c r="AB120" s="129">
        <v>40000</v>
      </c>
      <c r="AC120" s="108">
        <v>36527</v>
      </c>
      <c r="AD120" s="84">
        <v>24</v>
      </c>
      <c r="AE120" s="84">
        <v>1</v>
      </c>
      <c r="AF120" s="84" t="s">
        <v>353</v>
      </c>
      <c r="AG120" s="108">
        <v>45154</v>
      </c>
      <c r="AH120" s="84" t="s">
        <v>323</v>
      </c>
      <c r="AI120" s="108">
        <v>45201</v>
      </c>
      <c r="AJ120" s="129">
        <v>2130</v>
      </c>
      <c r="AK120" s="129">
        <v>2130</v>
      </c>
      <c r="AL120" s="108">
        <v>45812</v>
      </c>
      <c r="AM120" s="129">
        <v>33011.03</v>
      </c>
      <c r="AN120" s="112">
        <v>11718.97</v>
      </c>
      <c r="AO120" s="112">
        <v>44730</v>
      </c>
      <c r="AP120" s="112">
        <v>6988.97</v>
      </c>
      <c r="AQ120" s="112">
        <v>313.08</v>
      </c>
      <c r="AR120" s="112">
        <v>7302.05</v>
      </c>
      <c r="AS120" s="112">
        <v>0</v>
      </c>
      <c r="AT120" s="112">
        <v>0</v>
      </c>
      <c r="AU120" s="112">
        <v>0</v>
      </c>
      <c r="AV120" s="84">
        <v>21</v>
      </c>
      <c r="AW120" s="84"/>
      <c r="AX120" s="84"/>
      <c r="AY120" s="108"/>
      <c r="AZ120" s="84"/>
      <c r="BA120" s="84"/>
      <c r="BB120" s="84" t="s">
        <v>262</v>
      </c>
      <c r="BC120" s="84"/>
      <c r="BD120" s="108"/>
      <c r="BE120" s="84">
        <v>0</v>
      </c>
      <c r="BF120" s="38" t="s">
        <v>408</v>
      </c>
      <c r="BG120" s="84"/>
      <c r="BH120" s="114" t="s">
        <v>730</v>
      </c>
      <c r="BI120" s="38" t="s">
        <v>110</v>
      </c>
      <c r="BJ120" s="85">
        <v>45821</v>
      </c>
      <c r="BK120" s="84"/>
      <c r="BL120" s="38" t="s">
        <v>115</v>
      </c>
      <c r="BM120" s="115" t="s">
        <v>130</v>
      </c>
      <c r="BN120" s="116" t="s">
        <v>200</v>
      </c>
      <c r="BO120" s="84" t="s">
        <v>246</v>
      </c>
      <c r="BP120" s="84"/>
      <c r="BQ120" s="117"/>
      <c r="BR120" s="118"/>
    </row>
    <row r="121" spans="1:70" s="113" customFormat="1" ht="15" customHeight="1" x14ac:dyDescent="0.3">
      <c r="A121" s="84">
        <v>117</v>
      </c>
      <c r="B121" s="38" t="s">
        <v>248</v>
      </c>
      <c r="C121" s="38" t="s">
        <v>249</v>
      </c>
      <c r="D121" s="38" t="s">
        <v>250</v>
      </c>
      <c r="E121" s="38" t="s">
        <v>251</v>
      </c>
      <c r="F121" s="38" t="s">
        <v>252</v>
      </c>
      <c r="G121" s="84" t="s">
        <v>253</v>
      </c>
      <c r="H121" s="38" t="s">
        <v>252</v>
      </c>
      <c r="I121" s="84">
        <v>154499</v>
      </c>
      <c r="J121" s="38" t="s">
        <v>273</v>
      </c>
      <c r="K121" s="84">
        <v>154499</v>
      </c>
      <c r="L121" s="84" t="s">
        <v>270</v>
      </c>
      <c r="M121" s="38" t="s">
        <v>271</v>
      </c>
      <c r="N121" s="84">
        <v>285452</v>
      </c>
      <c r="O121" s="84">
        <v>732610</v>
      </c>
      <c r="P121" s="84">
        <v>417524</v>
      </c>
      <c r="Q121" s="38" t="s">
        <v>354</v>
      </c>
      <c r="R121" s="38" t="s">
        <v>311</v>
      </c>
      <c r="S121" s="84" t="s">
        <v>410</v>
      </c>
      <c r="T121" s="84" t="s">
        <v>410</v>
      </c>
      <c r="U121" s="84" t="s">
        <v>256</v>
      </c>
      <c r="V121" s="84" t="s">
        <v>257</v>
      </c>
      <c r="W121" s="84">
        <v>541</v>
      </c>
      <c r="X121" s="38" t="s">
        <v>258</v>
      </c>
      <c r="Y121" s="84">
        <v>352546865</v>
      </c>
      <c r="Z121" s="38" t="s">
        <v>411</v>
      </c>
      <c r="AA121" s="108">
        <v>45154</v>
      </c>
      <c r="AB121" s="129">
        <v>52000</v>
      </c>
      <c r="AC121" s="108">
        <v>36527</v>
      </c>
      <c r="AD121" s="84">
        <v>24</v>
      </c>
      <c r="AE121" s="84">
        <v>2</v>
      </c>
      <c r="AF121" s="84" t="s">
        <v>306</v>
      </c>
      <c r="AG121" s="108">
        <v>44603</v>
      </c>
      <c r="AH121" s="84" t="s">
        <v>286</v>
      </c>
      <c r="AI121" s="108">
        <v>45201</v>
      </c>
      <c r="AJ121" s="129">
        <v>2780</v>
      </c>
      <c r="AK121" s="129">
        <v>2780</v>
      </c>
      <c r="AL121" s="108">
        <v>45810</v>
      </c>
      <c r="AM121" s="129">
        <v>43200.47</v>
      </c>
      <c r="AN121" s="112">
        <v>15179.53</v>
      </c>
      <c r="AO121" s="112">
        <v>58380</v>
      </c>
      <c r="AP121" s="112">
        <v>8799.5300000000007</v>
      </c>
      <c r="AQ121" s="112">
        <v>387.88</v>
      </c>
      <c r="AR121" s="112">
        <v>9187.41</v>
      </c>
      <c r="AS121" s="112">
        <v>0</v>
      </c>
      <c r="AT121" s="112">
        <v>0</v>
      </c>
      <c r="AU121" s="112">
        <v>0</v>
      </c>
      <c r="AV121" s="84">
        <v>21</v>
      </c>
      <c r="AW121" s="84"/>
      <c r="AX121" s="84"/>
      <c r="AY121" s="108"/>
      <c r="AZ121" s="84"/>
      <c r="BA121" s="84"/>
      <c r="BB121" s="84" t="s">
        <v>262</v>
      </c>
      <c r="BC121" s="84"/>
      <c r="BD121" s="108"/>
      <c r="BE121" s="84">
        <v>0</v>
      </c>
      <c r="BF121" s="38" t="s">
        <v>410</v>
      </c>
      <c r="BG121" s="84"/>
      <c r="BH121" s="114" t="s">
        <v>730</v>
      </c>
      <c r="BI121" s="38" t="s">
        <v>110</v>
      </c>
      <c r="BJ121" s="85">
        <v>45821</v>
      </c>
      <c r="BK121" s="84"/>
      <c r="BL121" s="38" t="s">
        <v>115</v>
      </c>
      <c r="BM121" s="115" t="s">
        <v>130</v>
      </c>
      <c r="BN121" s="116" t="s">
        <v>200</v>
      </c>
      <c r="BO121" s="84" t="s">
        <v>246</v>
      </c>
      <c r="BP121" s="84"/>
      <c r="BQ121" s="117"/>
      <c r="BR121" s="118"/>
    </row>
    <row r="122" spans="1:70" s="113" customFormat="1" ht="15" customHeight="1" x14ac:dyDescent="0.3">
      <c r="A122" s="84">
        <v>118</v>
      </c>
      <c r="B122" s="38" t="s">
        <v>248</v>
      </c>
      <c r="C122" s="38" t="s">
        <v>249</v>
      </c>
      <c r="D122" s="38" t="s">
        <v>250</v>
      </c>
      <c r="E122" s="38" t="s">
        <v>251</v>
      </c>
      <c r="F122" s="38" t="s">
        <v>252</v>
      </c>
      <c r="G122" s="84" t="s">
        <v>253</v>
      </c>
      <c r="H122" s="38" t="s">
        <v>252</v>
      </c>
      <c r="I122" s="84">
        <v>154499</v>
      </c>
      <c r="J122" s="38" t="s">
        <v>273</v>
      </c>
      <c r="K122" s="84">
        <v>154499</v>
      </c>
      <c r="L122" s="84" t="s">
        <v>270</v>
      </c>
      <c r="M122" s="38" t="s">
        <v>271</v>
      </c>
      <c r="N122" s="84">
        <v>285452</v>
      </c>
      <c r="O122" s="84">
        <v>732610</v>
      </c>
      <c r="P122" s="84">
        <v>417524</v>
      </c>
      <c r="Q122" s="38" t="s">
        <v>354</v>
      </c>
      <c r="R122" s="38" t="s">
        <v>311</v>
      </c>
      <c r="S122" s="84" t="s">
        <v>412</v>
      </c>
      <c r="T122" s="84" t="s">
        <v>412</v>
      </c>
      <c r="U122" s="84" t="s">
        <v>256</v>
      </c>
      <c r="V122" s="84" t="s">
        <v>257</v>
      </c>
      <c r="W122" s="84">
        <v>541</v>
      </c>
      <c r="X122" s="38" t="s">
        <v>258</v>
      </c>
      <c r="Y122" s="84">
        <v>352546866</v>
      </c>
      <c r="Z122" s="38" t="s">
        <v>413</v>
      </c>
      <c r="AA122" s="108">
        <v>45154</v>
      </c>
      <c r="AB122" s="129">
        <v>52000</v>
      </c>
      <c r="AC122" s="108">
        <v>36527</v>
      </c>
      <c r="AD122" s="84">
        <v>24</v>
      </c>
      <c r="AE122" s="84">
        <v>2</v>
      </c>
      <c r="AF122" s="84" t="s">
        <v>306</v>
      </c>
      <c r="AG122" s="108">
        <v>44618</v>
      </c>
      <c r="AH122" s="84" t="s">
        <v>286</v>
      </c>
      <c r="AI122" s="108">
        <v>45201</v>
      </c>
      <c r="AJ122" s="129">
        <v>2780</v>
      </c>
      <c r="AK122" s="129">
        <v>2780</v>
      </c>
      <c r="AL122" s="108">
        <v>45810</v>
      </c>
      <c r="AM122" s="129">
        <v>43200.47</v>
      </c>
      <c r="AN122" s="112">
        <v>15179.53</v>
      </c>
      <c r="AO122" s="112">
        <v>58380</v>
      </c>
      <c r="AP122" s="112">
        <v>8799.5300000000007</v>
      </c>
      <c r="AQ122" s="112">
        <v>387.88</v>
      </c>
      <c r="AR122" s="112">
        <v>9187.41</v>
      </c>
      <c r="AS122" s="112">
        <v>0</v>
      </c>
      <c r="AT122" s="112">
        <v>0</v>
      </c>
      <c r="AU122" s="112">
        <v>0</v>
      </c>
      <c r="AV122" s="84">
        <v>21</v>
      </c>
      <c r="AW122" s="84"/>
      <c r="AX122" s="84"/>
      <c r="AY122" s="108"/>
      <c r="AZ122" s="84"/>
      <c r="BA122" s="84"/>
      <c r="BB122" s="84" t="s">
        <v>262</v>
      </c>
      <c r="BC122" s="84"/>
      <c r="BD122" s="108"/>
      <c r="BE122" s="84">
        <v>0</v>
      </c>
      <c r="BF122" s="38" t="s">
        <v>412</v>
      </c>
      <c r="BG122" s="84"/>
      <c r="BH122" s="114" t="s">
        <v>730</v>
      </c>
      <c r="BI122" s="38" t="s">
        <v>110</v>
      </c>
      <c r="BJ122" s="85">
        <v>45821</v>
      </c>
      <c r="BK122" s="84"/>
      <c r="BL122" s="38" t="s">
        <v>115</v>
      </c>
      <c r="BM122" s="115" t="s">
        <v>130</v>
      </c>
      <c r="BN122" s="116" t="s">
        <v>200</v>
      </c>
      <c r="BO122" s="84" t="s">
        <v>246</v>
      </c>
      <c r="BP122" s="84"/>
      <c r="BQ122" s="117"/>
      <c r="BR122" s="118"/>
    </row>
    <row r="123" spans="1:70" s="113" customFormat="1" ht="15" customHeight="1" x14ac:dyDescent="0.3">
      <c r="A123" s="84">
        <v>119</v>
      </c>
      <c r="B123" s="38" t="s">
        <v>248</v>
      </c>
      <c r="C123" s="38" t="s">
        <v>249</v>
      </c>
      <c r="D123" s="38" t="s">
        <v>250</v>
      </c>
      <c r="E123" s="38" t="s">
        <v>251</v>
      </c>
      <c r="F123" s="38" t="s">
        <v>252</v>
      </c>
      <c r="G123" s="84" t="s">
        <v>253</v>
      </c>
      <c r="H123" s="38" t="s">
        <v>252</v>
      </c>
      <c r="I123" s="84">
        <v>154499</v>
      </c>
      <c r="J123" s="38" t="s">
        <v>273</v>
      </c>
      <c r="K123" s="84">
        <v>154499</v>
      </c>
      <c r="L123" s="84" t="s">
        <v>270</v>
      </c>
      <c r="M123" s="38" t="s">
        <v>271</v>
      </c>
      <c r="N123" s="84">
        <v>285452</v>
      </c>
      <c r="O123" s="84">
        <v>732610</v>
      </c>
      <c r="P123" s="84">
        <v>417586</v>
      </c>
      <c r="Q123" s="38" t="s">
        <v>407</v>
      </c>
      <c r="R123" s="38" t="s">
        <v>311</v>
      </c>
      <c r="S123" s="84" t="s">
        <v>414</v>
      </c>
      <c r="T123" s="84" t="s">
        <v>414</v>
      </c>
      <c r="U123" s="84" t="s">
        <v>256</v>
      </c>
      <c r="V123" s="84" t="s">
        <v>257</v>
      </c>
      <c r="W123" s="84">
        <v>541</v>
      </c>
      <c r="X123" s="38" t="s">
        <v>258</v>
      </c>
      <c r="Y123" s="84">
        <v>352566357</v>
      </c>
      <c r="Z123" s="38" t="s">
        <v>415</v>
      </c>
      <c r="AA123" s="108">
        <v>45155</v>
      </c>
      <c r="AB123" s="129">
        <v>52000</v>
      </c>
      <c r="AC123" s="108">
        <v>36527</v>
      </c>
      <c r="AD123" s="84">
        <v>24</v>
      </c>
      <c r="AE123" s="84">
        <v>2</v>
      </c>
      <c r="AF123" s="84" t="s">
        <v>314</v>
      </c>
      <c r="AG123" s="108">
        <v>44683</v>
      </c>
      <c r="AH123" s="84" t="s">
        <v>286</v>
      </c>
      <c r="AI123" s="108">
        <v>45201</v>
      </c>
      <c r="AJ123" s="129">
        <v>2780</v>
      </c>
      <c r="AK123" s="129">
        <v>2780</v>
      </c>
      <c r="AL123" s="108">
        <v>45812</v>
      </c>
      <c r="AM123" s="129">
        <v>43254.28</v>
      </c>
      <c r="AN123" s="112">
        <v>15125.72</v>
      </c>
      <c r="AO123" s="112">
        <v>58380</v>
      </c>
      <c r="AP123" s="112">
        <v>8745.7199999999993</v>
      </c>
      <c r="AQ123" s="112">
        <v>384.43</v>
      </c>
      <c r="AR123" s="112">
        <v>9130.15</v>
      </c>
      <c r="AS123" s="112">
        <v>0</v>
      </c>
      <c r="AT123" s="112">
        <v>0</v>
      </c>
      <c r="AU123" s="112">
        <v>0</v>
      </c>
      <c r="AV123" s="84">
        <v>21</v>
      </c>
      <c r="AW123" s="84"/>
      <c r="AX123" s="84"/>
      <c r="AY123" s="108"/>
      <c r="AZ123" s="84"/>
      <c r="BA123" s="84"/>
      <c r="BB123" s="84" t="s">
        <v>262</v>
      </c>
      <c r="BC123" s="84"/>
      <c r="BD123" s="108"/>
      <c r="BE123" s="84">
        <v>0</v>
      </c>
      <c r="BF123" s="38" t="s">
        <v>414</v>
      </c>
      <c r="BG123" s="84"/>
      <c r="BH123" s="114" t="s">
        <v>730</v>
      </c>
      <c r="BI123" s="38" t="s">
        <v>110</v>
      </c>
      <c r="BJ123" s="85">
        <v>45821</v>
      </c>
      <c r="BK123" s="84"/>
      <c r="BL123" s="38" t="s">
        <v>115</v>
      </c>
      <c r="BM123" s="115" t="s">
        <v>130</v>
      </c>
      <c r="BN123" s="116" t="s">
        <v>200</v>
      </c>
      <c r="BO123" s="84" t="s">
        <v>246</v>
      </c>
      <c r="BP123" s="84"/>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252</v>
      </c>
      <c r="I124" s="84">
        <v>154499</v>
      </c>
      <c r="J124" s="38" t="s">
        <v>273</v>
      </c>
      <c r="K124" s="84">
        <v>154499</v>
      </c>
      <c r="L124" s="84" t="s">
        <v>270</v>
      </c>
      <c r="M124" s="38" t="s">
        <v>271</v>
      </c>
      <c r="N124" s="84">
        <v>285452</v>
      </c>
      <c r="O124" s="84">
        <v>732610</v>
      </c>
      <c r="P124" s="84">
        <v>537138</v>
      </c>
      <c r="Q124" s="38" t="s">
        <v>416</v>
      </c>
      <c r="R124" s="38" t="s">
        <v>311</v>
      </c>
      <c r="S124" s="84" t="s">
        <v>417</v>
      </c>
      <c r="T124" s="84" t="s">
        <v>417</v>
      </c>
      <c r="U124" s="84" t="s">
        <v>256</v>
      </c>
      <c r="V124" s="84" t="s">
        <v>257</v>
      </c>
      <c r="W124" s="84">
        <v>541</v>
      </c>
      <c r="X124" s="38" t="s">
        <v>258</v>
      </c>
      <c r="Y124" s="84">
        <v>352667615</v>
      </c>
      <c r="Z124" s="38" t="s">
        <v>418</v>
      </c>
      <c r="AA124" s="108">
        <v>45163</v>
      </c>
      <c r="AB124" s="129">
        <v>40000</v>
      </c>
      <c r="AC124" s="108">
        <v>36527</v>
      </c>
      <c r="AD124" s="84">
        <v>24</v>
      </c>
      <c r="AE124" s="84">
        <v>1</v>
      </c>
      <c r="AF124" s="84" t="s">
        <v>353</v>
      </c>
      <c r="AG124" s="108">
        <v>45163</v>
      </c>
      <c r="AH124" s="84" t="s">
        <v>323</v>
      </c>
      <c r="AI124" s="108">
        <v>45201</v>
      </c>
      <c r="AJ124" s="129">
        <v>2130</v>
      </c>
      <c r="AK124" s="129">
        <v>2130</v>
      </c>
      <c r="AL124" s="108">
        <v>45810</v>
      </c>
      <c r="AM124" s="129">
        <v>33383.65</v>
      </c>
      <c r="AN124" s="112">
        <v>11346.35</v>
      </c>
      <c r="AO124" s="112">
        <v>44730</v>
      </c>
      <c r="AP124" s="112">
        <v>6616.35</v>
      </c>
      <c r="AQ124" s="112">
        <v>289.64999999999998</v>
      </c>
      <c r="AR124" s="112">
        <v>6906</v>
      </c>
      <c r="AS124" s="112">
        <v>0</v>
      </c>
      <c r="AT124" s="112">
        <v>0</v>
      </c>
      <c r="AU124" s="112">
        <v>0</v>
      </c>
      <c r="AV124" s="84">
        <v>21</v>
      </c>
      <c r="AW124" s="84"/>
      <c r="AX124" s="84"/>
      <c r="AY124" s="108"/>
      <c r="AZ124" s="84"/>
      <c r="BA124" s="84"/>
      <c r="BB124" s="84" t="s">
        <v>262</v>
      </c>
      <c r="BC124" s="84"/>
      <c r="BD124" s="108"/>
      <c r="BE124" s="84">
        <v>0</v>
      </c>
      <c r="BF124" s="38" t="s">
        <v>417</v>
      </c>
      <c r="BG124" s="84"/>
      <c r="BH124" s="114" t="s">
        <v>730</v>
      </c>
      <c r="BI124" s="38" t="s">
        <v>110</v>
      </c>
      <c r="BJ124" s="85">
        <v>45821</v>
      </c>
      <c r="BK124" s="84"/>
      <c r="BL124" s="38" t="s">
        <v>115</v>
      </c>
      <c r="BM124" s="115" t="s">
        <v>130</v>
      </c>
      <c r="BN124" s="116" t="s">
        <v>200</v>
      </c>
      <c r="BO124" s="84" t="s">
        <v>246</v>
      </c>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252</v>
      </c>
      <c r="I125" s="84">
        <v>154499</v>
      </c>
      <c r="J125" s="38" t="s">
        <v>273</v>
      </c>
      <c r="K125" s="84">
        <v>154499</v>
      </c>
      <c r="L125" s="84" t="s">
        <v>270</v>
      </c>
      <c r="M125" s="38" t="s">
        <v>271</v>
      </c>
      <c r="N125" s="84">
        <v>285452</v>
      </c>
      <c r="O125" s="84">
        <v>732610</v>
      </c>
      <c r="P125" s="84">
        <v>537138</v>
      </c>
      <c r="Q125" s="38" t="s">
        <v>416</v>
      </c>
      <c r="R125" s="38" t="s">
        <v>311</v>
      </c>
      <c r="S125" s="84" t="s">
        <v>419</v>
      </c>
      <c r="T125" s="84" t="s">
        <v>419</v>
      </c>
      <c r="U125" s="84" t="s">
        <v>256</v>
      </c>
      <c r="V125" s="84" t="s">
        <v>257</v>
      </c>
      <c r="W125" s="84">
        <v>541</v>
      </c>
      <c r="X125" s="38" t="s">
        <v>258</v>
      </c>
      <c r="Y125" s="84">
        <v>352667851</v>
      </c>
      <c r="Z125" s="38" t="s">
        <v>420</v>
      </c>
      <c r="AA125" s="108">
        <v>45163</v>
      </c>
      <c r="AB125" s="129">
        <v>40000</v>
      </c>
      <c r="AC125" s="108">
        <v>36527</v>
      </c>
      <c r="AD125" s="84">
        <v>24</v>
      </c>
      <c r="AE125" s="84">
        <v>1</v>
      </c>
      <c r="AF125" s="84" t="s">
        <v>353</v>
      </c>
      <c r="AG125" s="108">
        <v>45163</v>
      </c>
      <c r="AH125" s="84" t="s">
        <v>323</v>
      </c>
      <c r="AI125" s="108">
        <v>45201</v>
      </c>
      <c r="AJ125" s="129">
        <v>2130</v>
      </c>
      <c r="AK125" s="129">
        <v>2130</v>
      </c>
      <c r="AL125" s="108">
        <v>45811</v>
      </c>
      <c r="AM125" s="129">
        <v>33383.65</v>
      </c>
      <c r="AN125" s="112">
        <v>11346.35</v>
      </c>
      <c r="AO125" s="112">
        <v>44730</v>
      </c>
      <c r="AP125" s="112">
        <v>6616.35</v>
      </c>
      <c r="AQ125" s="112">
        <v>289.64999999999998</v>
      </c>
      <c r="AR125" s="112">
        <v>6906</v>
      </c>
      <c r="AS125" s="112">
        <v>0</v>
      </c>
      <c r="AT125" s="112">
        <v>0</v>
      </c>
      <c r="AU125" s="112">
        <v>0</v>
      </c>
      <c r="AV125" s="84">
        <v>21</v>
      </c>
      <c r="AW125" s="84"/>
      <c r="AX125" s="84"/>
      <c r="AY125" s="108"/>
      <c r="AZ125" s="84"/>
      <c r="BA125" s="84"/>
      <c r="BB125" s="84" t="s">
        <v>262</v>
      </c>
      <c r="BC125" s="84"/>
      <c r="BD125" s="108"/>
      <c r="BE125" s="84">
        <v>0</v>
      </c>
      <c r="BF125" s="38" t="s">
        <v>419</v>
      </c>
      <c r="BG125" s="84"/>
      <c r="BH125" s="114" t="s">
        <v>730</v>
      </c>
      <c r="BI125" s="38" t="s">
        <v>110</v>
      </c>
      <c r="BJ125" s="85">
        <v>45821</v>
      </c>
      <c r="BK125" s="84"/>
      <c r="BL125" s="38" t="s">
        <v>115</v>
      </c>
      <c r="BM125" s="115" t="s">
        <v>130</v>
      </c>
      <c r="BN125" s="116" t="s">
        <v>200</v>
      </c>
      <c r="BO125" s="84" t="s">
        <v>246</v>
      </c>
      <c r="BP125" s="84"/>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252</v>
      </c>
      <c r="I126" s="84">
        <v>154499</v>
      </c>
      <c r="J126" s="38" t="s">
        <v>273</v>
      </c>
      <c r="K126" s="84">
        <v>154499</v>
      </c>
      <c r="L126" s="84" t="s">
        <v>270</v>
      </c>
      <c r="M126" s="38" t="s">
        <v>271</v>
      </c>
      <c r="N126" s="84">
        <v>285452</v>
      </c>
      <c r="O126" s="84">
        <v>732610</v>
      </c>
      <c r="P126" s="84">
        <v>537138</v>
      </c>
      <c r="Q126" s="38" t="s">
        <v>416</v>
      </c>
      <c r="R126" s="38" t="s">
        <v>311</v>
      </c>
      <c r="S126" s="84" t="s">
        <v>421</v>
      </c>
      <c r="T126" s="84" t="s">
        <v>421</v>
      </c>
      <c r="U126" s="84" t="s">
        <v>256</v>
      </c>
      <c r="V126" s="84" t="s">
        <v>257</v>
      </c>
      <c r="W126" s="84">
        <v>541</v>
      </c>
      <c r="X126" s="38" t="s">
        <v>258</v>
      </c>
      <c r="Y126" s="84">
        <v>352688977</v>
      </c>
      <c r="Z126" s="38" t="s">
        <v>422</v>
      </c>
      <c r="AA126" s="108">
        <v>45166</v>
      </c>
      <c r="AB126" s="129">
        <v>40000</v>
      </c>
      <c r="AC126" s="108">
        <v>36527</v>
      </c>
      <c r="AD126" s="84">
        <v>24</v>
      </c>
      <c r="AE126" s="84">
        <v>1</v>
      </c>
      <c r="AF126" s="84" t="s">
        <v>353</v>
      </c>
      <c r="AG126" s="108">
        <v>45166</v>
      </c>
      <c r="AH126" s="84" t="s">
        <v>323</v>
      </c>
      <c r="AI126" s="108">
        <v>45201</v>
      </c>
      <c r="AJ126" s="129">
        <v>2130</v>
      </c>
      <c r="AK126" s="129">
        <v>2130</v>
      </c>
      <c r="AL126" s="108">
        <v>45811</v>
      </c>
      <c r="AM126" s="129">
        <v>33507.86</v>
      </c>
      <c r="AN126" s="112">
        <v>11222.14</v>
      </c>
      <c r="AO126" s="112">
        <v>44730</v>
      </c>
      <c r="AP126" s="112">
        <v>6492.14</v>
      </c>
      <c r="AQ126" s="112">
        <v>281.86</v>
      </c>
      <c r="AR126" s="112">
        <v>6774</v>
      </c>
      <c r="AS126" s="112">
        <v>0</v>
      </c>
      <c r="AT126" s="112">
        <v>0</v>
      </c>
      <c r="AU126" s="112">
        <v>0</v>
      </c>
      <c r="AV126" s="84">
        <v>21</v>
      </c>
      <c r="AW126" s="84"/>
      <c r="AX126" s="84"/>
      <c r="AY126" s="108"/>
      <c r="AZ126" s="84"/>
      <c r="BA126" s="84"/>
      <c r="BB126" s="84" t="s">
        <v>262</v>
      </c>
      <c r="BC126" s="84"/>
      <c r="BD126" s="108"/>
      <c r="BE126" s="84">
        <v>0</v>
      </c>
      <c r="BF126" s="38" t="s">
        <v>421</v>
      </c>
      <c r="BG126" s="84"/>
      <c r="BH126" s="114" t="s">
        <v>730</v>
      </c>
      <c r="BI126" s="38" t="s">
        <v>110</v>
      </c>
      <c r="BJ126" s="85">
        <v>45821</v>
      </c>
      <c r="BK126" s="84"/>
      <c r="BL126" s="38" t="s">
        <v>115</v>
      </c>
      <c r="BM126" s="115" t="s">
        <v>130</v>
      </c>
      <c r="BN126" s="116" t="s">
        <v>200</v>
      </c>
      <c r="BO126" s="84" t="s">
        <v>246</v>
      </c>
      <c r="BP126" s="84"/>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252</v>
      </c>
      <c r="I127" s="84">
        <v>154474</v>
      </c>
      <c r="J127" s="38" t="s">
        <v>269</v>
      </c>
      <c r="K127" s="84">
        <v>154474</v>
      </c>
      <c r="L127" s="84" t="s">
        <v>277</v>
      </c>
      <c r="M127" s="38" t="s">
        <v>278</v>
      </c>
      <c r="N127" s="84">
        <v>270715</v>
      </c>
      <c r="O127" s="84">
        <v>585852</v>
      </c>
      <c r="P127" s="84">
        <v>355268</v>
      </c>
      <c r="Q127" s="38" t="s">
        <v>424</v>
      </c>
      <c r="R127" s="38" t="s">
        <v>311</v>
      </c>
      <c r="S127" s="84" t="s">
        <v>425</v>
      </c>
      <c r="T127" s="84" t="s">
        <v>425</v>
      </c>
      <c r="U127" s="84" t="s">
        <v>256</v>
      </c>
      <c r="V127" s="84" t="s">
        <v>257</v>
      </c>
      <c r="W127" s="84">
        <v>541</v>
      </c>
      <c r="X127" s="38" t="s">
        <v>258</v>
      </c>
      <c r="Y127" s="84">
        <v>352785564</v>
      </c>
      <c r="Z127" s="38" t="s">
        <v>375</v>
      </c>
      <c r="AA127" s="108">
        <v>45171</v>
      </c>
      <c r="AB127" s="129">
        <v>56000</v>
      </c>
      <c r="AC127" s="108">
        <v>36531</v>
      </c>
      <c r="AD127" s="84">
        <v>24</v>
      </c>
      <c r="AE127" s="84">
        <v>4</v>
      </c>
      <c r="AF127" s="84" t="s">
        <v>267</v>
      </c>
      <c r="AG127" s="108">
        <v>44054</v>
      </c>
      <c r="AH127" s="84" t="s">
        <v>260</v>
      </c>
      <c r="AI127" s="108">
        <v>45205</v>
      </c>
      <c r="AJ127" s="129">
        <v>2990</v>
      </c>
      <c r="AK127" s="129">
        <v>2990</v>
      </c>
      <c r="AL127" s="108">
        <v>45814</v>
      </c>
      <c r="AM127" s="129">
        <v>47177.05</v>
      </c>
      <c r="AN127" s="112">
        <v>15612.95</v>
      </c>
      <c r="AO127" s="112">
        <v>62790</v>
      </c>
      <c r="AP127" s="112">
        <v>8822.9500000000007</v>
      </c>
      <c r="AQ127" s="112">
        <v>376.05</v>
      </c>
      <c r="AR127" s="112">
        <v>9199</v>
      </c>
      <c r="AS127" s="112">
        <v>0</v>
      </c>
      <c r="AT127" s="112">
        <v>0</v>
      </c>
      <c r="AU127" s="112">
        <v>0</v>
      </c>
      <c r="AV127" s="84">
        <v>21</v>
      </c>
      <c r="AW127" s="84"/>
      <c r="AX127" s="84"/>
      <c r="AY127" s="108"/>
      <c r="AZ127" s="84"/>
      <c r="BA127" s="84"/>
      <c r="BB127" s="84" t="s">
        <v>262</v>
      </c>
      <c r="BC127" s="84"/>
      <c r="BD127" s="108"/>
      <c r="BE127" s="84">
        <v>0</v>
      </c>
      <c r="BF127" s="38" t="s">
        <v>425</v>
      </c>
      <c r="BG127" s="84"/>
      <c r="BH127" s="114" t="s">
        <v>730</v>
      </c>
      <c r="BI127" s="38" t="s">
        <v>110</v>
      </c>
      <c r="BJ127" s="85">
        <v>45821</v>
      </c>
      <c r="BK127" s="84"/>
      <c r="BL127" s="38" t="s">
        <v>115</v>
      </c>
      <c r="BM127" s="115" t="s">
        <v>130</v>
      </c>
      <c r="BN127" s="116" t="s">
        <v>200</v>
      </c>
      <c r="BO127" s="84" t="s">
        <v>246</v>
      </c>
      <c r="BP127" s="84"/>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252</v>
      </c>
      <c r="I128" s="84">
        <v>154474</v>
      </c>
      <c r="J128" s="38" t="s">
        <v>269</v>
      </c>
      <c r="K128" s="84">
        <v>154474</v>
      </c>
      <c r="L128" s="84" t="s">
        <v>277</v>
      </c>
      <c r="M128" s="38" t="s">
        <v>278</v>
      </c>
      <c r="N128" s="84">
        <v>284157</v>
      </c>
      <c r="O128" s="84">
        <v>556347</v>
      </c>
      <c r="P128" s="84">
        <v>373674</v>
      </c>
      <c r="Q128" s="38" t="s">
        <v>439</v>
      </c>
      <c r="R128" s="38" t="s">
        <v>311</v>
      </c>
      <c r="S128" s="84" t="s">
        <v>440</v>
      </c>
      <c r="T128" s="84" t="s">
        <v>440</v>
      </c>
      <c r="U128" s="84" t="s">
        <v>256</v>
      </c>
      <c r="V128" s="84" t="s">
        <v>257</v>
      </c>
      <c r="W128" s="84">
        <v>541</v>
      </c>
      <c r="X128" s="38" t="s">
        <v>258</v>
      </c>
      <c r="Y128" s="84">
        <v>353395346</v>
      </c>
      <c r="Z128" s="38" t="s">
        <v>441</v>
      </c>
      <c r="AA128" s="108">
        <v>45218</v>
      </c>
      <c r="AB128" s="129">
        <v>62000</v>
      </c>
      <c r="AC128" s="108">
        <v>36531</v>
      </c>
      <c r="AD128" s="84">
        <v>24</v>
      </c>
      <c r="AE128" s="84">
        <v>3</v>
      </c>
      <c r="AF128" s="84" t="s">
        <v>306</v>
      </c>
      <c r="AG128" s="108">
        <v>44446</v>
      </c>
      <c r="AH128" s="84" t="s">
        <v>286</v>
      </c>
      <c r="AI128" s="108">
        <v>45266</v>
      </c>
      <c r="AJ128" s="129">
        <v>3310</v>
      </c>
      <c r="AK128" s="129">
        <v>3310</v>
      </c>
      <c r="AL128" s="108">
        <v>45814</v>
      </c>
      <c r="AM128" s="129">
        <v>45344.37</v>
      </c>
      <c r="AN128" s="112">
        <v>17545.63</v>
      </c>
      <c r="AO128" s="112">
        <v>62890</v>
      </c>
      <c r="AP128" s="112">
        <v>16655.63</v>
      </c>
      <c r="AQ128" s="112">
        <v>1109.3699999999999</v>
      </c>
      <c r="AR128" s="112">
        <v>17765</v>
      </c>
      <c r="AS128" s="112">
        <v>0</v>
      </c>
      <c r="AT128" s="112">
        <v>0</v>
      </c>
      <c r="AU128" s="112">
        <v>0</v>
      </c>
      <c r="AV128" s="84">
        <v>19</v>
      </c>
      <c r="AW128" s="84"/>
      <c r="AX128" s="84"/>
      <c r="AY128" s="108"/>
      <c r="AZ128" s="84"/>
      <c r="BA128" s="84"/>
      <c r="BB128" s="84" t="s">
        <v>262</v>
      </c>
      <c r="BC128" s="84"/>
      <c r="BD128" s="108"/>
      <c r="BE128" s="84">
        <v>0</v>
      </c>
      <c r="BF128" s="38" t="s">
        <v>440</v>
      </c>
      <c r="BG128" s="84"/>
      <c r="BH128" s="114" t="s">
        <v>730</v>
      </c>
      <c r="BI128" s="38" t="s">
        <v>110</v>
      </c>
      <c r="BJ128" s="85">
        <v>45821</v>
      </c>
      <c r="BK128" s="84"/>
      <c r="BL128" s="38" t="s">
        <v>115</v>
      </c>
      <c r="BM128" s="115" t="s">
        <v>130</v>
      </c>
      <c r="BN128" s="116" t="s">
        <v>200</v>
      </c>
      <c r="BO128" s="84" t="s">
        <v>246</v>
      </c>
      <c r="BP128" s="84"/>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252</v>
      </c>
      <c r="I129" s="84">
        <v>154474</v>
      </c>
      <c r="J129" s="38" t="s">
        <v>269</v>
      </c>
      <c r="K129" s="84">
        <v>154474</v>
      </c>
      <c r="L129" s="84" t="s">
        <v>277</v>
      </c>
      <c r="M129" s="38" t="s">
        <v>278</v>
      </c>
      <c r="N129" s="84">
        <v>270715</v>
      </c>
      <c r="O129" s="84">
        <v>585852</v>
      </c>
      <c r="P129" s="84">
        <v>355288</v>
      </c>
      <c r="Q129" s="38" t="s">
        <v>446</v>
      </c>
      <c r="R129" s="38" t="s">
        <v>311</v>
      </c>
      <c r="S129" s="84" t="s">
        <v>447</v>
      </c>
      <c r="T129" s="84" t="s">
        <v>447</v>
      </c>
      <c r="U129" s="84" t="s">
        <v>256</v>
      </c>
      <c r="V129" s="84" t="s">
        <v>257</v>
      </c>
      <c r="W129" s="84">
        <v>541</v>
      </c>
      <c r="X129" s="38" t="s">
        <v>258</v>
      </c>
      <c r="Y129" s="84">
        <v>353607870</v>
      </c>
      <c r="Z129" s="38" t="s">
        <v>448</v>
      </c>
      <c r="AA129" s="108">
        <v>45248</v>
      </c>
      <c r="AB129" s="129">
        <v>62000</v>
      </c>
      <c r="AC129" s="108">
        <v>36531</v>
      </c>
      <c r="AD129" s="84">
        <v>24</v>
      </c>
      <c r="AE129" s="84">
        <v>4</v>
      </c>
      <c r="AF129" s="84" t="s">
        <v>267</v>
      </c>
      <c r="AG129" s="108">
        <v>44054</v>
      </c>
      <c r="AH129" s="84" t="s">
        <v>260</v>
      </c>
      <c r="AI129" s="108">
        <v>45297</v>
      </c>
      <c r="AJ129" s="129">
        <v>3310</v>
      </c>
      <c r="AK129" s="129">
        <v>3310</v>
      </c>
      <c r="AL129" s="108">
        <v>45814</v>
      </c>
      <c r="AM129" s="129">
        <v>42415.45</v>
      </c>
      <c r="AN129" s="112">
        <v>17164.55</v>
      </c>
      <c r="AO129" s="112">
        <v>59580</v>
      </c>
      <c r="AP129" s="112">
        <v>19584.55</v>
      </c>
      <c r="AQ129" s="112">
        <v>1521.45</v>
      </c>
      <c r="AR129" s="112">
        <v>21106</v>
      </c>
      <c r="AS129" s="112">
        <v>0</v>
      </c>
      <c r="AT129" s="112">
        <v>0</v>
      </c>
      <c r="AU129" s="112">
        <v>0</v>
      </c>
      <c r="AV129" s="84">
        <v>18</v>
      </c>
      <c r="AW129" s="84"/>
      <c r="AX129" s="84"/>
      <c r="AY129" s="108"/>
      <c r="AZ129" s="84"/>
      <c r="BA129" s="84"/>
      <c r="BB129" s="84" t="s">
        <v>262</v>
      </c>
      <c r="BC129" s="84"/>
      <c r="BD129" s="108"/>
      <c r="BE129" s="84">
        <v>0</v>
      </c>
      <c r="BF129" s="38" t="s">
        <v>447</v>
      </c>
      <c r="BG129" s="84"/>
      <c r="BH129" s="114" t="s">
        <v>730</v>
      </c>
      <c r="BI129" s="38" t="s">
        <v>110</v>
      </c>
      <c r="BJ129" s="85">
        <v>45821</v>
      </c>
      <c r="BK129" s="84"/>
      <c r="BL129" s="38" t="s">
        <v>115</v>
      </c>
      <c r="BM129" s="115" t="s">
        <v>130</v>
      </c>
      <c r="BN129" s="116" t="s">
        <v>200</v>
      </c>
      <c r="BO129" s="84" t="s">
        <v>246</v>
      </c>
      <c r="BP129" s="84"/>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252</v>
      </c>
      <c r="I130" s="84">
        <v>154474</v>
      </c>
      <c r="J130" s="38" t="s">
        <v>269</v>
      </c>
      <c r="K130" s="84">
        <v>154474</v>
      </c>
      <c r="L130" s="84" t="s">
        <v>277</v>
      </c>
      <c r="M130" s="38" t="s">
        <v>278</v>
      </c>
      <c r="N130" s="84">
        <v>270715</v>
      </c>
      <c r="O130" s="84">
        <v>585852</v>
      </c>
      <c r="P130" s="84">
        <v>355268</v>
      </c>
      <c r="Q130" s="38" t="s">
        <v>424</v>
      </c>
      <c r="R130" s="38" t="s">
        <v>311</v>
      </c>
      <c r="S130" s="84" t="s">
        <v>449</v>
      </c>
      <c r="T130" s="84" t="s">
        <v>449</v>
      </c>
      <c r="U130" s="84" t="s">
        <v>256</v>
      </c>
      <c r="V130" s="84" t="s">
        <v>257</v>
      </c>
      <c r="W130" s="84">
        <v>541</v>
      </c>
      <c r="X130" s="38" t="s">
        <v>258</v>
      </c>
      <c r="Y130" s="84">
        <v>353616047</v>
      </c>
      <c r="Z130" s="38" t="s">
        <v>450</v>
      </c>
      <c r="AA130" s="108">
        <v>45248</v>
      </c>
      <c r="AB130" s="129">
        <v>60000</v>
      </c>
      <c r="AC130" s="108">
        <v>36531</v>
      </c>
      <c r="AD130" s="84">
        <v>24</v>
      </c>
      <c r="AE130" s="84">
        <v>4</v>
      </c>
      <c r="AF130" s="84" t="s">
        <v>267</v>
      </c>
      <c r="AG130" s="108">
        <v>44054</v>
      </c>
      <c r="AH130" s="84" t="s">
        <v>260</v>
      </c>
      <c r="AI130" s="108">
        <v>45297</v>
      </c>
      <c r="AJ130" s="129">
        <v>3200</v>
      </c>
      <c r="AK130" s="129">
        <v>3200</v>
      </c>
      <c r="AL130" s="108">
        <v>45814</v>
      </c>
      <c r="AM130" s="129">
        <v>40977.629999999997</v>
      </c>
      <c r="AN130" s="112">
        <v>16622.37</v>
      </c>
      <c r="AO130" s="112">
        <v>57600</v>
      </c>
      <c r="AP130" s="112">
        <v>19022.37</v>
      </c>
      <c r="AQ130" s="112">
        <v>1482.63</v>
      </c>
      <c r="AR130" s="112">
        <v>20505</v>
      </c>
      <c r="AS130" s="112">
        <v>0</v>
      </c>
      <c r="AT130" s="112">
        <v>0</v>
      </c>
      <c r="AU130" s="112">
        <v>0</v>
      </c>
      <c r="AV130" s="84">
        <v>18</v>
      </c>
      <c r="AW130" s="84"/>
      <c r="AX130" s="84"/>
      <c r="AY130" s="108"/>
      <c r="AZ130" s="84"/>
      <c r="BA130" s="84"/>
      <c r="BB130" s="84" t="s">
        <v>262</v>
      </c>
      <c r="BC130" s="84"/>
      <c r="BD130" s="108"/>
      <c r="BE130" s="84">
        <v>0</v>
      </c>
      <c r="BF130" s="38" t="s">
        <v>449</v>
      </c>
      <c r="BG130" s="84"/>
      <c r="BH130" s="114" t="s">
        <v>730</v>
      </c>
      <c r="BI130" s="38" t="s">
        <v>110</v>
      </c>
      <c r="BJ130" s="85">
        <v>45821</v>
      </c>
      <c r="BK130" s="84"/>
      <c r="BL130" s="38" t="s">
        <v>115</v>
      </c>
      <c r="BM130" s="115" t="s">
        <v>130</v>
      </c>
      <c r="BN130" s="116" t="s">
        <v>200</v>
      </c>
      <c r="BO130" s="84" t="s">
        <v>246</v>
      </c>
      <c r="BP130" s="84"/>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252</v>
      </c>
      <c r="I131" s="84">
        <v>163738</v>
      </c>
      <c r="J131" s="38" t="s">
        <v>456</v>
      </c>
      <c r="K131" s="84">
        <v>163738</v>
      </c>
      <c r="L131" s="84" t="s">
        <v>277</v>
      </c>
      <c r="M131" s="38" t="s">
        <v>278</v>
      </c>
      <c r="N131" s="84">
        <v>280765</v>
      </c>
      <c r="O131" s="84">
        <v>598410</v>
      </c>
      <c r="P131" s="84">
        <v>368929</v>
      </c>
      <c r="Q131" s="38" t="s">
        <v>308</v>
      </c>
      <c r="R131" s="38" t="s">
        <v>311</v>
      </c>
      <c r="S131" s="84" t="s">
        <v>457</v>
      </c>
      <c r="T131" s="84" t="s">
        <v>457</v>
      </c>
      <c r="U131" s="84" t="s">
        <v>256</v>
      </c>
      <c r="V131" s="84" t="s">
        <v>257</v>
      </c>
      <c r="W131" s="84">
        <v>541</v>
      </c>
      <c r="X131" s="38" t="s">
        <v>258</v>
      </c>
      <c r="Y131" s="84">
        <v>353873725</v>
      </c>
      <c r="Z131" s="38" t="s">
        <v>458</v>
      </c>
      <c r="AA131" s="108">
        <v>45258</v>
      </c>
      <c r="AB131" s="129">
        <v>70000</v>
      </c>
      <c r="AC131" s="108">
        <v>36530</v>
      </c>
      <c r="AD131" s="84">
        <v>24</v>
      </c>
      <c r="AE131" s="84">
        <v>4</v>
      </c>
      <c r="AF131" s="84" t="s">
        <v>306</v>
      </c>
      <c r="AG131" s="108">
        <v>44086</v>
      </c>
      <c r="AH131" s="84" t="s">
        <v>286</v>
      </c>
      <c r="AI131" s="108">
        <v>45296</v>
      </c>
      <c r="AJ131" s="129">
        <v>3740</v>
      </c>
      <c r="AK131" s="129">
        <v>3740</v>
      </c>
      <c r="AL131" s="108">
        <v>45813</v>
      </c>
      <c r="AM131" s="129">
        <v>48699.75</v>
      </c>
      <c r="AN131" s="112">
        <v>18620.25</v>
      </c>
      <c r="AO131" s="112">
        <v>67320</v>
      </c>
      <c r="AP131" s="112">
        <v>21300.25</v>
      </c>
      <c r="AQ131" s="112">
        <v>1609.75</v>
      </c>
      <c r="AR131" s="112">
        <v>22910</v>
      </c>
      <c r="AS131" s="112">
        <v>0</v>
      </c>
      <c r="AT131" s="112">
        <v>0</v>
      </c>
      <c r="AU131" s="112">
        <v>0</v>
      </c>
      <c r="AV131" s="84">
        <v>18</v>
      </c>
      <c r="AW131" s="84"/>
      <c r="AX131" s="84"/>
      <c r="AY131" s="108"/>
      <c r="AZ131" s="84"/>
      <c r="BA131" s="84"/>
      <c r="BB131" s="84" t="s">
        <v>262</v>
      </c>
      <c r="BC131" s="84"/>
      <c r="BD131" s="108"/>
      <c r="BE131" s="84">
        <v>0</v>
      </c>
      <c r="BF131" s="38" t="s">
        <v>457</v>
      </c>
      <c r="BG131" s="84"/>
      <c r="BH131" s="114" t="s">
        <v>730</v>
      </c>
      <c r="BI131" s="38" t="s">
        <v>110</v>
      </c>
      <c r="BJ131" s="85">
        <v>45821</v>
      </c>
      <c r="BK131" s="84"/>
      <c r="BL131" s="38" t="s">
        <v>115</v>
      </c>
      <c r="BM131" s="115" t="s">
        <v>130</v>
      </c>
      <c r="BN131" s="116" t="s">
        <v>200</v>
      </c>
      <c r="BO131" s="84" t="s">
        <v>246</v>
      </c>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252</v>
      </c>
      <c r="I132" s="84">
        <v>188740</v>
      </c>
      <c r="J132" s="38" t="s">
        <v>462</v>
      </c>
      <c r="K132" s="84">
        <v>188740</v>
      </c>
      <c r="L132" s="84" t="s">
        <v>277</v>
      </c>
      <c r="M132" s="38" t="s">
        <v>278</v>
      </c>
      <c r="N132" s="84">
        <v>348595</v>
      </c>
      <c r="O132" s="84" t="s">
        <v>463</v>
      </c>
      <c r="P132" s="84">
        <v>492849</v>
      </c>
      <c r="Q132" s="38" t="s">
        <v>464</v>
      </c>
      <c r="R132" s="38" t="s">
        <v>311</v>
      </c>
      <c r="S132" s="84" t="s">
        <v>465</v>
      </c>
      <c r="T132" s="84" t="s">
        <v>465</v>
      </c>
      <c r="U132" s="84" t="s">
        <v>256</v>
      </c>
      <c r="V132" s="84" t="s">
        <v>257</v>
      </c>
      <c r="W132" s="84">
        <v>541</v>
      </c>
      <c r="X132" s="38" t="s">
        <v>258</v>
      </c>
      <c r="Y132" s="84">
        <v>353937172</v>
      </c>
      <c r="Z132" s="38" t="s">
        <v>466</v>
      </c>
      <c r="AA132" s="108">
        <v>45264</v>
      </c>
      <c r="AB132" s="129">
        <v>52000</v>
      </c>
      <c r="AC132" s="108">
        <v>36527</v>
      </c>
      <c r="AD132" s="84">
        <v>24</v>
      </c>
      <c r="AE132" s="84">
        <v>2</v>
      </c>
      <c r="AF132" s="84" t="s">
        <v>314</v>
      </c>
      <c r="AG132" s="108">
        <v>44826</v>
      </c>
      <c r="AH132" s="84" t="s">
        <v>286</v>
      </c>
      <c r="AI132" s="108">
        <v>45293</v>
      </c>
      <c r="AJ132" s="129">
        <v>2780</v>
      </c>
      <c r="AK132" s="129">
        <v>2780</v>
      </c>
      <c r="AL132" s="108">
        <v>45810</v>
      </c>
      <c r="AM132" s="129">
        <v>36669.03</v>
      </c>
      <c r="AN132" s="112">
        <v>13370.97</v>
      </c>
      <c r="AO132" s="112">
        <v>50040</v>
      </c>
      <c r="AP132" s="112">
        <v>15330.97</v>
      </c>
      <c r="AQ132" s="112">
        <v>1130.03</v>
      </c>
      <c r="AR132" s="112">
        <v>16461</v>
      </c>
      <c r="AS132" s="112">
        <v>0</v>
      </c>
      <c r="AT132" s="112">
        <v>0</v>
      </c>
      <c r="AU132" s="112">
        <v>0</v>
      </c>
      <c r="AV132" s="84">
        <v>18</v>
      </c>
      <c r="AW132" s="84"/>
      <c r="AX132" s="84"/>
      <c r="AY132" s="108"/>
      <c r="AZ132" s="84"/>
      <c r="BA132" s="84"/>
      <c r="BB132" s="84" t="s">
        <v>262</v>
      </c>
      <c r="BC132" s="84"/>
      <c r="BD132" s="108"/>
      <c r="BE132" s="84">
        <v>0</v>
      </c>
      <c r="BF132" s="38" t="s">
        <v>465</v>
      </c>
      <c r="BG132" s="84"/>
      <c r="BH132" s="114" t="s">
        <v>730</v>
      </c>
      <c r="BI132" s="38" t="s">
        <v>110</v>
      </c>
      <c r="BJ132" s="85">
        <v>45821</v>
      </c>
      <c r="BK132" s="84"/>
      <c r="BL132" s="38" t="s">
        <v>115</v>
      </c>
      <c r="BM132" s="115" t="s">
        <v>130</v>
      </c>
      <c r="BN132" s="116" t="s">
        <v>200</v>
      </c>
      <c r="BO132" s="84" t="s">
        <v>246</v>
      </c>
      <c r="BP132" s="84"/>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252</v>
      </c>
      <c r="I133" s="84">
        <v>188740</v>
      </c>
      <c r="J133" s="38" t="s">
        <v>462</v>
      </c>
      <c r="K133" s="84">
        <v>188740</v>
      </c>
      <c r="L133" s="84" t="s">
        <v>277</v>
      </c>
      <c r="M133" s="38" t="s">
        <v>278</v>
      </c>
      <c r="N133" s="84">
        <v>336501</v>
      </c>
      <c r="O133" s="84" t="s">
        <v>467</v>
      </c>
      <c r="P133" s="84">
        <v>473956</v>
      </c>
      <c r="Q133" s="38" t="s">
        <v>468</v>
      </c>
      <c r="R133" s="38" t="s">
        <v>311</v>
      </c>
      <c r="S133" s="84" t="s">
        <v>469</v>
      </c>
      <c r="T133" s="84" t="s">
        <v>469</v>
      </c>
      <c r="U133" s="84" t="s">
        <v>256</v>
      </c>
      <c r="V133" s="84" t="s">
        <v>257</v>
      </c>
      <c r="W133" s="84">
        <v>541</v>
      </c>
      <c r="X133" s="38" t="s">
        <v>258</v>
      </c>
      <c r="Y133" s="84">
        <v>353937791</v>
      </c>
      <c r="Z133" s="38" t="s">
        <v>293</v>
      </c>
      <c r="AA133" s="108">
        <v>45264</v>
      </c>
      <c r="AB133" s="129">
        <v>46000</v>
      </c>
      <c r="AC133" s="108">
        <v>36527</v>
      </c>
      <c r="AD133" s="84">
        <v>24</v>
      </c>
      <c r="AE133" s="84">
        <v>2</v>
      </c>
      <c r="AF133" s="84" t="s">
        <v>314</v>
      </c>
      <c r="AG133" s="108">
        <v>44699</v>
      </c>
      <c r="AH133" s="84" t="s">
        <v>286</v>
      </c>
      <c r="AI133" s="108">
        <v>45293</v>
      </c>
      <c r="AJ133" s="129">
        <v>2460</v>
      </c>
      <c r="AK133" s="129">
        <v>2460</v>
      </c>
      <c r="AL133" s="108">
        <v>45810</v>
      </c>
      <c r="AM133" s="129">
        <v>32454.61</v>
      </c>
      <c r="AN133" s="112">
        <v>11825.39</v>
      </c>
      <c r="AO133" s="112">
        <v>44280</v>
      </c>
      <c r="AP133" s="112">
        <v>13545.39</v>
      </c>
      <c r="AQ133" s="112">
        <v>997.61</v>
      </c>
      <c r="AR133" s="112">
        <v>14543</v>
      </c>
      <c r="AS133" s="112">
        <v>0</v>
      </c>
      <c r="AT133" s="112">
        <v>0</v>
      </c>
      <c r="AU133" s="112">
        <v>0</v>
      </c>
      <c r="AV133" s="84">
        <v>18</v>
      </c>
      <c r="AW133" s="84"/>
      <c r="AX133" s="84"/>
      <c r="AY133" s="108"/>
      <c r="AZ133" s="84"/>
      <c r="BA133" s="84"/>
      <c r="BB133" s="84" t="s">
        <v>262</v>
      </c>
      <c r="BC133" s="84"/>
      <c r="BD133" s="108"/>
      <c r="BE133" s="84">
        <v>0</v>
      </c>
      <c r="BF133" s="38" t="s">
        <v>469</v>
      </c>
      <c r="BG133" s="84"/>
      <c r="BH133" s="114" t="s">
        <v>730</v>
      </c>
      <c r="BI133" s="38" t="s">
        <v>110</v>
      </c>
      <c r="BJ133" s="85">
        <v>45821</v>
      </c>
      <c r="BK133" s="84"/>
      <c r="BL133" s="38" t="s">
        <v>115</v>
      </c>
      <c r="BM133" s="115" t="s">
        <v>130</v>
      </c>
      <c r="BN133" s="116" t="s">
        <v>200</v>
      </c>
      <c r="BO133" s="84" t="s">
        <v>246</v>
      </c>
      <c r="BP133" s="84"/>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252</v>
      </c>
      <c r="I134" s="84">
        <v>188740</v>
      </c>
      <c r="J134" s="38" t="s">
        <v>462</v>
      </c>
      <c r="K134" s="84">
        <v>188740</v>
      </c>
      <c r="L134" s="84" t="s">
        <v>277</v>
      </c>
      <c r="M134" s="38" t="s">
        <v>278</v>
      </c>
      <c r="N134" s="84">
        <v>336501</v>
      </c>
      <c r="O134" s="84" t="s">
        <v>467</v>
      </c>
      <c r="P134" s="84">
        <v>473956</v>
      </c>
      <c r="Q134" s="38" t="s">
        <v>468</v>
      </c>
      <c r="R134" s="38" t="s">
        <v>311</v>
      </c>
      <c r="S134" s="84" t="s">
        <v>471</v>
      </c>
      <c r="T134" s="84" t="s">
        <v>471</v>
      </c>
      <c r="U134" s="84" t="s">
        <v>470</v>
      </c>
      <c r="V134" s="84" t="s">
        <v>257</v>
      </c>
      <c r="W134" s="84">
        <v>0</v>
      </c>
      <c r="X134" s="38" t="s">
        <v>258</v>
      </c>
      <c r="Y134" s="84">
        <v>354062391</v>
      </c>
      <c r="Z134" s="38" t="s">
        <v>472</v>
      </c>
      <c r="AA134" s="108">
        <v>45271</v>
      </c>
      <c r="AB134" s="129">
        <v>52000</v>
      </c>
      <c r="AC134" s="108">
        <v>36527</v>
      </c>
      <c r="AD134" s="84">
        <v>24</v>
      </c>
      <c r="AE134" s="84">
        <v>2</v>
      </c>
      <c r="AF134" s="84" t="s">
        <v>314</v>
      </c>
      <c r="AG134" s="108">
        <v>44716</v>
      </c>
      <c r="AH134" s="84" t="s">
        <v>286</v>
      </c>
      <c r="AI134" s="108">
        <v>45293</v>
      </c>
      <c r="AJ134" s="129">
        <v>2780</v>
      </c>
      <c r="AK134" s="129">
        <v>2780</v>
      </c>
      <c r="AL134" s="108">
        <v>45810</v>
      </c>
      <c r="AM134" s="129">
        <v>37023.01</v>
      </c>
      <c r="AN134" s="112">
        <v>13016.99</v>
      </c>
      <c r="AO134" s="112">
        <v>50040</v>
      </c>
      <c r="AP134" s="112">
        <v>14976.99</v>
      </c>
      <c r="AQ134" s="112">
        <v>1084.01</v>
      </c>
      <c r="AR134" s="112">
        <v>16061</v>
      </c>
      <c r="AS134" s="112">
        <v>0</v>
      </c>
      <c r="AT134" s="112">
        <v>0</v>
      </c>
      <c r="AU134" s="112">
        <v>0</v>
      </c>
      <c r="AV134" s="84">
        <v>18</v>
      </c>
      <c r="AW134" s="84"/>
      <c r="AX134" s="84"/>
      <c r="AY134" s="108"/>
      <c r="AZ134" s="84"/>
      <c r="BA134" s="84"/>
      <c r="BB134" s="84" t="s">
        <v>262</v>
      </c>
      <c r="BC134" s="84"/>
      <c r="BD134" s="108"/>
      <c r="BE134" s="84">
        <v>0</v>
      </c>
      <c r="BF134" s="38" t="s">
        <v>471</v>
      </c>
      <c r="BG134" s="84"/>
      <c r="BH134" s="114" t="s">
        <v>730</v>
      </c>
      <c r="BI134" s="38" t="s">
        <v>110</v>
      </c>
      <c r="BJ134" s="85">
        <v>45821</v>
      </c>
      <c r="BK134" s="84"/>
      <c r="BL134" s="38" t="s">
        <v>115</v>
      </c>
      <c r="BM134" s="115" t="s">
        <v>130</v>
      </c>
      <c r="BN134" s="116" t="s">
        <v>200</v>
      </c>
      <c r="BO134" s="84" t="s">
        <v>246</v>
      </c>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252</v>
      </c>
      <c r="I135" s="84">
        <v>188740</v>
      </c>
      <c r="J135" s="38" t="s">
        <v>462</v>
      </c>
      <c r="K135" s="84">
        <v>188740</v>
      </c>
      <c r="L135" s="84" t="s">
        <v>277</v>
      </c>
      <c r="M135" s="38" t="s">
        <v>278</v>
      </c>
      <c r="N135" s="84">
        <v>336501</v>
      </c>
      <c r="O135" s="84" t="s">
        <v>467</v>
      </c>
      <c r="P135" s="84">
        <v>473956</v>
      </c>
      <c r="Q135" s="38" t="s">
        <v>468</v>
      </c>
      <c r="R135" s="38" t="s">
        <v>311</v>
      </c>
      <c r="S135" s="84" t="s">
        <v>473</v>
      </c>
      <c r="T135" s="84" t="s">
        <v>473</v>
      </c>
      <c r="U135" s="84" t="s">
        <v>474</v>
      </c>
      <c r="V135" s="84" t="s">
        <v>257</v>
      </c>
      <c r="W135" s="84">
        <v>0</v>
      </c>
      <c r="X135" s="38" t="s">
        <v>258</v>
      </c>
      <c r="Y135" s="84">
        <v>354158984</v>
      </c>
      <c r="Z135" s="38" t="s">
        <v>475</v>
      </c>
      <c r="AA135" s="108">
        <v>45275</v>
      </c>
      <c r="AB135" s="129">
        <v>52000</v>
      </c>
      <c r="AC135" s="108">
        <v>36527</v>
      </c>
      <c r="AD135" s="84">
        <v>24</v>
      </c>
      <c r="AE135" s="84">
        <v>2</v>
      </c>
      <c r="AF135" s="84" t="s">
        <v>314</v>
      </c>
      <c r="AG135" s="108">
        <v>44716</v>
      </c>
      <c r="AH135" s="84" t="s">
        <v>286</v>
      </c>
      <c r="AI135" s="108">
        <v>45293</v>
      </c>
      <c r="AJ135" s="129">
        <v>2780</v>
      </c>
      <c r="AK135" s="129">
        <v>2780</v>
      </c>
      <c r="AL135" s="108">
        <v>45810</v>
      </c>
      <c r="AM135" s="129">
        <v>37225.269999999997</v>
      </c>
      <c r="AN135" s="112">
        <v>12814.73</v>
      </c>
      <c r="AO135" s="112">
        <v>50040</v>
      </c>
      <c r="AP135" s="112">
        <v>14774.73</v>
      </c>
      <c r="AQ135" s="112">
        <v>1057.27</v>
      </c>
      <c r="AR135" s="112">
        <v>15832</v>
      </c>
      <c r="AS135" s="112">
        <v>0</v>
      </c>
      <c r="AT135" s="112">
        <v>0</v>
      </c>
      <c r="AU135" s="112">
        <v>0</v>
      </c>
      <c r="AV135" s="84">
        <v>18</v>
      </c>
      <c r="AW135" s="84"/>
      <c r="AX135" s="84"/>
      <c r="AY135" s="108"/>
      <c r="AZ135" s="84"/>
      <c r="BA135" s="84"/>
      <c r="BB135" s="84" t="s">
        <v>262</v>
      </c>
      <c r="BC135" s="84"/>
      <c r="BD135" s="108"/>
      <c r="BE135" s="84">
        <v>0</v>
      </c>
      <c r="BF135" s="38" t="s">
        <v>473</v>
      </c>
      <c r="BG135" s="84"/>
      <c r="BH135" s="114" t="s">
        <v>730</v>
      </c>
      <c r="BI135" s="38" t="s">
        <v>110</v>
      </c>
      <c r="BJ135" s="85">
        <v>45821</v>
      </c>
      <c r="BK135" s="84"/>
      <c r="BL135" s="38" t="s">
        <v>115</v>
      </c>
      <c r="BM135" s="115" t="s">
        <v>130</v>
      </c>
      <c r="BN135" s="116" t="s">
        <v>200</v>
      </c>
      <c r="BO135" s="84" t="s">
        <v>246</v>
      </c>
      <c r="BP135" s="84"/>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252</v>
      </c>
      <c r="I136" s="84">
        <v>153523</v>
      </c>
      <c r="J136" s="38" t="s">
        <v>263</v>
      </c>
      <c r="K136" s="84">
        <v>153523</v>
      </c>
      <c r="L136" s="84" t="s">
        <v>277</v>
      </c>
      <c r="M136" s="38" t="s">
        <v>278</v>
      </c>
      <c r="N136" s="84">
        <v>282994</v>
      </c>
      <c r="O136" s="84">
        <v>574145</v>
      </c>
      <c r="P136" s="84">
        <v>372082</v>
      </c>
      <c r="Q136" s="38" t="s">
        <v>285</v>
      </c>
      <c r="R136" s="38" t="s">
        <v>311</v>
      </c>
      <c r="S136" s="84" t="s">
        <v>476</v>
      </c>
      <c r="T136" s="84" t="s">
        <v>476</v>
      </c>
      <c r="U136" s="84" t="s">
        <v>256</v>
      </c>
      <c r="V136" s="84" t="s">
        <v>257</v>
      </c>
      <c r="W136" s="84">
        <v>0</v>
      </c>
      <c r="X136" s="38" t="s">
        <v>258</v>
      </c>
      <c r="Y136" s="84">
        <v>354252704</v>
      </c>
      <c r="Z136" s="38" t="s">
        <v>477</v>
      </c>
      <c r="AA136" s="108">
        <v>45280</v>
      </c>
      <c r="AB136" s="129">
        <v>63000</v>
      </c>
      <c r="AC136" s="108">
        <v>36535</v>
      </c>
      <c r="AD136" s="84">
        <v>24</v>
      </c>
      <c r="AE136" s="84">
        <v>4</v>
      </c>
      <c r="AF136" s="84" t="s">
        <v>284</v>
      </c>
      <c r="AG136" s="108">
        <v>44131</v>
      </c>
      <c r="AH136" s="84" t="s">
        <v>286</v>
      </c>
      <c r="AI136" s="108">
        <v>45332</v>
      </c>
      <c r="AJ136" s="129">
        <v>3360</v>
      </c>
      <c r="AK136" s="129">
        <v>3360</v>
      </c>
      <c r="AL136" s="108">
        <v>45818</v>
      </c>
      <c r="AM136" s="129">
        <v>39998.26</v>
      </c>
      <c r="AN136" s="112">
        <v>17121.740000000002</v>
      </c>
      <c r="AO136" s="112">
        <v>57120</v>
      </c>
      <c r="AP136" s="112">
        <v>23001.74</v>
      </c>
      <c r="AQ136" s="112">
        <v>2058.2600000000002</v>
      </c>
      <c r="AR136" s="112">
        <v>25060</v>
      </c>
      <c r="AS136" s="112">
        <v>0</v>
      </c>
      <c r="AT136" s="112">
        <v>0</v>
      </c>
      <c r="AU136" s="112">
        <v>0</v>
      </c>
      <c r="AV136" s="84">
        <v>17</v>
      </c>
      <c r="AW136" s="84"/>
      <c r="AX136" s="84"/>
      <c r="AY136" s="108"/>
      <c r="AZ136" s="84"/>
      <c r="BA136" s="84"/>
      <c r="BB136" s="84" t="s">
        <v>262</v>
      </c>
      <c r="BC136" s="84"/>
      <c r="BD136" s="108"/>
      <c r="BE136" s="84">
        <v>0</v>
      </c>
      <c r="BF136" s="38" t="s">
        <v>476</v>
      </c>
      <c r="BG136" s="84"/>
      <c r="BH136" s="114" t="s">
        <v>730</v>
      </c>
      <c r="BI136" s="38" t="s">
        <v>110</v>
      </c>
      <c r="BJ136" s="85">
        <v>45821</v>
      </c>
      <c r="BK136" s="84"/>
      <c r="BL136" s="38" t="s">
        <v>115</v>
      </c>
      <c r="BM136" s="115" t="s">
        <v>130</v>
      </c>
      <c r="BN136" s="116" t="s">
        <v>200</v>
      </c>
      <c r="BO136" s="84" t="s">
        <v>246</v>
      </c>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252</v>
      </c>
      <c r="I137" s="84">
        <v>153523</v>
      </c>
      <c r="J137" s="38" t="s">
        <v>263</v>
      </c>
      <c r="K137" s="84">
        <v>153523</v>
      </c>
      <c r="L137" s="84" t="s">
        <v>277</v>
      </c>
      <c r="M137" s="38" t="s">
        <v>278</v>
      </c>
      <c r="N137" s="84">
        <v>282994</v>
      </c>
      <c r="O137" s="84">
        <v>574145</v>
      </c>
      <c r="P137" s="84">
        <v>372082</v>
      </c>
      <c r="Q137" s="38" t="s">
        <v>285</v>
      </c>
      <c r="R137" s="38" t="s">
        <v>311</v>
      </c>
      <c r="S137" s="84" t="s">
        <v>478</v>
      </c>
      <c r="T137" s="84" t="s">
        <v>478</v>
      </c>
      <c r="U137" s="84" t="s">
        <v>256</v>
      </c>
      <c r="V137" s="84" t="s">
        <v>257</v>
      </c>
      <c r="W137" s="84">
        <v>0</v>
      </c>
      <c r="X137" s="38" t="s">
        <v>258</v>
      </c>
      <c r="Y137" s="84">
        <v>354252980</v>
      </c>
      <c r="Z137" s="38" t="s">
        <v>479</v>
      </c>
      <c r="AA137" s="108">
        <v>45280</v>
      </c>
      <c r="AB137" s="129">
        <v>63000</v>
      </c>
      <c r="AC137" s="108">
        <v>36535</v>
      </c>
      <c r="AD137" s="84">
        <v>24</v>
      </c>
      <c r="AE137" s="84">
        <v>3</v>
      </c>
      <c r="AF137" s="84" t="s">
        <v>284</v>
      </c>
      <c r="AG137" s="108">
        <v>44131</v>
      </c>
      <c r="AH137" s="84" t="s">
        <v>286</v>
      </c>
      <c r="AI137" s="108">
        <v>45332</v>
      </c>
      <c r="AJ137" s="129">
        <v>3360</v>
      </c>
      <c r="AK137" s="129">
        <v>3360</v>
      </c>
      <c r="AL137" s="108">
        <v>45818</v>
      </c>
      <c r="AM137" s="129">
        <v>37186.36</v>
      </c>
      <c r="AN137" s="112">
        <v>16581.64</v>
      </c>
      <c r="AO137" s="112">
        <v>53768</v>
      </c>
      <c r="AP137" s="112">
        <v>25813.64</v>
      </c>
      <c r="AQ137" s="112">
        <v>2598.36</v>
      </c>
      <c r="AR137" s="112">
        <v>28412</v>
      </c>
      <c r="AS137" s="112">
        <v>2811.9</v>
      </c>
      <c r="AT137" s="112">
        <v>540.1</v>
      </c>
      <c r="AU137" s="112">
        <v>3352</v>
      </c>
      <c r="AV137" s="84">
        <v>17</v>
      </c>
      <c r="AW137" s="84">
        <v>2</v>
      </c>
      <c r="AX137" s="84" t="s">
        <v>362</v>
      </c>
      <c r="AY137" s="108"/>
      <c r="AZ137" s="84"/>
      <c r="BA137" s="84"/>
      <c r="BB137" s="84" t="s">
        <v>262</v>
      </c>
      <c r="BC137" s="84"/>
      <c r="BD137" s="108"/>
      <c r="BE137" s="84">
        <v>0</v>
      </c>
      <c r="BF137" s="38" t="s">
        <v>478</v>
      </c>
      <c r="BG137" s="84"/>
      <c r="BH137" s="114" t="s">
        <v>730</v>
      </c>
      <c r="BI137" s="38" t="s">
        <v>110</v>
      </c>
      <c r="BJ137" s="85">
        <v>45821</v>
      </c>
      <c r="BK137" s="84"/>
      <c r="BL137" s="38" t="s">
        <v>114</v>
      </c>
      <c r="BM137" s="115" t="s">
        <v>119</v>
      </c>
      <c r="BN137" s="116" t="s">
        <v>200</v>
      </c>
      <c r="BO137" s="84" t="s">
        <v>246</v>
      </c>
      <c r="BP137" s="84"/>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252</v>
      </c>
      <c r="I138" s="84">
        <v>154474</v>
      </c>
      <c r="J138" s="38" t="s">
        <v>269</v>
      </c>
      <c r="K138" s="84">
        <v>154474</v>
      </c>
      <c r="L138" s="84" t="s">
        <v>277</v>
      </c>
      <c r="M138" s="38" t="s">
        <v>278</v>
      </c>
      <c r="N138" s="84">
        <v>284157</v>
      </c>
      <c r="O138" s="84">
        <v>556347</v>
      </c>
      <c r="P138" s="84">
        <v>373674</v>
      </c>
      <c r="Q138" s="38" t="s">
        <v>439</v>
      </c>
      <c r="R138" s="38" t="s">
        <v>311</v>
      </c>
      <c r="S138" s="84" t="s">
        <v>481</v>
      </c>
      <c r="T138" s="84" t="s">
        <v>481</v>
      </c>
      <c r="U138" s="84" t="s">
        <v>256</v>
      </c>
      <c r="V138" s="84" t="s">
        <v>257</v>
      </c>
      <c r="W138" s="84">
        <v>0</v>
      </c>
      <c r="X138" s="38" t="s">
        <v>258</v>
      </c>
      <c r="Y138" s="84">
        <v>354312014</v>
      </c>
      <c r="Z138" s="38" t="s">
        <v>482</v>
      </c>
      <c r="AA138" s="108">
        <v>45285</v>
      </c>
      <c r="AB138" s="129">
        <v>42000</v>
      </c>
      <c r="AC138" s="108">
        <v>36531</v>
      </c>
      <c r="AD138" s="84">
        <v>24</v>
      </c>
      <c r="AE138" s="84">
        <v>1</v>
      </c>
      <c r="AF138" s="84" t="s">
        <v>353</v>
      </c>
      <c r="AG138" s="108">
        <v>45285</v>
      </c>
      <c r="AH138" s="84" t="s">
        <v>323</v>
      </c>
      <c r="AI138" s="108">
        <v>45328</v>
      </c>
      <c r="AJ138" s="129">
        <v>2240</v>
      </c>
      <c r="AK138" s="129">
        <v>2240</v>
      </c>
      <c r="AL138" s="108">
        <v>45819</v>
      </c>
      <c r="AM138" s="129">
        <v>27025.48</v>
      </c>
      <c r="AN138" s="112">
        <v>11054.52</v>
      </c>
      <c r="AO138" s="112">
        <v>38080</v>
      </c>
      <c r="AP138" s="112">
        <v>14974.52</v>
      </c>
      <c r="AQ138" s="112">
        <v>1316.48</v>
      </c>
      <c r="AR138" s="112">
        <v>16291</v>
      </c>
      <c r="AS138" s="112">
        <v>0</v>
      </c>
      <c r="AT138" s="112">
        <v>0</v>
      </c>
      <c r="AU138" s="112">
        <v>0</v>
      </c>
      <c r="AV138" s="84">
        <v>17</v>
      </c>
      <c r="AW138" s="84"/>
      <c r="AX138" s="84"/>
      <c r="AY138" s="108"/>
      <c r="AZ138" s="84"/>
      <c r="BA138" s="84"/>
      <c r="BB138" s="84" t="s">
        <v>262</v>
      </c>
      <c r="BC138" s="84"/>
      <c r="BD138" s="108"/>
      <c r="BE138" s="84">
        <v>0</v>
      </c>
      <c r="BF138" s="38" t="s">
        <v>481</v>
      </c>
      <c r="BG138" s="84"/>
      <c r="BH138" s="114" t="s">
        <v>730</v>
      </c>
      <c r="BI138" s="38" t="s">
        <v>110</v>
      </c>
      <c r="BJ138" s="85">
        <v>45821</v>
      </c>
      <c r="BK138" s="84"/>
      <c r="BL138" s="38" t="s">
        <v>115</v>
      </c>
      <c r="BM138" s="115" t="s">
        <v>130</v>
      </c>
      <c r="BN138" s="116" t="s">
        <v>200</v>
      </c>
      <c r="BO138" s="84" t="s">
        <v>246</v>
      </c>
      <c r="BP138" s="84"/>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252</v>
      </c>
      <c r="I139" s="84">
        <v>154474</v>
      </c>
      <c r="J139" s="38" t="s">
        <v>269</v>
      </c>
      <c r="K139" s="84">
        <v>154474</v>
      </c>
      <c r="L139" s="84" t="s">
        <v>277</v>
      </c>
      <c r="M139" s="38" t="s">
        <v>278</v>
      </c>
      <c r="N139" s="84">
        <v>270715</v>
      </c>
      <c r="O139" s="84">
        <v>585852</v>
      </c>
      <c r="P139" s="84">
        <v>355288</v>
      </c>
      <c r="Q139" s="38" t="s">
        <v>446</v>
      </c>
      <c r="R139" s="38" t="s">
        <v>311</v>
      </c>
      <c r="S139" s="84" t="s">
        <v>483</v>
      </c>
      <c r="T139" s="84" t="s">
        <v>483</v>
      </c>
      <c r="U139" s="84" t="s">
        <v>256</v>
      </c>
      <c r="V139" s="84" t="s">
        <v>257</v>
      </c>
      <c r="W139" s="84">
        <v>0</v>
      </c>
      <c r="X139" s="38" t="s">
        <v>258</v>
      </c>
      <c r="Y139" s="84">
        <v>354390150</v>
      </c>
      <c r="Z139" s="38" t="s">
        <v>482</v>
      </c>
      <c r="AA139" s="108">
        <v>45290</v>
      </c>
      <c r="AB139" s="129">
        <v>42000</v>
      </c>
      <c r="AC139" s="108">
        <v>36531</v>
      </c>
      <c r="AD139" s="84">
        <v>24</v>
      </c>
      <c r="AE139" s="84">
        <v>1</v>
      </c>
      <c r="AF139" s="84" t="s">
        <v>353</v>
      </c>
      <c r="AG139" s="108">
        <v>45290</v>
      </c>
      <c r="AH139" s="84" t="s">
        <v>323</v>
      </c>
      <c r="AI139" s="108">
        <v>45328</v>
      </c>
      <c r="AJ139" s="129">
        <v>2240</v>
      </c>
      <c r="AK139" s="129">
        <v>2240</v>
      </c>
      <c r="AL139" s="108">
        <v>45814</v>
      </c>
      <c r="AM139" s="129">
        <v>27225.41</v>
      </c>
      <c r="AN139" s="112">
        <v>10854.59</v>
      </c>
      <c r="AO139" s="112">
        <v>38080</v>
      </c>
      <c r="AP139" s="112">
        <v>14774.59</v>
      </c>
      <c r="AQ139" s="112">
        <v>1285.4100000000001</v>
      </c>
      <c r="AR139" s="112">
        <v>16060</v>
      </c>
      <c r="AS139" s="112">
        <v>0</v>
      </c>
      <c r="AT139" s="112">
        <v>0</v>
      </c>
      <c r="AU139" s="112">
        <v>0</v>
      </c>
      <c r="AV139" s="84">
        <v>17</v>
      </c>
      <c r="AW139" s="84"/>
      <c r="AX139" s="84"/>
      <c r="AY139" s="108"/>
      <c r="AZ139" s="84"/>
      <c r="BA139" s="84"/>
      <c r="BB139" s="84" t="s">
        <v>262</v>
      </c>
      <c r="BC139" s="84"/>
      <c r="BD139" s="108"/>
      <c r="BE139" s="84">
        <v>0</v>
      </c>
      <c r="BF139" s="38" t="s">
        <v>483</v>
      </c>
      <c r="BG139" s="84"/>
      <c r="BH139" s="114" t="s">
        <v>730</v>
      </c>
      <c r="BI139" s="38" t="s">
        <v>110</v>
      </c>
      <c r="BJ139" s="85">
        <v>45821</v>
      </c>
      <c r="BK139" s="84"/>
      <c r="BL139" s="38" t="s">
        <v>115</v>
      </c>
      <c r="BM139" s="115" t="s">
        <v>130</v>
      </c>
      <c r="BN139" s="116" t="s">
        <v>200</v>
      </c>
      <c r="BO139" s="84" t="s">
        <v>246</v>
      </c>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252</v>
      </c>
      <c r="I140" s="84">
        <v>188740</v>
      </c>
      <c r="J140" s="38" t="s">
        <v>462</v>
      </c>
      <c r="K140" s="84">
        <v>188740</v>
      </c>
      <c r="L140" s="84" t="s">
        <v>277</v>
      </c>
      <c r="M140" s="38" t="s">
        <v>278</v>
      </c>
      <c r="N140" s="84">
        <v>336501</v>
      </c>
      <c r="O140" s="84" t="s">
        <v>467</v>
      </c>
      <c r="P140" s="84">
        <v>473956</v>
      </c>
      <c r="Q140" s="38" t="s">
        <v>468</v>
      </c>
      <c r="R140" s="38" t="s">
        <v>311</v>
      </c>
      <c r="S140" s="84" t="s">
        <v>484</v>
      </c>
      <c r="T140" s="84" t="s">
        <v>484</v>
      </c>
      <c r="U140" s="84" t="s">
        <v>470</v>
      </c>
      <c r="V140" s="84" t="s">
        <v>257</v>
      </c>
      <c r="W140" s="84">
        <v>0</v>
      </c>
      <c r="X140" s="38" t="s">
        <v>258</v>
      </c>
      <c r="Y140" s="84">
        <v>354398428</v>
      </c>
      <c r="Z140" s="38" t="s">
        <v>309</v>
      </c>
      <c r="AA140" s="108">
        <v>45289</v>
      </c>
      <c r="AB140" s="129">
        <v>52000</v>
      </c>
      <c r="AC140" s="108">
        <v>36527</v>
      </c>
      <c r="AD140" s="84">
        <v>24</v>
      </c>
      <c r="AE140" s="84">
        <v>2</v>
      </c>
      <c r="AF140" s="84" t="s">
        <v>314</v>
      </c>
      <c r="AG140" s="108">
        <v>44716</v>
      </c>
      <c r="AH140" s="84" t="s">
        <v>286</v>
      </c>
      <c r="AI140" s="108">
        <v>45324</v>
      </c>
      <c r="AJ140" s="129">
        <v>2780</v>
      </c>
      <c r="AK140" s="129">
        <v>2780</v>
      </c>
      <c r="AL140" s="108">
        <v>45810</v>
      </c>
      <c r="AM140" s="129">
        <v>33990.53</v>
      </c>
      <c r="AN140" s="112">
        <v>13269.47</v>
      </c>
      <c r="AO140" s="112">
        <v>47260</v>
      </c>
      <c r="AP140" s="112">
        <v>18009.47</v>
      </c>
      <c r="AQ140" s="112">
        <v>1543.53</v>
      </c>
      <c r="AR140" s="112">
        <v>19553</v>
      </c>
      <c r="AS140" s="112">
        <v>0</v>
      </c>
      <c r="AT140" s="112">
        <v>0</v>
      </c>
      <c r="AU140" s="112">
        <v>0</v>
      </c>
      <c r="AV140" s="84">
        <v>17</v>
      </c>
      <c r="AW140" s="84"/>
      <c r="AX140" s="84"/>
      <c r="AY140" s="108"/>
      <c r="AZ140" s="84"/>
      <c r="BA140" s="84"/>
      <c r="BB140" s="84" t="s">
        <v>262</v>
      </c>
      <c r="BC140" s="84"/>
      <c r="BD140" s="108"/>
      <c r="BE140" s="84">
        <v>0</v>
      </c>
      <c r="BF140" s="38" t="s">
        <v>484</v>
      </c>
      <c r="BG140" s="84"/>
      <c r="BH140" s="114" t="s">
        <v>730</v>
      </c>
      <c r="BI140" s="38" t="s">
        <v>110</v>
      </c>
      <c r="BJ140" s="85">
        <v>45821</v>
      </c>
      <c r="BK140" s="84"/>
      <c r="BL140" s="38" t="s">
        <v>115</v>
      </c>
      <c r="BM140" s="115" t="s">
        <v>130</v>
      </c>
      <c r="BN140" s="116" t="s">
        <v>200</v>
      </c>
      <c r="BO140" s="84" t="s">
        <v>246</v>
      </c>
      <c r="BP140" s="84"/>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252</v>
      </c>
      <c r="I141" s="84">
        <v>154474</v>
      </c>
      <c r="J141" s="38" t="s">
        <v>269</v>
      </c>
      <c r="K141" s="84">
        <v>154474</v>
      </c>
      <c r="L141" s="84" t="s">
        <v>277</v>
      </c>
      <c r="M141" s="38" t="s">
        <v>278</v>
      </c>
      <c r="N141" s="84">
        <v>270715</v>
      </c>
      <c r="O141" s="84">
        <v>585852</v>
      </c>
      <c r="P141" s="84">
        <v>355288</v>
      </c>
      <c r="Q141" s="38" t="s">
        <v>446</v>
      </c>
      <c r="R141" s="38" t="s">
        <v>311</v>
      </c>
      <c r="S141" s="84" t="s">
        <v>485</v>
      </c>
      <c r="T141" s="84" t="s">
        <v>485</v>
      </c>
      <c r="U141" s="84" t="s">
        <v>268</v>
      </c>
      <c r="V141" s="84" t="s">
        <v>257</v>
      </c>
      <c r="W141" s="84">
        <v>0</v>
      </c>
      <c r="X141" s="38" t="s">
        <v>258</v>
      </c>
      <c r="Y141" s="84">
        <v>354401437</v>
      </c>
      <c r="Z141" s="38" t="s">
        <v>486</v>
      </c>
      <c r="AA141" s="108">
        <v>45292</v>
      </c>
      <c r="AB141" s="129">
        <v>42000</v>
      </c>
      <c r="AC141" s="108">
        <v>36531</v>
      </c>
      <c r="AD141" s="84">
        <v>24</v>
      </c>
      <c r="AE141" s="84">
        <v>1</v>
      </c>
      <c r="AF141" s="84" t="s">
        <v>353</v>
      </c>
      <c r="AG141" s="108">
        <v>45292</v>
      </c>
      <c r="AH141" s="84" t="s">
        <v>323</v>
      </c>
      <c r="AI141" s="108">
        <v>45328</v>
      </c>
      <c r="AJ141" s="129">
        <v>2240</v>
      </c>
      <c r="AK141" s="129">
        <v>2240</v>
      </c>
      <c r="AL141" s="108">
        <v>45814</v>
      </c>
      <c r="AM141" s="129">
        <v>27305.4</v>
      </c>
      <c r="AN141" s="112">
        <v>10774.6</v>
      </c>
      <c r="AO141" s="112">
        <v>38080</v>
      </c>
      <c r="AP141" s="112">
        <v>14694.6</v>
      </c>
      <c r="AQ141" s="112">
        <v>1272.4000000000001</v>
      </c>
      <c r="AR141" s="112">
        <v>15967</v>
      </c>
      <c r="AS141" s="112">
        <v>0</v>
      </c>
      <c r="AT141" s="112">
        <v>0</v>
      </c>
      <c r="AU141" s="112">
        <v>0</v>
      </c>
      <c r="AV141" s="84">
        <v>17</v>
      </c>
      <c r="AW141" s="84"/>
      <c r="AX141" s="84"/>
      <c r="AY141" s="108"/>
      <c r="AZ141" s="84"/>
      <c r="BA141" s="84"/>
      <c r="BB141" s="84" t="s">
        <v>262</v>
      </c>
      <c r="BC141" s="84"/>
      <c r="BD141" s="108"/>
      <c r="BE141" s="84">
        <v>0</v>
      </c>
      <c r="BF141" s="38" t="s">
        <v>485</v>
      </c>
      <c r="BG141" s="84"/>
      <c r="BH141" s="114" t="s">
        <v>730</v>
      </c>
      <c r="BI141" s="38" t="s">
        <v>110</v>
      </c>
      <c r="BJ141" s="85">
        <v>45821</v>
      </c>
      <c r="BK141" s="84"/>
      <c r="BL141" s="38" t="s">
        <v>115</v>
      </c>
      <c r="BM141" s="115" t="s">
        <v>130</v>
      </c>
      <c r="BN141" s="116" t="s">
        <v>200</v>
      </c>
      <c r="BO141" s="84" t="s">
        <v>246</v>
      </c>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252</v>
      </c>
      <c r="I142" s="84">
        <v>154474</v>
      </c>
      <c r="J142" s="38" t="s">
        <v>269</v>
      </c>
      <c r="K142" s="84">
        <v>154474</v>
      </c>
      <c r="L142" s="84" t="s">
        <v>277</v>
      </c>
      <c r="M142" s="38" t="s">
        <v>278</v>
      </c>
      <c r="N142" s="84">
        <v>270715</v>
      </c>
      <c r="O142" s="84">
        <v>585852</v>
      </c>
      <c r="P142" s="84">
        <v>598745</v>
      </c>
      <c r="Q142" s="38" t="s">
        <v>287</v>
      </c>
      <c r="R142" s="38" t="s">
        <v>311</v>
      </c>
      <c r="S142" s="84" t="s">
        <v>491</v>
      </c>
      <c r="T142" s="84" t="s">
        <v>491</v>
      </c>
      <c r="U142" s="84" t="s">
        <v>275</v>
      </c>
      <c r="V142" s="84" t="s">
        <v>257</v>
      </c>
      <c r="W142" s="84">
        <v>0</v>
      </c>
      <c r="X142" s="38" t="s">
        <v>258</v>
      </c>
      <c r="Y142" s="84">
        <v>354444509</v>
      </c>
      <c r="Z142" s="38" t="s">
        <v>492</v>
      </c>
      <c r="AA142" s="108">
        <v>45292</v>
      </c>
      <c r="AB142" s="129">
        <v>45000</v>
      </c>
      <c r="AC142" s="108">
        <v>36531</v>
      </c>
      <c r="AD142" s="84">
        <v>24</v>
      </c>
      <c r="AE142" s="84">
        <v>4</v>
      </c>
      <c r="AF142" s="84" t="s">
        <v>267</v>
      </c>
      <c r="AG142" s="108">
        <v>44019</v>
      </c>
      <c r="AH142" s="84" t="s">
        <v>260</v>
      </c>
      <c r="AI142" s="108">
        <v>45328</v>
      </c>
      <c r="AJ142" s="129">
        <v>2400</v>
      </c>
      <c r="AK142" s="129">
        <v>2400</v>
      </c>
      <c r="AL142" s="108">
        <v>45814</v>
      </c>
      <c r="AM142" s="129">
        <v>29255.78</v>
      </c>
      <c r="AN142" s="112">
        <v>11544.22</v>
      </c>
      <c r="AO142" s="112">
        <v>40800</v>
      </c>
      <c r="AP142" s="112">
        <v>15744.22</v>
      </c>
      <c r="AQ142" s="112">
        <v>1363.78</v>
      </c>
      <c r="AR142" s="112">
        <v>17108</v>
      </c>
      <c r="AS142" s="112">
        <v>0</v>
      </c>
      <c r="AT142" s="112">
        <v>0</v>
      </c>
      <c r="AU142" s="112">
        <v>0</v>
      </c>
      <c r="AV142" s="84">
        <v>17</v>
      </c>
      <c r="AW142" s="84"/>
      <c r="AX142" s="84"/>
      <c r="AY142" s="108"/>
      <c r="AZ142" s="84"/>
      <c r="BA142" s="84"/>
      <c r="BB142" s="84" t="s">
        <v>262</v>
      </c>
      <c r="BC142" s="84"/>
      <c r="BD142" s="108"/>
      <c r="BE142" s="84">
        <v>0</v>
      </c>
      <c r="BF142" s="38" t="s">
        <v>491</v>
      </c>
      <c r="BG142" s="84"/>
      <c r="BH142" s="114" t="s">
        <v>730</v>
      </c>
      <c r="BI142" s="38" t="s">
        <v>110</v>
      </c>
      <c r="BJ142" s="85">
        <v>45821</v>
      </c>
      <c r="BK142" s="84"/>
      <c r="BL142" s="38" t="s">
        <v>115</v>
      </c>
      <c r="BM142" s="115" t="s">
        <v>130</v>
      </c>
      <c r="BN142" s="116" t="s">
        <v>200</v>
      </c>
      <c r="BO142" s="84" t="s">
        <v>246</v>
      </c>
      <c r="BP142" s="84"/>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252</v>
      </c>
      <c r="I143" s="84">
        <v>154499</v>
      </c>
      <c r="J143" s="38" t="s">
        <v>273</v>
      </c>
      <c r="K143" s="84">
        <v>154499</v>
      </c>
      <c r="L143" s="84" t="s">
        <v>270</v>
      </c>
      <c r="M143" s="38" t="s">
        <v>271</v>
      </c>
      <c r="N143" s="84">
        <v>285452</v>
      </c>
      <c r="O143" s="84">
        <v>732610</v>
      </c>
      <c r="P143" s="84">
        <v>417524</v>
      </c>
      <c r="Q143" s="38" t="s">
        <v>354</v>
      </c>
      <c r="R143" s="38" t="s">
        <v>311</v>
      </c>
      <c r="S143" s="84" t="s">
        <v>497</v>
      </c>
      <c r="T143" s="84" t="s">
        <v>497</v>
      </c>
      <c r="U143" s="84" t="s">
        <v>256</v>
      </c>
      <c r="V143" s="84" t="s">
        <v>257</v>
      </c>
      <c r="W143" s="84">
        <v>0</v>
      </c>
      <c r="X143" s="38" t="s">
        <v>258</v>
      </c>
      <c r="Y143" s="84">
        <v>354450175</v>
      </c>
      <c r="Z143" s="38" t="s">
        <v>498</v>
      </c>
      <c r="AA143" s="108">
        <v>45293</v>
      </c>
      <c r="AB143" s="129">
        <v>52000</v>
      </c>
      <c r="AC143" s="108">
        <v>36527</v>
      </c>
      <c r="AD143" s="84">
        <v>24</v>
      </c>
      <c r="AE143" s="84">
        <v>2</v>
      </c>
      <c r="AF143" s="84" t="s">
        <v>306</v>
      </c>
      <c r="AG143" s="108">
        <v>44616</v>
      </c>
      <c r="AH143" s="84" t="s">
        <v>286</v>
      </c>
      <c r="AI143" s="108">
        <v>45324</v>
      </c>
      <c r="AJ143" s="129">
        <v>2780</v>
      </c>
      <c r="AK143" s="129">
        <v>2780</v>
      </c>
      <c r="AL143" s="108">
        <v>45810</v>
      </c>
      <c r="AM143" s="129">
        <v>34188.6</v>
      </c>
      <c r="AN143" s="112">
        <v>13071.4</v>
      </c>
      <c r="AO143" s="112">
        <v>47260</v>
      </c>
      <c r="AP143" s="112">
        <v>17811.400000000001</v>
      </c>
      <c r="AQ143" s="112">
        <v>1512.6</v>
      </c>
      <c r="AR143" s="112">
        <v>19324</v>
      </c>
      <c r="AS143" s="112">
        <v>0</v>
      </c>
      <c r="AT143" s="112">
        <v>0</v>
      </c>
      <c r="AU143" s="112">
        <v>0</v>
      </c>
      <c r="AV143" s="84">
        <v>17</v>
      </c>
      <c r="AW143" s="84"/>
      <c r="AX143" s="84"/>
      <c r="AY143" s="108"/>
      <c r="AZ143" s="84"/>
      <c r="BA143" s="84"/>
      <c r="BB143" s="84" t="s">
        <v>262</v>
      </c>
      <c r="BC143" s="84"/>
      <c r="BD143" s="108"/>
      <c r="BE143" s="84">
        <v>0</v>
      </c>
      <c r="BF143" s="38" t="s">
        <v>497</v>
      </c>
      <c r="BG143" s="84"/>
      <c r="BH143" s="114" t="s">
        <v>730</v>
      </c>
      <c r="BI143" s="38" t="s">
        <v>110</v>
      </c>
      <c r="BJ143" s="85">
        <v>45821</v>
      </c>
      <c r="BK143" s="84"/>
      <c r="BL143" s="38" t="s">
        <v>115</v>
      </c>
      <c r="BM143" s="115" t="s">
        <v>130</v>
      </c>
      <c r="BN143" s="116" t="s">
        <v>200</v>
      </c>
      <c r="BO143" s="84" t="s">
        <v>246</v>
      </c>
      <c r="BP143" s="84"/>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252</v>
      </c>
      <c r="I144" s="84">
        <v>154499</v>
      </c>
      <c r="J144" s="38" t="s">
        <v>273</v>
      </c>
      <c r="K144" s="84">
        <v>154499</v>
      </c>
      <c r="L144" s="84" t="s">
        <v>270</v>
      </c>
      <c r="M144" s="38" t="s">
        <v>271</v>
      </c>
      <c r="N144" s="84">
        <v>285452</v>
      </c>
      <c r="O144" s="84">
        <v>732610</v>
      </c>
      <c r="P144" s="84">
        <v>537138</v>
      </c>
      <c r="Q144" s="38" t="s">
        <v>416</v>
      </c>
      <c r="R144" s="38" t="s">
        <v>311</v>
      </c>
      <c r="S144" s="84" t="s">
        <v>499</v>
      </c>
      <c r="T144" s="84" t="s">
        <v>499</v>
      </c>
      <c r="U144" s="84" t="s">
        <v>256</v>
      </c>
      <c r="V144" s="84" t="s">
        <v>257</v>
      </c>
      <c r="W144" s="84">
        <v>0</v>
      </c>
      <c r="X144" s="38" t="s">
        <v>258</v>
      </c>
      <c r="Y144" s="84">
        <v>354452229</v>
      </c>
      <c r="Z144" s="38" t="s">
        <v>500</v>
      </c>
      <c r="AA144" s="108">
        <v>45293</v>
      </c>
      <c r="AB144" s="129">
        <v>42000</v>
      </c>
      <c r="AC144" s="108">
        <v>36527</v>
      </c>
      <c r="AD144" s="84">
        <v>24</v>
      </c>
      <c r="AE144" s="84">
        <v>1</v>
      </c>
      <c r="AF144" s="84" t="s">
        <v>353</v>
      </c>
      <c r="AG144" s="108">
        <v>45293</v>
      </c>
      <c r="AH144" s="84" t="s">
        <v>323</v>
      </c>
      <c r="AI144" s="108">
        <v>45324</v>
      </c>
      <c r="AJ144" s="129">
        <v>2240</v>
      </c>
      <c r="AK144" s="129">
        <v>2240</v>
      </c>
      <c r="AL144" s="108">
        <v>45815</v>
      </c>
      <c r="AM144" s="129">
        <v>27505.37</v>
      </c>
      <c r="AN144" s="112">
        <v>10574.63</v>
      </c>
      <c r="AO144" s="112">
        <v>38080</v>
      </c>
      <c r="AP144" s="112">
        <v>14494.63</v>
      </c>
      <c r="AQ144" s="112">
        <v>1241.3699999999999</v>
      </c>
      <c r="AR144" s="112">
        <v>15736</v>
      </c>
      <c r="AS144" s="112">
        <v>0</v>
      </c>
      <c r="AT144" s="112">
        <v>0</v>
      </c>
      <c r="AU144" s="112">
        <v>0</v>
      </c>
      <c r="AV144" s="84">
        <v>17</v>
      </c>
      <c r="AW144" s="84"/>
      <c r="AX144" s="84"/>
      <c r="AY144" s="108"/>
      <c r="AZ144" s="84"/>
      <c r="BA144" s="84"/>
      <c r="BB144" s="84" t="s">
        <v>262</v>
      </c>
      <c r="BC144" s="84"/>
      <c r="BD144" s="108"/>
      <c r="BE144" s="84">
        <v>0</v>
      </c>
      <c r="BF144" s="38" t="s">
        <v>499</v>
      </c>
      <c r="BG144" s="84"/>
      <c r="BH144" s="114" t="s">
        <v>730</v>
      </c>
      <c r="BI144" s="38" t="s">
        <v>110</v>
      </c>
      <c r="BJ144" s="85">
        <v>45821</v>
      </c>
      <c r="BK144" s="84"/>
      <c r="BL144" s="38" t="s">
        <v>115</v>
      </c>
      <c r="BM144" s="115" t="s">
        <v>130</v>
      </c>
      <c r="BN144" s="116" t="s">
        <v>200</v>
      </c>
      <c r="BO144" s="84" t="s">
        <v>246</v>
      </c>
      <c r="BP144" s="84"/>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252</v>
      </c>
      <c r="I145" s="84">
        <v>163738</v>
      </c>
      <c r="J145" s="38" t="s">
        <v>456</v>
      </c>
      <c r="K145" s="84">
        <v>163738</v>
      </c>
      <c r="L145" s="84" t="s">
        <v>277</v>
      </c>
      <c r="M145" s="38" t="s">
        <v>278</v>
      </c>
      <c r="N145" s="84">
        <v>280765</v>
      </c>
      <c r="O145" s="84">
        <v>598410</v>
      </c>
      <c r="P145" s="84">
        <v>368929</v>
      </c>
      <c r="Q145" s="38" t="s">
        <v>308</v>
      </c>
      <c r="R145" s="38" t="s">
        <v>311</v>
      </c>
      <c r="S145" s="84" t="s">
        <v>501</v>
      </c>
      <c r="T145" s="84" t="s">
        <v>501</v>
      </c>
      <c r="U145" s="84" t="s">
        <v>256</v>
      </c>
      <c r="V145" s="84" t="s">
        <v>257</v>
      </c>
      <c r="W145" s="84">
        <v>0</v>
      </c>
      <c r="X145" s="38" t="s">
        <v>258</v>
      </c>
      <c r="Y145" s="84">
        <v>354510001</v>
      </c>
      <c r="Z145" s="38" t="s">
        <v>502</v>
      </c>
      <c r="AA145" s="108">
        <v>45293</v>
      </c>
      <c r="AB145" s="129">
        <v>73000</v>
      </c>
      <c r="AC145" s="108">
        <v>36530</v>
      </c>
      <c r="AD145" s="84">
        <v>24</v>
      </c>
      <c r="AE145" s="84">
        <v>4</v>
      </c>
      <c r="AF145" s="84" t="s">
        <v>306</v>
      </c>
      <c r="AG145" s="108">
        <v>44086</v>
      </c>
      <c r="AH145" s="84" t="s">
        <v>286</v>
      </c>
      <c r="AI145" s="108">
        <v>45327</v>
      </c>
      <c r="AJ145" s="129">
        <v>3900</v>
      </c>
      <c r="AK145" s="129">
        <v>3900</v>
      </c>
      <c r="AL145" s="108">
        <v>45813</v>
      </c>
      <c r="AM145" s="129">
        <v>47732.76</v>
      </c>
      <c r="AN145" s="112">
        <v>18567.240000000002</v>
      </c>
      <c r="AO145" s="112">
        <v>66300</v>
      </c>
      <c r="AP145" s="112">
        <v>25267.24</v>
      </c>
      <c r="AQ145" s="112">
        <v>2165.7600000000002</v>
      </c>
      <c r="AR145" s="112">
        <v>27433</v>
      </c>
      <c r="AS145" s="112">
        <v>0</v>
      </c>
      <c r="AT145" s="112">
        <v>0</v>
      </c>
      <c r="AU145" s="112">
        <v>0</v>
      </c>
      <c r="AV145" s="84">
        <v>17</v>
      </c>
      <c r="AW145" s="84"/>
      <c r="AX145" s="84"/>
      <c r="AY145" s="108"/>
      <c r="AZ145" s="84"/>
      <c r="BA145" s="84"/>
      <c r="BB145" s="84" t="s">
        <v>262</v>
      </c>
      <c r="BC145" s="84"/>
      <c r="BD145" s="108"/>
      <c r="BE145" s="84">
        <v>0</v>
      </c>
      <c r="BF145" s="38" t="s">
        <v>501</v>
      </c>
      <c r="BG145" s="84"/>
      <c r="BH145" s="114" t="s">
        <v>730</v>
      </c>
      <c r="BI145" s="38" t="s">
        <v>110</v>
      </c>
      <c r="BJ145" s="85">
        <v>45821</v>
      </c>
      <c r="BK145" s="84"/>
      <c r="BL145" s="38" t="s">
        <v>115</v>
      </c>
      <c r="BM145" s="115" t="s">
        <v>130</v>
      </c>
      <c r="BN145" s="116" t="s">
        <v>200</v>
      </c>
      <c r="BO145" s="84" t="s">
        <v>246</v>
      </c>
      <c r="BP145" s="84"/>
      <c r="BQ145" s="117"/>
      <c r="BR145" s="118"/>
    </row>
    <row r="146" spans="1:70" s="113" customFormat="1" ht="15" customHeight="1" x14ac:dyDescent="0.3">
      <c r="A146" s="84">
        <v>142</v>
      </c>
      <c r="B146" s="38" t="s">
        <v>248</v>
      </c>
      <c r="C146" s="38" t="s">
        <v>249</v>
      </c>
      <c r="D146" s="38" t="s">
        <v>250</v>
      </c>
      <c r="E146" s="38" t="s">
        <v>251</v>
      </c>
      <c r="F146" s="38" t="s">
        <v>252</v>
      </c>
      <c r="G146" s="84" t="s">
        <v>253</v>
      </c>
      <c r="H146" s="38" t="s">
        <v>252</v>
      </c>
      <c r="I146" s="84">
        <v>154499</v>
      </c>
      <c r="J146" s="38" t="s">
        <v>273</v>
      </c>
      <c r="K146" s="84">
        <v>154499</v>
      </c>
      <c r="L146" s="84" t="s">
        <v>270</v>
      </c>
      <c r="M146" s="38" t="s">
        <v>271</v>
      </c>
      <c r="N146" s="84">
        <v>285452</v>
      </c>
      <c r="O146" s="84">
        <v>732610</v>
      </c>
      <c r="P146" s="84">
        <v>417524</v>
      </c>
      <c r="Q146" s="38" t="s">
        <v>354</v>
      </c>
      <c r="R146" s="38" t="s">
        <v>311</v>
      </c>
      <c r="S146" s="84" t="s">
        <v>510</v>
      </c>
      <c r="T146" s="84" t="s">
        <v>510</v>
      </c>
      <c r="U146" s="84" t="s">
        <v>256</v>
      </c>
      <c r="V146" s="84" t="s">
        <v>257</v>
      </c>
      <c r="W146" s="84">
        <v>0</v>
      </c>
      <c r="X146" s="38" t="s">
        <v>258</v>
      </c>
      <c r="Y146" s="84">
        <v>354729821</v>
      </c>
      <c r="Z146" s="38" t="s">
        <v>511</v>
      </c>
      <c r="AA146" s="108">
        <v>45310</v>
      </c>
      <c r="AB146" s="129">
        <v>40000</v>
      </c>
      <c r="AC146" s="108">
        <v>36527</v>
      </c>
      <c r="AD146" s="84">
        <v>24</v>
      </c>
      <c r="AE146" s="84">
        <v>1</v>
      </c>
      <c r="AF146" s="84" t="s">
        <v>353</v>
      </c>
      <c r="AG146" s="108">
        <v>45310</v>
      </c>
      <c r="AH146" s="84" t="s">
        <v>323</v>
      </c>
      <c r="AI146" s="108">
        <v>45353</v>
      </c>
      <c r="AJ146" s="129">
        <v>2130</v>
      </c>
      <c r="AK146" s="129">
        <v>2130</v>
      </c>
      <c r="AL146" s="108">
        <v>45788</v>
      </c>
      <c r="AM146" s="129">
        <v>22075.73</v>
      </c>
      <c r="AN146" s="112">
        <v>9874.27</v>
      </c>
      <c r="AO146" s="112">
        <v>31950</v>
      </c>
      <c r="AP146" s="112">
        <v>17924.27</v>
      </c>
      <c r="AQ146" s="112">
        <v>1994.73</v>
      </c>
      <c r="AR146" s="112">
        <v>19919</v>
      </c>
      <c r="AS146" s="112">
        <v>1749.42</v>
      </c>
      <c r="AT146" s="112">
        <v>380.58</v>
      </c>
      <c r="AU146" s="112">
        <v>2130</v>
      </c>
      <c r="AV146" s="84">
        <v>16</v>
      </c>
      <c r="AW146" s="84">
        <v>10</v>
      </c>
      <c r="AX146" s="84" t="s">
        <v>362</v>
      </c>
      <c r="AY146" s="108"/>
      <c r="AZ146" s="84"/>
      <c r="BA146" s="84"/>
      <c r="BB146" s="84" t="s">
        <v>262</v>
      </c>
      <c r="BC146" s="84"/>
      <c r="BD146" s="108"/>
      <c r="BE146" s="84">
        <v>0</v>
      </c>
      <c r="BF146" s="38" t="s">
        <v>510</v>
      </c>
      <c r="BG146" s="84"/>
      <c r="BH146" s="114" t="s">
        <v>730</v>
      </c>
      <c r="BI146" s="38" t="s">
        <v>110</v>
      </c>
      <c r="BJ146" s="85">
        <v>45821</v>
      </c>
      <c r="BK146" s="84"/>
      <c r="BL146" s="38" t="s">
        <v>115</v>
      </c>
      <c r="BM146" s="115" t="s">
        <v>130</v>
      </c>
      <c r="BN146" s="116" t="s">
        <v>200</v>
      </c>
      <c r="BO146" s="84" t="s">
        <v>246</v>
      </c>
      <c r="BP146" s="84"/>
      <c r="BQ146" s="117"/>
      <c r="BR146" s="118"/>
    </row>
    <row r="147" spans="1:70" s="113" customFormat="1" ht="15" customHeight="1" x14ac:dyDescent="0.3">
      <c r="A147" s="84">
        <v>143</v>
      </c>
      <c r="B147" s="38" t="s">
        <v>248</v>
      </c>
      <c r="C147" s="38" t="s">
        <v>249</v>
      </c>
      <c r="D147" s="38" t="s">
        <v>250</v>
      </c>
      <c r="E147" s="38" t="s">
        <v>251</v>
      </c>
      <c r="F147" s="38" t="s">
        <v>252</v>
      </c>
      <c r="G147" s="84" t="s">
        <v>253</v>
      </c>
      <c r="H147" s="38" t="s">
        <v>252</v>
      </c>
      <c r="I147" s="84">
        <v>163738</v>
      </c>
      <c r="J147" s="38" t="s">
        <v>456</v>
      </c>
      <c r="K147" s="84">
        <v>163738</v>
      </c>
      <c r="L147" s="84" t="s">
        <v>277</v>
      </c>
      <c r="M147" s="38" t="s">
        <v>278</v>
      </c>
      <c r="N147" s="84">
        <v>280765</v>
      </c>
      <c r="O147" s="84">
        <v>598410</v>
      </c>
      <c r="P147" s="84">
        <v>368944</v>
      </c>
      <c r="Q147" s="38" t="s">
        <v>522</v>
      </c>
      <c r="R147" s="38" t="s">
        <v>311</v>
      </c>
      <c r="S147" s="84" t="s">
        <v>523</v>
      </c>
      <c r="T147" s="84" t="s">
        <v>523</v>
      </c>
      <c r="U147" s="84" t="s">
        <v>256</v>
      </c>
      <c r="V147" s="84" t="s">
        <v>257</v>
      </c>
      <c r="W147" s="84">
        <v>0</v>
      </c>
      <c r="X147" s="38" t="s">
        <v>258</v>
      </c>
      <c r="Y147" s="84">
        <v>354909363</v>
      </c>
      <c r="Z147" s="38" t="s">
        <v>524</v>
      </c>
      <c r="AA147" s="108">
        <v>45321</v>
      </c>
      <c r="AB147" s="129">
        <v>42000</v>
      </c>
      <c r="AC147" s="108">
        <v>36530</v>
      </c>
      <c r="AD147" s="84">
        <v>24</v>
      </c>
      <c r="AE147" s="84">
        <v>1</v>
      </c>
      <c r="AF147" s="84" t="s">
        <v>353</v>
      </c>
      <c r="AG147" s="108">
        <v>45321</v>
      </c>
      <c r="AH147" s="84" t="s">
        <v>323</v>
      </c>
      <c r="AI147" s="108">
        <v>45356</v>
      </c>
      <c r="AJ147" s="129">
        <v>2240</v>
      </c>
      <c r="AK147" s="129">
        <v>2240</v>
      </c>
      <c r="AL147" s="108">
        <v>45813</v>
      </c>
      <c r="AM147" s="129">
        <v>25395.75</v>
      </c>
      <c r="AN147" s="112">
        <v>10444.25</v>
      </c>
      <c r="AO147" s="112">
        <v>35840</v>
      </c>
      <c r="AP147" s="112">
        <v>16604.25</v>
      </c>
      <c r="AQ147" s="112">
        <v>1623.75</v>
      </c>
      <c r="AR147" s="112">
        <v>18228</v>
      </c>
      <c r="AS147" s="112">
        <v>0</v>
      </c>
      <c r="AT147" s="112">
        <v>0</v>
      </c>
      <c r="AU147" s="112">
        <v>0</v>
      </c>
      <c r="AV147" s="84">
        <v>16</v>
      </c>
      <c r="AW147" s="84"/>
      <c r="AX147" s="84"/>
      <c r="AY147" s="108"/>
      <c r="AZ147" s="84"/>
      <c r="BA147" s="84"/>
      <c r="BB147" s="84" t="s">
        <v>262</v>
      </c>
      <c r="BC147" s="84"/>
      <c r="BD147" s="108"/>
      <c r="BE147" s="84">
        <v>0</v>
      </c>
      <c r="BF147" s="38" t="s">
        <v>523</v>
      </c>
      <c r="BG147" s="84"/>
      <c r="BH147" s="114" t="s">
        <v>730</v>
      </c>
      <c r="BI147" s="38" t="s">
        <v>110</v>
      </c>
      <c r="BJ147" s="85">
        <v>45821</v>
      </c>
      <c r="BK147" s="84"/>
      <c r="BL147" s="38" t="s">
        <v>115</v>
      </c>
      <c r="BM147" s="115" t="s">
        <v>130</v>
      </c>
      <c r="BN147" s="116" t="s">
        <v>200</v>
      </c>
      <c r="BO147" s="84" t="s">
        <v>246</v>
      </c>
      <c r="BP147" s="84"/>
      <c r="BQ147" s="117"/>
      <c r="BR147" s="118"/>
    </row>
    <row r="148" spans="1:70" s="113" customFormat="1" ht="15" customHeight="1" x14ac:dyDescent="0.3">
      <c r="A148" s="84">
        <v>144</v>
      </c>
      <c r="B148" s="38" t="s">
        <v>248</v>
      </c>
      <c r="C148" s="38" t="s">
        <v>249</v>
      </c>
      <c r="D148" s="38" t="s">
        <v>250</v>
      </c>
      <c r="E148" s="38" t="s">
        <v>251</v>
      </c>
      <c r="F148" s="38" t="s">
        <v>252</v>
      </c>
      <c r="G148" s="84" t="s">
        <v>253</v>
      </c>
      <c r="H148" s="38" t="s">
        <v>252</v>
      </c>
      <c r="I148" s="84">
        <v>163738</v>
      </c>
      <c r="J148" s="38" t="s">
        <v>456</v>
      </c>
      <c r="K148" s="84">
        <v>163738</v>
      </c>
      <c r="L148" s="84" t="s">
        <v>277</v>
      </c>
      <c r="M148" s="38" t="s">
        <v>278</v>
      </c>
      <c r="N148" s="84">
        <v>280765</v>
      </c>
      <c r="O148" s="84">
        <v>598410</v>
      </c>
      <c r="P148" s="84">
        <v>478375</v>
      </c>
      <c r="Q148" s="38" t="s">
        <v>525</v>
      </c>
      <c r="R148" s="38" t="s">
        <v>311</v>
      </c>
      <c r="S148" s="84" t="s">
        <v>526</v>
      </c>
      <c r="T148" s="84" t="s">
        <v>526</v>
      </c>
      <c r="U148" s="84" t="s">
        <v>256</v>
      </c>
      <c r="V148" s="84" t="s">
        <v>257</v>
      </c>
      <c r="W148" s="84">
        <v>0</v>
      </c>
      <c r="X148" s="38" t="s">
        <v>258</v>
      </c>
      <c r="Y148" s="84">
        <v>354948386</v>
      </c>
      <c r="Z148" s="38" t="s">
        <v>527</v>
      </c>
      <c r="AA148" s="108">
        <v>45323</v>
      </c>
      <c r="AB148" s="129">
        <v>42000</v>
      </c>
      <c r="AC148" s="108">
        <v>36530</v>
      </c>
      <c r="AD148" s="84">
        <v>24</v>
      </c>
      <c r="AE148" s="84">
        <v>1</v>
      </c>
      <c r="AF148" s="84" t="s">
        <v>353</v>
      </c>
      <c r="AG148" s="108">
        <v>45323</v>
      </c>
      <c r="AH148" s="84" t="s">
        <v>323</v>
      </c>
      <c r="AI148" s="108">
        <v>45356</v>
      </c>
      <c r="AJ148" s="129">
        <v>2240</v>
      </c>
      <c r="AK148" s="129">
        <v>2240</v>
      </c>
      <c r="AL148" s="108">
        <v>45813</v>
      </c>
      <c r="AM148" s="129">
        <v>25474.17</v>
      </c>
      <c r="AN148" s="112">
        <v>10365.83</v>
      </c>
      <c r="AO148" s="112">
        <v>35840</v>
      </c>
      <c r="AP148" s="112">
        <v>16525.830000000002</v>
      </c>
      <c r="AQ148" s="112">
        <v>1609.17</v>
      </c>
      <c r="AR148" s="112">
        <v>18135</v>
      </c>
      <c r="AS148" s="112">
        <v>0</v>
      </c>
      <c r="AT148" s="112">
        <v>0</v>
      </c>
      <c r="AU148" s="112">
        <v>0</v>
      </c>
      <c r="AV148" s="84">
        <v>16</v>
      </c>
      <c r="AW148" s="84"/>
      <c r="AX148" s="84"/>
      <c r="AY148" s="108"/>
      <c r="AZ148" s="84"/>
      <c r="BA148" s="84"/>
      <c r="BB148" s="84" t="s">
        <v>262</v>
      </c>
      <c r="BC148" s="84"/>
      <c r="BD148" s="108"/>
      <c r="BE148" s="84">
        <v>0</v>
      </c>
      <c r="BF148" s="38" t="s">
        <v>526</v>
      </c>
      <c r="BG148" s="84"/>
      <c r="BH148" s="114" t="s">
        <v>730</v>
      </c>
      <c r="BI148" s="38" t="s">
        <v>110</v>
      </c>
      <c r="BJ148" s="85">
        <v>45821</v>
      </c>
      <c r="BK148" s="84"/>
      <c r="BL148" s="38" t="s">
        <v>115</v>
      </c>
      <c r="BM148" s="115" t="s">
        <v>130</v>
      </c>
      <c r="BN148" s="116" t="s">
        <v>200</v>
      </c>
      <c r="BO148" s="84" t="s">
        <v>246</v>
      </c>
      <c r="BP148" s="84"/>
      <c r="BQ148" s="117"/>
      <c r="BR148" s="118"/>
    </row>
    <row r="149" spans="1:70" s="113" customFormat="1" ht="15" customHeight="1" x14ac:dyDescent="0.3">
      <c r="A149" s="84">
        <v>145</v>
      </c>
      <c r="B149" s="38" t="s">
        <v>248</v>
      </c>
      <c r="C149" s="38" t="s">
        <v>249</v>
      </c>
      <c r="D149" s="38" t="s">
        <v>250</v>
      </c>
      <c r="E149" s="38" t="s">
        <v>251</v>
      </c>
      <c r="F149" s="38" t="s">
        <v>252</v>
      </c>
      <c r="G149" s="84" t="s">
        <v>253</v>
      </c>
      <c r="H149" s="38" t="s">
        <v>252</v>
      </c>
      <c r="I149" s="84">
        <v>163738</v>
      </c>
      <c r="J149" s="38" t="s">
        <v>456</v>
      </c>
      <c r="K149" s="84">
        <v>163738</v>
      </c>
      <c r="L149" s="84" t="s">
        <v>277</v>
      </c>
      <c r="M149" s="38" t="s">
        <v>278</v>
      </c>
      <c r="N149" s="84">
        <v>280765</v>
      </c>
      <c r="O149" s="84">
        <v>598410</v>
      </c>
      <c r="P149" s="84">
        <v>478375</v>
      </c>
      <c r="Q149" s="38" t="s">
        <v>525</v>
      </c>
      <c r="R149" s="38" t="s">
        <v>311</v>
      </c>
      <c r="S149" s="84" t="s">
        <v>528</v>
      </c>
      <c r="T149" s="84" t="s">
        <v>528</v>
      </c>
      <c r="U149" s="84" t="s">
        <v>256</v>
      </c>
      <c r="V149" s="84" t="s">
        <v>257</v>
      </c>
      <c r="W149" s="84">
        <v>0</v>
      </c>
      <c r="X149" s="38" t="s">
        <v>258</v>
      </c>
      <c r="Y149" s="84">
        <v>354962287</v>
      </c>
      <c r="Z149" s="38" t="s">
        <v>529</v>
      </c>
      <c r="AA149" s="108">
        <v>45323</v>
      </c>
      <c r="AB149" s="129">
        <v>42000</v>
      </c>
      <c r="AC149" s="108">
        <v>36530</v>
      </c>
      <c r="AD149" s="84">
        <v>24</v>
      </c>
      <c r="AE149" s="84">
        <v>1</v>
      </c>
      <c r="AF149" s="84" t="s">
        <v>353</v>
      </c>
      <c r="AG149" s="108">
        <v>45323</v>
      </c>
      <c r="AH149" s="84" t="s">
        <v>323</v>
      </c>
      <c r="AI149" s="108">
        <v>45356</v>
      </c>
      <c r="AJ149" s="129">
        <v>2240</v>
      </c>
      <c r="AK149" s="129">
        <v>2240</v>
      </c>
      <c r="AL149" s="108">
        <v>45813</v>
      </c>
      <c r="AM149" s="129">
        <v>25474.17</v>
      </c>
      <c r="AN149" s="112">
        <v>10365.83</v>
      </c>
      <c r="AO149" s="112">
        <v>35840</v>
      </c>
      <c r="AP149" s="112">
        <v>16525.830000000002</v>
      </c>
      <c r="AQ149" s="112">
        <v>1609.17</v>
      </c>
      <c r="AR149" s="112">
        <v>18135</v>
      </c>
      <c r="AS149" s="112">
        <v>0</v>
      </c>
      <c r="AT149" s="112">
        <v>0</v>
      </c>
      <c r="AU149" s="112">
        <v>0</v>
      </c>
      <c r="AV149" s="84">
        <v>16</v>
      </c>
      <c r="AW149" s="84"/>
      <c r="AX149" s="84"/>
      <c r="AY149" s="108"/>
      <c r="AZ149" s="84"/>
      <c r="BA149" s="84"/>
      <c r="BB149" s="84" t="s">
        <v>262</v>
      </c>
      <c r="BC149" s="84"/>
      <c r="BD149" s="108"/>
      <c r="BE149" s="84">
        <v>0</v>
      </c>
      <c r="BF149" s="38" t="s">
        <v>528</v>
      </c>
      <c r="BG149" s="84"/>
      <c r="BH149" s="114" t="s">
        <v>730</v>
      </c>
      <c r="BI149" s="38" t="s">
        <v>110</v>
      </c>
      <c r="BJ149" s="85">
        <v>45821</v>
      </c>
      <c r="BK149" s="84"/>
      <c r="BL149" s="38" t="s">
        <v>115</v>
      </c>
      <c r="BM149" s="115" t="s">
        <v>130</v>
      </c>
      <c r="BN149" s="116" t="s">
        <v>200</v>
      </c>
      <c r="BO149" s="84" t="s">
        <v>246</v>
      </c>
      <c r="BP149" s="84"/>
      <c r="BQ149" s="117"/>
      <c r="BR149" s="118"/>
    </row>
    <row r="150" spans="1:70" s="113" customFormat="1" ht="15" customHeight="1" x14ac:dyDescent="0.3">
      <c r="A150" s="84">
        <v>146</v>
      </c>
      <c r="B150" s="38" t="s">
        <v>248</v>
      </c>
      <c r="C150" s="38" t="s">
        <v>249</v>
      </c>
      <c r="D150" s="38" t="s">
        <v>250</v>
      </c>
      <c r="E150" s="38" t="s">
        <v>251</v>
      </c>
      <c r="F150" s="38" t="s">
        <v>252</v>
      </c>
      <c r="G150" s="84" t="s">
        <v>253</v>
      </c>
      <c r="H150" s="38" t="s">
        <v>252</v>
      </c>
      <c r="I150" s="84">
        <v>154474</v>
      </c>
      <c r="J150" s="38" t="s">
        <v>269</v>
      </c>
      <c r="K150" s="84">
        <v>154474</v>
      </c>
      <c r="L150" s="84" t="s">
        <v>277</v>
      </c>
      <c r="M150" s="38" t="s">
        <v>278</v>
      </c>
      <c r="N150" s="84">
        <v>270715</v>
      </c>
      <c r="O150" s="84">
        <v>585852</v>
      </c>
      <c r="P150" s="84">
        <v>598745</v>
      </c>
      <c r="Q150" s="38" t="s">
        <v>287</v>
      </c>
      <c r="R150" s="38" t="s">
        <v>311</v>
      </c>
      <c r="S150" s="84" t="s">
        <v>534</v>
      </c>
      <c r="T150" s="84" t="s">
        <v>534</v>
      </c>
      <c r="U150" s="84" t="s">
        <v>256</v>
      </c>
      <c r="V150" s="84" t="s">
        <v>257</v>
      </c>
      <c r="W150" s="84">
        <v>0</v>
      </c>
      <c r="X150" s="38" t="s">
        <v>258</v>
      </c>
      <c r="Y150" s="84">
        <v>354981574</v>
      </c>
      <c r="Z150" s="38" t="s">
        <v>320</v>
      </c>
      <c r="AA150" s="108">
        <v>45323</v>
      </c>
      <c r="AB150" s="129">
        <v>42000</v>
      </c>
      <c r="AC150" s="108">
        <v>36531</v>
      </c>
      <c r="AD150" s="84">
        <v>24</v>
      </c>
      <c r="AE150" s="84">
        <v>1</v>
      </c>
      <c r="AF150" s="84" t="s">
        <v>353</v>
      </c>
      <c r="AG150" s="108">
        <v>45323</v>
      </c>
      <c r="AH150" s="84" t="s">
        <v>323</v>
      </c>
      <c r="AI150" s="108">
        <v>45357</v>
      </c>
      <c r="AJ150" s="129">
        <v>2240</v>
      </c>
      <c r="AK150" s="129">
        <v>2240</v>
      </c>
      <c r="AL150" s="108">
        <v>45814</v>
      </c>
      <c r="AM150" s="129">
        <v>25435.01</v>
      </c>
      <c r="AN150" s="112">
        <v>10404.99</v>
      </c>
      <c r="AO150" s="112">
        <v>35840</v>
      </c>
      <c r="AP150" s="112">
        <v>16564.990000000002</v>
      </c>
      <c r="AQ150" s="112">
        <v>1617.01</v>
      </c>
      <c r="AR150" s="112">
        <v>18182</v>
      </c>
      <c r="AS150" s="112">
        <v>0</v>
      </c>
      <c r="AT150" s="112">
        <v>0</v>
      </c>
      <c r="AU150" s="112">
        <v>0</v>
      </c>
      <c r="AV150" s="84">
        <v>16</v>
      </c>
      <c r="AW150" s="84"/>
      <c r="AX150" s="84"/>
      <c r="AY150" s="108"/>
      <c r="AZ150" s="84"/>
      <c r="BA150" s="84"/>
      <c r="BB150" s="84" t="s">
        <v>262</v>
      </c>
      <c r="BC150" s="84"/>
      <c r="BD150" s="108"/>
      <c r="BE150" s="84">
        <v>0</v>
      </c>
      <c r="BF150" s="38" t="s">
        <v>534</v>
      </c>
      <c r="BG150" s="84"/>
      <c r="BH150" s="114" t="s">
        <v>730</v>
      </c>
      <c r="BI150" s="38" t="s">
        <v>110</v>
      </c>
      <c r="BJ150" s="85">
        <v>45821</v>
      </c>
      <c r="BK150" s="84"/>
      <c r="BL150" s="38" t="s">
        <v>115</v>
      </c>
      <c r="BM150" s="115" t="s">
        <v>130</v>
      </c>
      <c r="BN150" s="116" t="s">
        <v>200</v>
      </c>
      <c r="BO150" s="84" t="s">
        <v>246</v>
      </c>
      <c r="BP150" s="84"/>
      <c r="BQ150" s="117"/>
      <c r="BR150" s="118"/>
    </row>
    <row r="151" spans="1:70" s="113" customFormat="1" ht="15" customHeight="1" x14ac:dyDescent="0.3">
      <c r="A151" s="84">
        <v>147</v>
      </c>
      <c r="B151" s="38" t="s">
        <v>248</v>
      </c>
      <c r="C151" s="38" t="s">
        <v>249</v>
      </c>
      <c r="D151" s="38" t="s">
        <v>250</v>
      </c>
      <c r="E151" s="38" t="s">
        <v>251</v>
      </c>
      <c r="F151" s="38" t="s">
        <v>252</v>
      </c>
      <c r="G151" s="84" t="s">
        <v>253</v>
      </c>
      <c r="H151" s="38" t="s">
        <v>252</v>
      </c>
      <c r="I151" s="84">
        <v>154499</v>
      </c>
      <c r="J151" s="38" t="s">
        <v>273</v>
      </c>
      <c r="K151" s="84">
        <v>154499</v>
      </c>
      <c r="L151" s="84" t="s">
        <v>270</v>
      </c>
      <c r="M151" s="38" t="s">
        <v>271</v>
      </c>
      <c r="N151" s="84">
        <v>285452</v>
      </c>
      <c r="O151" s="84">
        <v>732610</v>
      </c>
      <c r="P151" s="84">
        <v>417524</v>
      </c>
      <c r="Q151" s="38" t="s">
        <v>354</v>
      </c>
      <c r="R151" s="38" t="s">
        <v>311</v>
      </c>
      <c r="S151" s="84" t="s">
        <v>537</v>
      </c>
      <c r="T151" s="84" t="s">
        <v>537</v>
      </c>
      <c r="U151" s="84" t="s">
        <v>256</v>
      </c>
      <c r="V151" s="84" t="s">
        <v>257</v>
      </c>
      <c r="W151" s="84">
        <v>0</v>
      </c>
      <c r="X151" s="38" t="s">
        <v>258</v>
      </c>
      <c r="Y151" s="84">
        <v>354997971</v>
      </c>
      <c r="Z151" s="38" t="s">
        <v>538</v>
      </c>
      <c r="AA151" s="108">
        <v>45324</v>
      </c>
      <c r="AB151" s="129">
        <v>65000</v>
      </c>
      <c r="AC151" s="108">
        <v>36527</v>
      </c>
      <c r="AD151" s="84">
        <v>24</v>
      </c>
      <c r="AE151" s="84">
        <v>2</v>
      </c>
      <c r="AF151" s="84" t="s">
        <v>306</v>
      </c>
      <c r="AG151" s="108">
        <v>44603</v>
      </c>
      <c r="AH151" s="84" t="s">
        <v>286</v>
      </c>
      <c r="AI151" s="108">
        <v>45353</v>
      </c>
      <c r="AJ151" s="129">
        <v>3470</v>
      </c>
      <c r="AK151" s="129">
        <v>3470</v>
      </c>
      <c r="AL151" s="108">
        <v>45814</v>
      </c>
      <c r="AM151" s="129">
        <v>39729.64</v>
      </c>
      <c r="AN151" s="112">
        <v>15790.36</v>
      </c>
      <c r="AO151" s="112">
        <v>55520</v>
      </c>
      <c r="AP151" s="112">
        <v>25270.36</v>
      </c>
      <c r="AQ151" s="112">
        <v>2433.64</v>
      </c>
      <c r="AR151" s="112">
        <v>27704</v>
      </c>
      <c r="AS151" s="112">
        <v>0</v>
      </c>
      <c r="AT151" s="112">
        <v>0</v>
      </c>
      <c r="AU151" s="112">
        <v>0</v>
      </c>
      <c r="AV151" s="84">
        <v>16</v>
      </c>
      <c r="AW151" s="84"/>
      <c r="AX151" s="84"/>
      <c r="AY151" s="108"/>
      <c r="AZ151" s="84"/>
      <c r="BA151" s="84"/>
      <c r="BB151" s="84" t="s">
        <v>262</v>
      </c>
      <c r="BC151" s="84"/>
      <c r="BD151" s="108"/>
      <c r="BE151" s="84">
        <v>0</v>
      </c>
      <c r="BF151" s="38" t="s">
        <v>537</v>
      </c>
      <c r="BG151" s="84"/>
      <c r="BH151" s="114" t="s">
        <v>730</v>
      </c>
      <c r="BI151" s="38" t="s">
        <v>110</v>
      </c>
      <c r="BJ151" s="85">
        <v>45821</v>
      </c>
      <c r="BK151" s="84"/>
      <c r="BL151" s="38" t="s">
        <v>115</v>
      </c>
      <c r="BM151" s="115" t="s">
        <v>130</v>
      </c>
      <c r="BN151" s="116" t="s">
        <v>200</v>
      </c>
      <c r="BO151" s="84" t="s">
        <v>246</v>
      </c>
      <c r="BP151" s="84"/>
      <c r="BQ151" s="117"/>
      <c r="BR151" s="118"/>
    </row>
    <row r="152" spans="1:70" s="113" customFormat="1" ht="15" customHeight="1" x14ac:dyDescent="0.3">
      <c r="A152" s="84">
        <v>148</v>
      </c>
      <c r="B152" s="38" t="s">
        <v>248</v>
      </c>
      <c r="C152" s="38" t="s">
        <v>249</v>
      </c>
      <c r="D152" s="38" t="s">
        <v>250</v>
      </c>
      <c r="E152" s="38" t="s">
        <v>251</v>
      </c>
      <c r="F152" s="38" t="s">
        <v>252</v>
      </c>
      <c r="G152" s="84" t="s">
        <v>253</v>
      </c>
      <c r="H152" s="38" t="s">
        <v>252</v>
      </c>
      <c r="I152" s="84">
        <v>154499</v>
      </c>
      <c r="J152" s="38" t="s">
        <v>273</v>
      </c>
      <c r="K152" s="84">
        <v>154499</v>
      </c>
      <c r="L152" s="84" t="s">
        <v>270</v>
      </c>
      <c r="M152" s="38" t="s">
        <v>271</v>
      </c>
      <c r="N152" s="84">
        <v>285452</v>
      </c>
      <c r="O152" s="84">
        <v>732610</v>
      </c>
      <c r="P152" s="84">
        <v>417586</v>
      </c>
      <c r="Q152" s="38" t="s">
        <v>407</v>
      </c>
      <c r="R152" s="38" t="s">
        <v>311</v>
      </c>
      <c r="S152" s="84" t="s">
        <v>539</v>
      </c>
      <c r="T152" s="84" t="s">
        <v>539</v>
      </c>
      <c r="U152" s="84" t="s">
        <v>256</v>
      </c>
      <c r="V152" s="84" t="s">
        <v>257</v>
      </c>
      <c r="W152" s="84">
        <v>0</v>
      </c>
      <c r="X152" s="38" t="s">
        <v>258</v>
      </c>
      <c r="Y152" s="84">
        <v>355001128</v>
      </c>
      <c r="Z152" s="38" t="s">
        <v>540</v>
      </c>
      <c r="AA152" s="108">
        <v>45338</v>
      </c>
      <c r="AB152" s="129">
        <v>40000</v>
      </c>
      <c r="AC152" s="108">
        <v>36527</v>
      </c>
      <c r="AD152" s="84">
        <v>24</v>
      </c>
      <c r="AE152" s="84">
        <v>1</v>
      </c>
      <c r="AF152" s="84" t="s">
        <v>353</v>
      </c>
      <c r="AG152" s="108">
        <v>45338</v>
      </c>
      <c r="AH152" s="84" t="s">
        <v>323</v>
      </c>
      <c r="AI152" s="108">
        <v>45384</v>
      </c>
      <c r="AJ152" s="129">
        <v>2130</v>
      </c>
      <c r="AK152" s="129">
        <v>2130</v>
      </c>
      <c r="AL152" s="108">
        <v>45811</v>
      </c>
      <c r="AM152" s="129">
        <v>21979</v>
      </c>
      <c r="AN152" s="112">
        <v>9971</v>
      </c>
      <c r="AO152" s="112">
        <v>31950</v>
      </c>
      <c r="AP152" s="112">
        <v>18021</v>
      </c>
      <c r="AQ152" s="112">
        <v>2004</v>
      </c>
      <c r="AR152" s="112">
        <v>20025</v>
      </c>
      <c r="AS152" s="112">
        <v>0</v>
      </c>
      <c r="AT152" s="112">
        <v>0</v>
      </c>
      <c r="AU152" s="112">
        <v>0</v>
      </c>
      <c r="AV152" s="84">
        <v>15</v>
      </c>
      <c r="AW152" s="84"/>
      <c r="AX152" s="84"/>
      <c r="AY152" s="108"/>
      <c r="AZ152" s="84"/>
      <c r="BA152" s="84"/>
      <c r="BB152" s="84" t="s">
        <v>262</v>
      </c>
      <c r="BC152" s="84"/>
      <c r="BD152" s="108"/>
      <c r="BE152" s="84">
        <v>0</v>
      </c>
      <c r="BF152" s="38" t="s">
        <v>539</v>
      </c>
      <c r="BG152" s="84"/>
      <c r="BH152" s="114" t="s">
        <v>730</v>
      </c>
      <c r="BI152" s="38" t="s">
        <v>110</v>
      </c>
      <c r="BJ152" s="85">
        <v>45821</v>
      </c>
      <c r="BK152" s="84"/>
      <c r="BL152" s="38" t="s">
        <v>115</v>
      </c>
      <c r="BM152" s="115" t="s">
        <v>130</v>
      </c>
      <c r="BN152" s="116" t="s">
        <v>200</v>
      </c>
      <c r="BO152" s="84" t="s">
        <v>246</v>
      </c>
      <c r="BP152" s="84"/>
      <c r="BQ152" s="117"/>
      <c r="BR152" s="118"/>
    </row>
    <row r="153" spans="1:70" s="113" customFormat="1" ht="15" customHeight="1" x14ac:dyDescent="0.3">
      <c r="A153" s="84">
        <v>149</v>
      </c>
      <c r="B153" s="38" t="s">
        <v>248</v>
      </c>
      <c r="C153" s="38" t="s">
        <v>249</v>
      </c>
      <c r="D153" s="38" t="s">
        <v>250</v>
      </c>
      <c r="E153" s="38" t="s">
        <v>251</v>
      </c>
      <c r="F153" s="38" t="s">
        <v>252</v>
      </c>
      <c r="G153" s="84" t="s">
        <v>253</v>
      </c>
      <c r="H153" s="38" t="s">
        <v>252</v>
      </c>
      <c r="I153" s="84">
        <v>154499</v>
      </c>
      <c r="J153" s="38" t="s">
        <v>273</v>
      </c>
      <c r="K153" s="84">
        <v>154499</v>
      </c>
      <c r="L153" s="84" t="s">
        <v>270</v>
      </c>
      <c r="M153" s="38" t="s">
        <v>271</v>
      </c>
      <c r="N153" s="84">
        <v>285452</v>
      </c>
      <c r="O153" s="84">
        <v>732610</v>
      </c>
      <c r="P153" s="84">
        <v>771568</v>
      </c>
      <c r="Q153" s="38" t="s">
        <v>376</v>
      </c>
      <c r="R153" s="38" t="s">
        <v>311</v>
      </c>
      <c r="S153" s="84" t="s">
        <v>541</v>
      </c>
      <c r="T153" s="84" t="s">
        <v>541</v>
      </c>
      <c r="U153" s="84" t="s">
        <v>256</v>
      </c>
      <c r="V153" s="84" t="s">
        <v>257</v>
      </c>
      <c r="W153" s="84">
        <v>0</v>
      </c>
      <c r="X153" s="38" t="s">
        <v>258</v>
      </c>
      <c r="Y153" s="84">
        <v>355001373</v>
      </c>
      <c r="Z153" s="38" t="s">
        <v>542</v>
      </c>
      <c r="AA153" s="108">
        <v>45325</v>
      </c>
      <c r="AB153" s="129">
        <v>60000</v>
      </c>
      <c r="AC153" s="108">
        <v>36527</v>
      </c>
      <c r="AD153" s="84">
        <v>24</v>
      </c>
      <c r="AE153" s="84">
        <v>2</v>
      </c>
      <c r="AF153" s="84" t="s">
        <v>314</v>
      </c>
      <c r="AG153" s="108">
        <v>44632</v>
      </c>
      <c r="AH153" s="84" t="s">
        <v>286</v>
      </c>
      <c r="AI153" s="108">
        <v>45353</v>
      </c>
      <c r="AJ153" s="129">
        <v>3200</v>
      </c>
      <c r="AK153" s="129">
        <v>3200</v>
      </c>
      <c r="AL153" s="108">
        <v>45784</v>
      </c>
      <c r="AM153" s="129">
        <v>34023.370000000003</v>
      </c>
      <c r="AN153" s="112">
        <v>13976.63</v>
      </c>
      <c r="AO153" s="112">
        <v>48000</v>
      </c>
      <c r="AP153" s="112">
        <v>25976.63</v>
      </c>
      <c r="AQ153" s="112">
        <v>2800.37</v>
      </c>
      <c r="AR153" s="112">
        <v>28777</v>
      </c>
      <c r="AS153" s="112">
        <v>2648.44</v>
      </c>
      <c r="AT153" s="112">
        <v>551.55999999999995</v>
      </c>
      <c r="AU153" s="112">
        <v>3200</v>
      </c>
      <c r="AV153" s="84">
        <v>16</v>
      </c>
      <c r="AW153" s="84">
        <v>10</v>
      </c>
      <c r="AX153" s="84" t="s">
        <v>362</v>
      </c>
      <c r="AY153" s="108"/>
      <c r="AZ153" s="84"/>
      <c r="BA153" s="84"/>
      <c r="BB153" s="84" t="s">
        <v>262</v>
      </c>
      <c r="BC153" s="84"/>
      <c r="BD153" s="108"/>
      <c r="BE153" s="84">
        <v>0</v>
      </c>
      <c r="BF153" s="38" t="s">
        <v>541</v>
      </c>
      <c r="BG153" s="84"/>
      <c r="BH153" s="114" t="s">
        <v>730</v>
      </c>
      <c r="BI153" s="38" t="s">
        <v>110</v>
      </c>
      <c r="BJ153" s="85">
        <v>45821</v>
      </c>
      <c r="BK153" s="84"/>
      <c r="BL153" s="38" t="s">
        <v>115</v>
      </c>
      <c r="BM153" s="115" t="s">
        <v>130</v>
      </c>
      <c r="BN153" s="116" t="s">
        <v>200</v>
      </c>
      <c r="BO153" s="84" t="s">
        <v>246</v>
      </c>
      <c r="BP153" s="84"/>
      <c r="BQ153" s="117"/>
      <c r="BR153" s="118"/>
    </row>
    <row r="154" spans="1:70" s="113" customFormat="1" ht="15" customHeight="1" x14ac:dyDescent="0.3">
      <c r="A154" s="84">
        <v>150</v>
      </c>
      <c r="B154" s="38" t="s">
        <v>248</v>
      </c>
      <c r="C154" s="38" t="s">
        <v>249</v>
      </c>
      <c r="D154" s="38" t="s">
        <v>250</v>
      </c>
      <c r="E154" s="38" t="s">
        <v>251</v>
      </c>
      <c r="F154" s="38" t="s">
        <v>252</v>
      </c>
      <c r="G154" s="84" t="s">
        <v>253</v>
      </c>
      <c r="H154" s="38" t="s">
        <v>252</v>
      </c>
      <c r="I154" s="84">
        <v>154499</v>
      </c>
      <c r="J154" s="38" t="s">
        <v>273</v>
      </c>
      <c r="K154" s="84">
        <v>154499</v>
      </c>
      <c r="L154" s="84" t="s">
        <v>270</v>
      </c>
      <c r="M154" s="38" t="s">
        <v>271</v>
      </c>
      <c r="N154" s="84">
        <v>285452</v>
      </c>
      <c r="O154" s="84">
        <v>732610</v>
      </c>
      <c r="P154" s="84">
        <v>417586</v>
      </c>
      <c r="Q154" s="38" t="s">
        <v>407</v>
      </c>
      <c r="R154" s="38" t="s">
        <v>311</v>
      </c>
      <c r="S154" s="84" t="s">
        <v>543</v>
      </c>
      <c r="T154" s="84" t="s">
        <v>543</v>
      </c>
      <c r="U154" s="84" t="s">
        <v>256</v>
      </c>
      <c r="V154" s="84" t="s">
        <v>257</v>
      </c>
      <c r="W154" s="84">
        <v>0</v>
      </c>
      <c r="X154" s="38" t="s">
        <v>258</v>
      </c>
      <c r="Y154" s="84">
        <v>355003042</v>
      </c>
      <c r="Z154" s="38" t="s">
        <v>544</v>
      </c>
      <c r="AA154" s="108">
        <v>45338</v>
      </c>
      <c r="AB154" s="129">
        <v>40000</v>
      </c>
      <c r="AC154" s="108">
        <v>36527</v>
      </c>
      <c r="AD154" s="84">
        <v>24</v>
      </c>
      <c r="AE154" s="84">
        <v>1</v>
      </c>
      <c r="AF154" s="84" t="s">
        <v>353</v>
      </c>
      <c r="AG154" s="108">
        <v>45338</v>
      </c>
      <c r="AH154" s="84" t="s">
        <v>323</v>
      </c>
      <c r="AI154" s="108">
        <v>45384</v>
      </c>
      <c r="AJ154" s="129">
        <v>2130</v>
      </c>
      <c r="AK154" s="129">
        <v>2130</v>
      </c>
      <c r="AL154" s="108">
        <v>45810</v>
      </c>
      <c r="AM154" s="129">
        <v>21979</v>
      </c>
      <c r="AN154" s="112">
        <v>9971</v>
      </c>
      <c r="AO154" s="112">
        <v>31950</v>
      </c>
      <c r="AP154" s="112">
        <v>18021</v>
      </c>
      <c r="AQ154" s="112">
        <v>2004</v>
      </c>
      <c r="AR154" s="112">
        <v>20025</v>
      </c>
      <c r="AS154" s="112">
        <v>0</v>
      </c>
      <c r="AT154" s="112">
        <v>0</v>
      </c>
      <c r="AU154" s="112">
        <v>0</v>
      </c>
      <c r="AV154" s="84">
        <v>15</v>
      </c>
      <c r="AW154" s="84"/>
      <c r="AX154" s="84"/>
      <c r="AY154" s="108"/>
      <c r="AZ154" s="84"/>
      <c r="BA154" s="84"/>
      <c r="BB154" s="84" t="s">
        <v>262</v>
      </c>
      <c r="BC154" s="84"/>
      <c r="BD154" s="108"/>
      <c r="BE154" s="84">
        <v>0</v>
      </c>
      <c r="BF154" s="38" t="s">
        <v>543</v>
      </c>
      <c r="BG154" s="84"/>
      <c r="BH154" s="114" t="s">
        <v>730</v>
      </c>
      <c r="BI154" s="38" t="s">
        <v>110</v>
      </c>
      <c r="BJ154" s="85">
        <v>45821</v>
      </c>
      <c r="BK154" s="84"/>
      <c r="BL154" s="38" t="s">
        <v>115</v>
      </c>
      <c r="BM154" s="115" t="s">
        <v>130</v>
      </c>
      <c r="BN154" s="116" t="s">
        <v>200</v>
      </c>
      <c r="BO154" s="84" t="s">
        <v>246</v>
      </c>
      <c r="BP154" s="84"/>
      <c r="BQ154" s="117"/>
      <c r="BR154" s="118"/>
    </row>
    <row r="155" spans="1:70" s="113" customFormat="1" ht="15" customHeight="1" x14ac:dyDescent="0.3">
      <c r="A155" s="84">
        <v>151</v>
      </c>
      <c r="B155" s="38" t="s">
        <v>248</v>
      </c>
      <c r="C155" s="38" t="s">
        <v>249</v>
      </c>
      <c r="D155" s="38" t="s">
        <v>250</v>
      </c>
      <c r="E155" s="38" t="s">
        <v>251</v>
      </c>
      <c r="F155" s="38" t="s">
        <v>252</v>
      </c>
      <c r="G155" s="84" t="s">
        <v>253</v>
      </c>
      <c r="H155" s="38" t="s">
        <v>252</v>
      </c>
      <c r="I155" s="84">
        <v>154499</v>
      </c>
      <c r="J155" s="38" t="s">
        <v>273</v>
      </c>
      <c r="K155" s="84">
        <v>154499</v>
      </c>
      <c r="L155" s="84" t="s">
        <v>270</v>
      </c>
      <c r="M155" s="38" t="s">
        <v>271</v>
      </c>
      <c r="N155" s="84">
        <v>285452</v>
      </c>
      <c r="O155" s="84">
        <v>732610</v>
      </c>
      <c r="P155" s="84">
        <v>417586</v>
      </c>
      <c r="Q155" s="38" t="s">
        <v>407</v>
      </c>
      <c r="R155" s="38" t="s">
        <v>311</v>
      </c>
      <c r="S155" s="84" t="s">
        <v>557</v>
      </c>
      <c r="T155" s="84" t="s">
        <v>557</v>
      </c>
      <c r="U155" s="84" t="s">
        <v>256</v>
      </c>
      <c r="V155" s="84" t="s">
        <v>257</v>
      </c>
      <c r="W155" s="84">
        <v>0</v>
      </c>
      <c r="X155" s="38" t="s">
        <v>258</v>
      </c>
      <c r="Y155" s="84">
        <v>355339844</v>
      </c>
      <c r="Z155" s="38" t="s">
        <v>558</v>
      </c>
      <c r="AA155" s="108">
        <v>45343</v>
      </c>
      <c r="AB155" s="129">
        <v>65000</v>
      </c>
      <c r="AC155" s="108">
        <v>36527</v>
      </c>
      <c r="AD155" s="84">
        <v>24</v>
      </c>
      <c r="AE155" s="84">
        <v>2</v>
      </c>
      <c r="AF155" s="84" t="s">
        <v>306</v>
      </c>
      <c r="AG155" s="108">
        <v>44616</v>
      </c>
      <c r="AH155" s="84" t="s">
        <v>286</v>
      </c>
      <c r="AI155" s="108">
        <v>45384</v>
      </c>
      <c r="AJ155" s="129">
        <v>3470</v>
      </c>
      <c r="AK155" s="129">
        <v>3470</v>
      </c>
      <c r="AL155" s="108">
        <v>45812</v>
      </c>
      <c r="AM155" s="129">
        <v>36165.24</v>
      </c>
      <c r="AN155" s="112">
        <v>15884.76</v>
      </c>
      <c r="AO155" s="112">
        <v>52050</v>
      </c>
      <c r="AP155" s="112">
        <v>28834.76</v>
      </c>
      <c r="AQ155" s="112">
        <v>3157.24</v>
      </c>
      <c r="AR155" s="112">
        <v>31992</v>
      </c>
      <c r="AS155" s="112">
        <v>0</v>
      </c>
      <c r="AT155" s="112">
        <v>0</v>
      </c>
      <c r="AU155" s="112">
        <v>0</v>
      </c>
      <c r="AV155" s="84">
        <v>15</v>
      </c>
      <c r="AW155" s="84"/>
      <c r="AX155" s="84"/>
      <c r="AY155" s="108"/>
      <c r="AZ155" s="84"/>
      <c r="BA155" s="84"/>
      <c r="BB155" s="84" t="s">
        <v>262</v>
      </c>
      <c r="BC155" s="84"/>
      <c r="BD155" s="108"/>
      <c r="BE155" s="84">
        <v>0</v>
      </c>
      <c r="BF155" s="38" t="s">
        <v>557</v>
      </c>
      <c r="BG155" s="84"/>
      <c r="BH155" s="114" t="s">
        <v>730</v>
      </c>
      <c r="BI155" s="38" t="s">
        <v>110</v>
      </c>
      <c r="BJ155" s="85">
        <v>45821</v>
      </c>
      <c r="BK155" s="84"/>
      <c r="BL155" s="38" t="s">
        <v>115</v>
      </c>
      <c r="BM155" s="115" t="s">
        <v>130</v>
      </c>
      <c r="BN155" s="116" t="s">
        <v>200</v>
      </c>
      <c r="BO155" s="84" t="s">
        <v>246</v>
      </c>
      <c r="BP155" s="84"/>
      <c r="BQ155" s="117"/>
      <c r="BR155" s="118"/>
    </row>
    <row r="156" spans="1:70" s="113" customFormat="1" ht="15" customHeight="1" x14ac:dyDescent="0.3">
      <c r="A156" s="84">
        <v>152</v>
      </c>
      <c r="B156" s="38" t="s">
        <v>248</v>
      </c>
      <c r="C156" s="38" t="s">
        <v>249</v>
      </c>
      <c r="D156" s="38" t="s">
        <v>250</v>
      </c>
      <c r="E156" s="38" t="s">
        <v>251</v>
      </c>
      <c r="F156" s="38" t="s">
        <v>252</v>
      </c>
      <c r="G156" s="84" t="s">
        <v>253</v>
      </c>
      <c r="H156" s="38" t="s">
        <v>252</v>
      </c>
      <c r="I156" s="84">
        <v>163738</v>
      </c>
      <c r="J156" s="38" t="s">
        <v>456</v>
      </c>
      <c r="K156" s="84">
        <v>163738</v>
      </c>
      <c r="L156" s="84" t="s">
        <v>277</v>
      </c>
      <c r="M156" s="38" t="s">
        <v>278</v>
      </c>
      <c r="N156" s="84">
        <v>280765</v>
      </c>
      <c r="O156" s="84">
        <v>598410</v>
      </c>
      <c r="P156" s="84">
        <v>368944</v>
      </c>
      <c r="Q156" s="38" t="s">
        <v>522</v>
      </c>
      <c r="R156" s="38" t="s">
        <v>311</v>
      </c>
      <c r="S156" s="84" t="s">
        <v>559</v>
      </c>
      <c r="T156" s="84" t="s">
        <v>559</v>
      </c>
      <c r="U156" s="84" t="s">
        <v>256</v>
      </c>
      <c r="V156" s="84" t="s">
        <v>257</v>
      </c>
      <c r="W156" s="84">
        <v>0</v>
      </c>
      <c r="X156" s="38" t="s">
        <v>258</v>
      </c>
      <c r="Y156" s="84">
        <v>355512559</v>
      </c>
      <c r="Z156" s="38" t="s">
        <v>283</v>
      </c>
      <c r="AA156" s="108">
        <v>45353</v>
      </c>
      <c r="AB156" s="129">
        <v>42000</v>
      </c>
      <c r="AC156" s="108">
        <v>36530</v>
      </c>
      <c r="AD156" s="84">
        <v>24</v>
      </c>
      <c r="AE156" s="84">
        <v>1</v>
      </c>
      <c r="AF156" s="84" t="s">
        <v>353</v>
      </c>
      <c r="AG156" s="108">
        <v>45353</v>
      </c>
      <c r="AH156" s="84" t="s">
        <v>323</v>
      </c>
      <c r="AI156" s="108">
        <v>45387</v>
      </c>
      <c r="AJ156" s="129">
        <v>2240</v>
      </c>
      <c r="AK156" s="129">
        <v>2240</v>
      </c>
      <c r="AL156" s="108">
        <v>45813</v>
      </c>
      <c r="AM156" s="129">
        <v>23599.63</v>
      </c>
      <c r="AN156" s="112">
        <v>10000.370000000001</v>
      </c>
      <c r="AO156" s="112">
        <v>33600</v>
      </c>
      <c r="AP156" s="112">
        <v>18400.37</v>
      </c>
      <c r="AQ156" s="112">
        <v>1994.63</v>
      </c>
      <c r="AR156" s="112">
        <v>20395</v>
      </c>
      <c r="AS156" s="112">
        <v>0</v>
      </c>
      <c r="AT156" s="112">
        <v>0</v>
      </c>
      <c r="AU156" s="112">
        <v>0</v>
      </c>
      <c r="AV156" s="84">
        <v>15</v>
      </c>
      <c r="AW156" s="84"/>
      <c r="AX156" s="84"/>
      <c r="AY156" s="108"/>
      <c r="AZ156" s="84"/>
      <c r="BA156" s="84"/>
      <c r="BB156" s="84" t="s">
        <v>262</v>
      </c>
      <c r="BC156" s="84"/>
      <c r="BD156" s="108"/>
      <c r="BE156" s="84">
        <v>0</v>
      </c>
      <c r="BF156" s="38" t="s">
        <v>559</v>
      </c>
      <c r="BG156" s="84"/>
      <c r="BH156" s="114" t="s">
        <v>730</v>
      </c>
      <c r="BI156" s="38" t="s">
        <v>110</v>
      </c>
      <c r="BJ156" s="85">
        <v>45821</v>
      </c>
      <c r="BK156" s="84"/>
      <c r="BL156" s="38" t="s">
        <v>115</v>
      </c>
      <c r="BM156" s="115" t="s">
        <v>130</v>
      </c>
      <c r="BN156" s="116" t="s">
        <v>200</v>
      </c>
      <c r="BO156" s="84" t="s">
        <v>246</v>
      </c>
      <c r="BP156" s="84"/>
      <c r="BQ156" s="117"/>
      <c r="BR156" s="118"/>
    </row>
    <row r="157" spans="1:70" s="113" customFormat="1" ht="15" customHeight="1" x14ac:dyDescent="0.3">
      <c r="A157" s="84">
        <v>153</v>
      </c>
      <c r="B157" s="38" t="s">
        <v>248</v>
      </c>
      <c r="C157" s="38" t="s">
        <v>249</v>
      </c>
      <c r="D157" s="38" t="s">
        <v>250</v>
      </c>
      <c r="E157" s="38" t="s">
        <v>251</v>
      </c>
      <c r="F157" s="38" t="s">
        <v>252</v>
      </c>
      <c r="G157" s="84" t="s">
        <v>253</v>
      </c>
      <c r="H157" s="38" t="s">
        <v>252</v>
      </c>
      <c r="I157" s="84">
        <v>154499</v>
      </c>
      <c r="J157" s="38" t="s">
        <v>273</v>
      </c>
      <c r="K157" s="84">
        <v>154499</v>
      </c>
      <c r="L157" s="84" t="s">
        <v>270</v>
      </c>
      <c r="M157" s="38" t="s">
        <v>271</v>
      </c>
      <c r="N157" s="84">
        <v>285452</v>
      </c>
      <c r="O157" s="84">
        <v>732610</v>
      </c>
      <c r="P157" s="84">
        <v>417524</v>
      </c>
      <c r="Q157" s="38" t="s">
        <v>354</v>
      </c>
      <c r="R157" s="38" t="s">
        <v>355</v>
      </c>
      <c r="S157" s="84" t="s">
        <v>412</v>
      </c>
      <c r="T157" s="84" t="s">
        <v>412</v>
      </c>
      <c r="U157" s="84" t="s">
        <v>256</v>
      </c>
      <c r="V157" s="84" t="s">
        <v>257</v>
      </c>
      <c r="W157" s="84">
        <v>0</v>
      </c>
      <c r="X157" s="38" t="s">
        <v>258</v>
      </c>
      <c r="Y157" s="84">
        <v>355583632</v>
      </c>
      <c r="Z157" s="38" t="s">
        <v>413</v>
      </c>
      <c r="AA157" s="108">
        <v>45353</v>
      </c>
      <c r="AB157" s="129">
        <v>30000</v>
      </c>
      <c r="AC157" s="108">
        <v>36527</v>
      </c>
      <c r="AD157" s="84">
        <v>18</v>
      </c>
      <c r="AE157" s="84">
        <v>0</v>
      </c>
      <c r="AF157" s="84" t="s">
        <v>306</v>
      </c>
      <c r="AG157" s="108">
        <v>44618</v>
      </c>
      <c r="AH157" s="84" t="s">
        <v>286</v>
      </c>
      <c r="AI157" s="108">
        <v>45384</v>
      </c>
      <c r="AJ157" s="129">
        <v>2020</v>
      </c>
      <c r="AK157" s="129">
        <v>2020</v>
      </c>
      <c r="AL157" s="108">
        <v>45790</v>
      </c>
      <c r="AM157" s="129">
        <v>22387.05</v>
      </c>
      <c r="AN157" s="112">
        <v>5892.95</v>
      </c>
      <c r="AO157" s="112">
        <v>28280</v>
      </c>
      <c r="AP157" s="112">
        <v>7612.95</v>
      </c>
      <c r="AQ157" s="112">
        <v>403.05</v>
      </c>
      <c r="AR157" s="112">
        <v>8016</v>
      </c>
      <c r="AS157" s="112">
        <v>1858.36</v>
      </c>
      <c r="AT157" s="112">
        <v>161.63999999999999</v>
      </c>
      <c r="AU157" s="112">
        <v>2020</v>
      </c>
      <c r="AV157" s="84">
        <v>15</v>
      </c>
      <c r="AW157" s="84">
        <v>10</v>
      </c>
      <c r="AX157" s="84" t="s">
        <v>362</v>
      </c>
      <c r="AY157" s="108"/>
      <c r="AZ157" s="84"/>
      <c r="BA157" s="84"/>
      <c r="BB157" s="84" t="s">
        <v>262</v>
      </c>
      <c r="BC157" s="84"/>
      <c r="BD157" s="108"/>
      <c r="BE157" s="84">
        <v>0</v>
      </c>
      <c r="BF157" s="38" t="s">
        <v>412</v>
      </c>
      <c r="BG157" s="84"/>
      <c r="BH157" s="114" t="s">
        <v>730</v>
      </c>
      <c r="BI157" s="38" t="s">
        <v>110</v>
      </c>
      <c r="BJ157" s="85">
        <v>45821</v>
      </c>
      <c r="BK157" s="84"/>
      <c r="BL157" s="38" t="s">
        <v>115</v>
      </c>
      <c r="BM157" s="115" t="s">
        <v>130</v>
      </c>
      <c r="BN157" s="116" t="s">
        <v>200</v>
      </c>
      <c r="BO157" s="84" t="s">
        <v>246</v>
      </c>
      <c r="BP157" s="84"/>
      <c r="BQ157" s="117"/>
      <c r="BR157" s="118"/>
    </row>
    <row r="158" spans="1:70" s="113" customFormat="1" ht="15" customHeight="1" x14ac:dyDescent="0.3">
      <c r="A158" s="84">
        <v>154</v>
      </c>
      <c r="B158" s="38" t="s">
        <v>248</v>
      </c>
      <c r="C158" s="38" t="s">
        <v>249</v>
      </c>
      <c r="D158" s="38" t="s">
        <v>250</v>
      </c>
      <c r="E158" s="38" t="s">
        <v>251</v>
      </c>
      <c r="F158" s="38" t="s">
        <v>252</v>
      </c>
      <c r="G158" s="84" t="s">
        <v>253</v>
      </c>
      <c r="H158" s="38" t="s">
        <v>252</v>
      </c>
      <c r="I158" s="84">
        <v>163738</v>
      </c>
      <c r="J158" s="38" t="s">
        <v>456</v>
      </c>
      <c r="K158" s="84">
        <v>163738</v>
      </c>
      <c r="L158" s="84" t="s">
        <v>277</v>
      </c>
      <c r="M158" s="38" t="s">
        <v>278</v>
      </c>
      <c r="N158" s="84">
        <v>280765</v>
      </c>
      <c r="O158" s="84">
        <v>598410</v>
      </c>
      <c r="P158" s="84">
        <v>478375</v>
      </c>
      <c r="Q158" s="38" t="s">
        <v>525</v>
      </c>
      <c r="R158" s="38" t="s">
        <v>311</v>
      </c>
      <c r="S158" s="84" t="s">
        <v>561</v>
      </c>
      <c r="T158" s="84" t="s">
        <v>561</v>
      </c>
      <c r="U158" s="84" t="s">
        <v>470</v>
      </c>
      <c r="V158" s="84" t="s">
        <v>257</v>
      </c>
      <c r="W158" s="84">
        <v>0</v>
      </c>
      <c r="X158" s="38" t="s">
        <v>258</v>
      </c>
      <c r="Y158" s="84">
        <v>355610172</v>
      </c>
      <c r="Z158" s="38" t="s">
        <v>562</v>
      </c>
      <c r="AA158" s="108">
        <v>45353</v>
      </c>
      <c r="AB158" s="129">
        <v>65000</v>
      </c>
      <c r="AC158" s="108">
        <v>36530</v>
      </c>
      <c r="AD158" s="84">
        <v>24</v>
      </c>
      <c r="AE158" s="84">
        <v>2</v>
      </c>
      <c r="AF158" s="84" t="s">
        <v>314</v>
      </c>
      <c r="AG158" s="108">
        <v>44728</v>
      </c>
      <c r="AH158" s="84" t="s">
        <v>286</v>
      </c>
      <c r="AI158" s="108">
        <v>45387</v>
      </c>
      <c r="AJ158" s="129">
        <v>3470</v>
      </c>
      <c r="AK158" s="129">
        <v>3470</v>
      </c>
      <c r="AL158" s="108">
        <v>45813</v>
      </c>
      <c r="AM158" s="129">
        <v>36581.22</v>
      </c>
      <c r="AN158" s="112">
        <v>15468.78</v>
      </c>
      <c r="AO158" s="112">
        <v>52050</v>
      </c>
      <c r="AP158" s="112">
        <v>28418.78</v>
      </c>
      <c r="AQ158" s="112">
        <v>3072.22</v>
      </c>
      <c r="AR158" s="112">
        <v>31491</v>
      </c>
      <c r="AS158" s="112">
        <v>0</v>
      </c>
      <c r="AT158" s="112">
        <v>0</v>
      </c>
      <c r="AU158" s="112">
        <v>0</v>
      </c>
      <c r="AV158" s="84">
        <v>15</v>
      </c>
      <c r="AW158" s="84"/>
      <c r="AX158" s="84"/>
      <c r="AY158" s="108"/>
      <c r="AZ158" s="84"/>
      <c r="BA158" s="84"/>
      <c r="BB158" s="84" t="s">
        <v>262</v>
      </c>
      <c r="BC158" s="84"/>
      <c r="BD158" s="108"/>
      <c r="BE158" s="84">
        <v>0</v>
      </c>
      <c r="BF158" s="38" t="s">
        <v>561</v>
      </c>
      <c r="BG158" s="84"/>
      <c r="BH158" s="114" t="s">
        <v>730</v>
      </c>
      <c r="BI158" s="38" t="s">
        <v>110</v>
      </c>
      <c r="BJ158" s="85">
        <v>45821</v>
      </c>
      <c r="BK158" s="84"/>
      <c r="BL158" s="38" t="s">
        <v>115</v>
      </c>
      <c r="BM158" s="115" t="s">
        <v>130</v>
      </c>
      <c r="BN158" s="116" t="s">
        <v>200</v>
      </c>
      <c r="BO158" s="84" t="s">
        <v>246</v>
      </c>
      <c r="BP158" s="84"/>
      <c r="BQ158" s="117"/>
      <c r="BR158" s="118"/>
    </row>
    <row r="159" spans="1:70" s="113" customFormat="1" ht="15" customHeight="1" x14ac:dyDescent="0.3">
      <c r="A159" s="84">
        <v>155</v>
      </c>
      <c r="B159" s="38" t="s">
        <v>248</v>
      </c>
      <c r="C159" s="38" t="s">
        <v>249</v>
      </c>
      <c r="D159" s="38" t="s">
        <v>250</v>
      </c>
      <c r="E159" s="38" t="s">
        <v>251</v>
      </c>
      <c r="F159" s="38" t="s">
        <v>252</v>
      </c>
      <c r="G159" s="84" t="s">
        <v>253</v>
      </c>
      <c r="H159" s="38" t="s">
        <v>252</v>
      </c>
      <c r="I159" s="84">
        <v>163738</v>
      </c>
      <c r="J159" s="38" t="s">
        <v>456</v>
      </c>
      <c r="K159" s="84">
        <v>163738</v>
      </c>
      <c r="L159" s="84" t="s">
        <v>277</v>
      </c>
      <c r="M159" s="38" t="s">
        <v>278</v>
      </c>
      <c r="N159" s="84">
        <v>280765</v>
      </c>
      <c r="O159" s="84">
        <v>598410</v>
      </c>
      <c r="P159" s="84">
        <v>368944</v>
      </c>
      <c r="Q159" s="38" t="s">
        <v>522</v>
      </c>
      <c r="R159" s="38" t="s">
        <v>311</v>
      </c>
      <c r="S159" s="84" t="s">
        <v>563</v>
      </c>
      <c r="T159" s="84" t="s">
        <v>563</v>
      </c>
      <c r="U159" s="84" t="s">
        <v>256</v>
      </c>
      <c r="V159" s="84" t="s">
        <v>257</v>
      </c>
      <c r="W159" s="84">
        <v>0</v>
      </c>
      <c r="X159" s="38" t="s">
        <v>258</v>
      </c>
      <c r="Y159" s="84">
        <v>355657653</v>
      </c>
      <c r="Z159" s="38" t="s">
        <v>333</v>
      </c>
      <c r="AA159" s="108">
        <v>45353</v>
      </c>
      <c r="AB159" s="129">
        <v>80000</v>
      </c>
      <c r="AC159" s="108">
        <v>36530</v>
      </c>
      <c r="AD159" s="84">
        <v>24</v>
      </c>
      <c r="AE159" s="84">
        <v>4</v>
      </c>
      <c r="AF159" s="84" t="s">
        <v>306</v>
      </c>
      <c r="AG159" s="108">
        <v>44086</v>
      </c>
      <c r="AH159" s="84" t="s">
        <v>286</v>
      </c>
      <c r="AI159" s="108">
        <v>45387</v>
      </c>
      <c r="AJ159" s="129">
        <v>4270</v>
      </c>
      <c r="AK159" s="129">
        <v>4270</v>
      </c>
      <c r="AL159" s="108">
        <v>45813</v>
      </c>
      <c r="AM159" s="129">
        <v>45009.67</v>
      </c>
      <c r="AN159" s="112">
        <v>19040.330000000002</v>
      </c>
      <c r="AO159" s="112">
        <v>64050</v>
      </c>
      <c r="AP159" s="112">
        <v>34990.33</v>
      </c>
      <c r="AQ159" s="112">
        <v>3784.67</v>
      </c>
      <c r="AR159" s="112">
        <v>38775</v>
      </c>
      <c r="AS159" s="112">
        <v>0</v>
      </c>
      <c r="AT159" s="112">
        <v>0</v>
      </c>
      <c r="AU159" s="112">
        <v>0</v>
      </c>
      <c r="AV159" s="84">
        <v>15</v>
      </c>
      <c r="AW159" s="84"/>
      <c r="AX159" s="84"/>
      <c r="AY159" s="108"/>
      <c r="AZ159" s="84"/>
      <c r="BA159" s="84"/>
      <c r="BB159" s="84" t="s">
        <v>262</v>
      </c>
      <c r="BC159" s="84"/>
      <c r="BD159" s="108"/>
      <c r="BE159" s="84">
        <v>0</v>
      </c>
      <c r="BF159" s="38" t="s">
        <v>563</v>
      </c>
      <c r="BG159" s="84"/>
      <c r="BH159" s="114" t="s">
        <v>730</v>
      </c>
      <c r="BI159" s="38" t="s">
        <v>110</v>
      </c>
      <c r="BJ159" s="85">
        <v>45821</v>
      </c>
      <c r="BK159" s="84"/>
      <c r="BL159" s="38" t="s">
        <v>115</v>
      </c>
      <c r="BM159" s="115" t="s">
        <v>130</v>
      </c>
      <c r="BN159" s="116" t="s">
        <v>200</v>
      </c>
      <c r="BO159" s="84" t="s">
        <v>246</v>
      </c>
      <c r="BP159" s="84"/>
      <c r="BQ159" s="117"/>
      <c r="BR159" s="118"/>
    </row>
    <row r="160" spans="1:70" s="113" customFormat="1" ht="15" customHeight="1" x14ac:dyDescent="0.3">
      <c r="A160" s="84">
        <v>156</v>
      </c>
      <c r="B160" s="38" t="s">
        <v>248</v>
      </c>
      <c r="C160" s="38" t="s">
        <v>249</v>
      </c>
      <c r="D160" s="38" t="s">
        <v>250</v>
      </c>
      <c r="E160" s="38" t="s">
        <v>251</v>
      </c>
      <c r="F160" s="38" t="s">
        <v>252</v>
      </c>
      <c r="G160" s="84" t="s">
        <v>253</v>
      </c>
      <c r="H160" s="38" t="s">
        <v>252</v>
      </c>
      <c r="I160" s="84">
        <v>163738</v>
      </c>
      <c r="J160" s="38" t="s">
        <v>456</v>
      </c>
      <c r="K160" s="84">
        <v>163738</v>
      </c>
      <c r="L160" s="84" t="s">
        <v>277</v>
      </c>
      <c r="M160" s="38" t="s">
        <v>278</v>
      </c>
      <c r="N160" s="84">
        <v>280765</v>
      </c>
      <c r="O160" s="84">
        <v>598410</v>
      </c>
      <c r="P160" s="84">
        <v>368944</v>
      </c>
      <c r="Q160" s="38" t="s">
        <v>522</v>
      </c>
      <c r="R160" s="38" t="s">
        <v>311</v>
      </c>
      <c r="S160" s="84" t="s">
        <v>564</v>
      </c>
      <c r="T160" s="84" t="s">
        <v>564</v>
      </c>
      <c r="U160" s="84" t="s">
        <v>256</v>
      </c>
      <c r="V160" s="84" t="s">
        <v>257</v>
      </c>
      <c r="W160" s="84">
        <v>0</v>
      </c>
      <c r="X160" s="38" t="s">
        <v>258</v>
      </c>
      <c r="Y160" s="84">
        <v>355658003</v>
      </c>
      <c r="Z160" s="38" t="s">
        <v>298</v>
      </c>
      <c r="AA160" s="108">
        <v>45353</v>
      </c>
      <c r="AB160" s="129">
        <v>80000</v>
      </c>
      <c r="AC160" s="108">
        <v>36530</v>
      </c>
      <c r="AD160" s="84">
        <v>24</v>
      </c>
      <c r="AE160" s="84">
        <v>4</v>
      </c>
      <c r="AF160" s="84" t="s">
        <v>306</v>
      </c>
      <c r="AG160" s="108">
        <v>44086</v>
      </c>
      <c r="AH160" s="84" t="s">
        <v>286</v>
      </c>
      <c r="AI160" s="108">
        <v>45387</v>
      </c>
      <c r="AJ160" s="129">
        <v>4270</v>
      </c>
      <c r="AK160" s="129">
        <v>4270</v>
      </c>
      <c r="AL160" s="108">
        <v>45813</v>
      </c>
      <c r="AM160" s="129">
        <v>45009.67</v>
      </c>
      <c r="AN160" s="112">
        <v>19040.330000000002</v>
      </c>
      <c r="AO160" s="112">
        <v>64050</v>
      </c>
      <c r="AP160" s="112">
        <v>34990.33</v>
      </c>
      <c r="AQ160" s="112">
        <v>3784.67</v>
      </c>
      <c r="AR160" s="112">
        <v>38775</v>
      </c>
      <c r="AS160" s="112">
        <v>0</v>
      </c>
      <c r="AT160" s="112">
        <v>0</v>
      </c>
      <c r="AU160" s="112">
        <v>0</v>
      </c>
      <c r="AV160" s="84">
        <v>15</v>
      </c>
      <c r="AW160" s="84"/>
      <c r="AX160" s="84"/>
      <c r="AY160" s="108"/>
      <c r="AZ160" s="84"/>
      <c r="BA160" s="84"/>
      <c r="BB160" s="84" t="s">
        <v>262</v>
      </c>
      <c r="BC160" s="84"/>
      <c r="BD160" s="108"/>
      <c r="BE160" s="84">
        <v>0</v>
      </c>
      <c r="BF160" s="38" t="s">
        <v>564</v>
      </c>
      <c r="BG160" s="84"/>
      <c r="BH160" s="114" t="s">
        <v>730</v>
      </c>
      <c r="BI160" s="38" t="s">
        <v>110</v>
      </c>
      <c r="BJ160" s="85">
        <v>45821</v>
      </c>
      <c r="BK160" s="84"/>
      <c r="BL160" s="38" t="s">
        <v>115</v>
      </c>
      <c r="BM160" s="115" t="s">
        <v>130</v>
      </c>
      <c r="BN160" s="116" t="s">
        <v>200</v>
      </c>
      <c r="BO160" s="84" t="s">
        <v>246</v>
      </c>
      <c r="BP160" s="84"/>
      <c r="BQ160" s="117"/>
      <c r="BR160" s="118"/>
    </row>
    <row r="161" spans="1:70" s="113" customFormat="1" ht="15" customHeight="1" x14ac:dyDescent="0.3">
      <c r="A161" s="84">
        <v>157</v>
      </c>
      <c r="B161" s="38" t="s">
        <v>248</v>
      </c>
      <c r="C161" s="38" t="s">
        <v>249</v>
      </c>
      <c r="D161" s="38" t="s">
        <v>250</v>
      </c>
      <c r="E161" s="38" t="s">
        <v>251</v>
      </c>
      <c r="F161" s="38" t="s">
        <v>252</v>
      </c>
      <c r="G161" s="84" t="s">
        <v>253</v>
      </c>
      <c r="H161" s="38" t="s">
        <v>252</v>
      </c>
      <c r="I161" s="84">
        <v>163738</v>
      </c>
      <c r="J161" s="38" t="s">
        <v>456</v>
      </c>
      <c r="K161" s="84">
        <v>163738</v>
      </c>
      <c r="L161" s="84" t="s">
        <v>277</v>
      </c>
      <c r="M161" s="38" t="s">
        <v>278</v>
      </c>
      <c r="N161" s="84">
        <v>280765</v>
      </c>
      <c r="O161" s="84">
        <v>598410</v>
      </c>
      <c r="P161" s="84">
        <v>368944</v>
      </c>
      <c r="Q161" s="38" t="s">
        <v>522</v>
      </c>
      <c r="R161" s="38" t="s">
        <v>311</v>
      </c>
      <c r="S161" s="84" t="s">
        <v>565</v>
      </c>
      <c r="T161" s="84" t="s">
        <v>565</v>
      </c>
      <c r="U161" s="84" t="s">
        <v>256</v>
      </c>
      <c r="V161" s="84" t="s">
        <v>257</v>
      </c>
      <c r="W161" s="84">
        <v>0</v>
      </c>
      <c r="X161" s="38" t="s">
        <v>258</v>
      </c>
      <c r="Y161" s="84">
        <v>355658202</v>
      </c>
      <c r="Z161" s="38" t="s">
        <v>566</v>
      </c>
      <c r="AA161" s="108">
        <v>45353</v>
      </c>
      <c r="AB161" s="129">
        <v>80000</v>
      </c>
      <c r="AC161" s="108">
        <v>36530</v>
      </c>
      <c r="AD161" s="84">
        <v>24</v>
      </c>
      <c r="AE161" s="84">
        <v>4</v>
      </c>
      <c r="AF161" s="84" t="s">
        <v>306</v>
      </c>
      <c r="AG161" s="108">
        <v>44411</v>
      </c>
      <c r="AH161" s="84" t="s">
        <v>286</v>
      </c>
      <c r="AI161" s="108">
        <v>45387</v>
      </c>
      <c r="AJ161" s="129">
        <v>4270</v>
      </c>
      <c r="AK161" s="129">
        <v>4270</v>
      </c>
      <c r="AL161" s="108">
        <v>45813</v>
      </c>
      <c r="AM161" s="129">
        <v>45009.67</v>
      </c>
      <c r="AN161" s="112">
        <v>19040.330000000002</v>
      </c>
      <c r="AO161" s="112">
        <v>64050</v>
      </c>
      <c r="AP161" s="112">
        <v>34990.33</v>
      </c>
      <c r="AQ161" s="112">
        <v>3784.67</v>
      </c>
      <c r="AR161" s="112">
        <v>38775</v>
      </c>
      <c r="AS161" s="112">
        <v>0</v>
      </c>
      <c r="AT161" s="112">
        <v>0</v>
      </c>
      <c r="AU161" s="112">
        <v>0</v>
      </c>
      <c r="AV161" s="84">
        <v>15</v>
      </c>
      <c r="AW161" s="84"/>
      <c r="AX161" s="84"/>
      <c r="AY161" s="108"/>
      <c r="AZ161" s="84"/>
      <c r="BA161" s="84"/>
      <c r="BB161" s="84" t="s">
        <v>262</v>
      </c>
      <c r="BC161" s="84"/>
      <c r="BD161" s="108"/>
      <c r="BE161" s="84">
        <v>0</v>
      </c>
      <c r="BF161" s="38" t="s">
        <v>565</v>
      </c>
      <c r="BG161" s="84"/>
      <c r="BH161" s="114" t="s">
        <v>730</v>
      </c>
      <c r="BI161" s="38" t="s">
        <v>110</v>
      </c>
      <c r="BJ161" s="85">
        <v>45821</v>
      </c>
      <c r="BK161" s="84"/>
      <c r="BL161" s="38" t="s">
        <v>115</v>
      </c>
      <c r="BM161" s="115" t="s">
        <v>130</v>
      </c>
      <c r="BN161" s="116" t="s">
        <v>200</v>
      </c>
      <c r="BO161" s="84" t="s">
        <v>246</v>
      </c>
      <c r="BP161" s="84"/>
      <c r="BQ161" s="117"/>
      <c r="BR161" s="118"/>
    </row>
    <row r="162" spans="1:70" s="113" customFormat="1" ht="15" customHeight="1" x14ac:dyDescent="0.3">
      <c r="A162" s="84">
        <v>158</v>
      </c>
      <c r="B162" s="38" t="s">
        <v>248</v>
      </c>
      <c r="C162" s="38" t="s">
        <v>249</v>
      </c>
      <c r="D162" s="38" t="s">
        <v>250</v>
      </c>
      <c r="E162" s="38" t="s">
        <v>251</v>
      </c>
      <c r="F162" s="38" t="s">
        <v>252</v>
      </c>
      <c r="G162" s="84" t="s">
        <v>253</v>
      </c>
      <c r="H162" s="38" t="s">
        <v>252</v>
      </c>
      <c r="I162" s="84">
        <v>163738</v>
      </c>
      <c r="J162" s="38" t="s">
        <v>456</v>
      </c>
      <c r="K162" s="84">
        <v>163738</v>
      </c>
      <c r="L162" s="84" t="s">
        <v>277</v>
      </c>
      <c r="M162" s="38" t="s">
        <v>278</v>
      </c>
      <c r="N162" s="84">
        <v>280765</v>
      </c>
      <c r="O162" s="84">
        <v>598410</v>
      </c>
      <c r="P162" s="84">
        <v>368944</v>
      </c>
      <c r="Q162" s="38" t="s">
        <v>522</v>
      </c>
      <c r="R162" s="38" t="s">
        <v>311</v>
      </c>
      <c r="S162" s="84" t="s">
        <v>567</v>
      </c>
      <c r="T162" s="84" t="s">
        <v>567</v>
      </c>
      <c r="U162" s="84" t="s">
        <v>256</v>
      </c>
      <c r="V162" s="84" t="s">
        <v>257</v>
      </c>
      <c r="W162" s="84">
        <v>0</v>
      </c>
      <c r="X162" s="38" t="s">
        <v>258</v>
      </c>
      <c r="Y162" s="84">
        <v>355666751</v>
      </c>
      <c r="Z162" s="38" t="s">
        <v>568</v>
      </c>
      <c r="AA162" s="108">
        <v>45353</v>
      </c>
      <c r="AB162" s="129">
        <v>80000</v>
      </c>
      <c r="AC162" s="108">
        <v>36530</v>
      </c>
      <c r="AD162" s="84">
        <v>24</v>
      </c>
      <c r="AE162" s="84">
        <v>4</v>
      </c>
      <c r="AF162" s="84" t="s">
        <v>267</v>
      </c>
      <c r="AG162" s="108">
        <v>44086</v>
      </c>
      <c r="AH162" s="84" t="s">
        <v>260</v>
      </c>
      <c r="AI162" s="108">
        <v>45387</v>
      </c>
      <c r="AJ162" s="129">
        <v>4270</v>
      </c>
      <c r="AK162" s="129">
        <v>4270</v>
      </c>
      <c r="AL162" s="108">
        <v>45813</v>
      </c>
      <c r="AM162" s="129">
        <v>45009.67</v>
      </c>
      <c r="AN162" s="112">
        <v>19040.330000000002</v>
      </c>
      <c r="AO162" s="112">
        <v>64050</v>
      </c>
      <c r="AP162" s="112">
        <v>34990.33</v>
      </c>
      <c r="AQ162" s="112">
        <v>3784.67</v>
      </c>
      <c r="AR162" s="112">
        <v>38775</v>
      </c>
      <c r="AS162" s="112">
        <v>0</v>
      </c>
      <c r="AT162" s="112">
        <v>0</v>
      </c>
      <c r="AU162" s="112">
        <v>0</v>
      </c>
      <c r="AV162" s="84">
        <v>15</v>
      </c>
      <c r="AW162" s="84"/>
      <c r="AX162" s="84"/>
      <c r="AY162" s="108"/>
      <c r="AZ162" s="84"/>
      <c r="BA162" s="84"/>
      <c r="BB162" s="84" t="s">
        <v>262</v>
      </c>
      <c r="BC162" s="84"/>
      <c r="BD162" s="108"/>
      <c r="BE162" s="84">
        <v>0</v>
      </c>
      <c r="BF162" s="38" t="s">
        <v>567</v>
      </c>
      <c r="BG162" s="84"/>
      <c r="BH162" s="114" t="s">
        <v>730</v>
      </c>
      <c r="BI162" s="38" t="s">
        <v>110</v>
      </c>
      <c r="BJ162" s="85">
        <v>45821</v>
      </c>
      <c r="BK162" s="84"/>
      <c r="BL162" s="38" t="s">
        <v>115</v>
      </c>
      <c r="BM162" s="115" t="s">
        <v>130</v>
      </c>
      <c r="BN162" s="116" t="s">
        <v>200</v>
      </c>
      <c r="BO162" s="84" t="s">
        <v>246</v>
      </c>
      <c r="BP162" s="84"/>
      <c r="BQ162" s="117"/>
      <c r="BR162" s="118"/>
    </row>
    <row r="163" spans="1:70" s="113" customFormat="1" ht="15" customHeight="1" x14ac:dyDescent="0.3">
      <c r="A163" s="84">
        <v>159</v>
      </c>
      <c r="B163" s="38" t="s">
        <v>248</v>
      </c>
      <c r="C163" s="38" t="s">
        <v>249</v>
      </c>
      <c r="D163" s="38" t="s">
        <v>250</v>
      </c>
      <c r="E163" s="38" t="s">
        <v>251</v>
      </c>
      <c r="F163" s="38" t="s">
        <v>252</v>
      </c>
      <c r="G163" s="84" t="s">
        <v>253</v>
      </c>
      <c r="H163" s="38" t="s">
        <v>252</v>
      </c>
      <c r="I163" s="84">
        <v>154474</v>
      </c>
      <c r="J163" s="38" t="s">
        <v>269</v>
      </c>
      <c r="K163" s="84">
        <v>154474</v>
      </c>
      <c r="L163" s="84" t="s">
        <v>277</v>
      </c>
      <c r="M163" s="38" t="s">
        <v>278</v>
      </c>
      <c r="N163" s="84">
        <v>270715</v>
      </c>
      <c r="O163" s="84">
        <v>585852</v>
      </c>
      <c r="P163" s="84">
        <v>598745</v>
      </c>
      <c r="Q163" s="38" t="s">
        <v>287</v>
      </c>
      <c r="R163" s="38" t="s">
        <v>311</v>
      </c>
      <c r="S163" s="84" t="s">
        <v>569</v>
      </c>
      <c r="T163" s="84" t="s">
        <v>569</v>
      </c>
      <c r="U163" s="84" t="s">
        <v>256</v>
      </c>
      <c r="V163" s="84" t="s">
        <v>257</v>
      </c>
      <c r="W163" s="84">
        <v>0</v>
      </c>
      <c r="X163" s="38" t="s">
        <v>258</v>
      </c>
      <c r="Y163" s="84">
        <v>355688849</v>
      </c>
      <c r="Z163" s="38" t="s">
        <v>570</v>
      </c>
      <c r="AA163" s="108">
        <v>45355</v>
      </c>
      <c r="AB163" s="129">
        <v>54000</v>
      </c>
      <c r="AC163" s="108">
        <v>36531</v>
      </c>
      <c r="AD163" s="84">
        <v>24</v>
      </c>
      <c r="AE163" s="84">
        <v>4</v>
      </c>
      <c r="AF163" s="84" t="s">
        <v>267</v>
      </c>
      <c r="AG163" s="108">
        <v>44054</v>
      </c>
      <c r="AH163" s="84" t="s">
        <v>260</v>
      </c>
      <c r="AI163" s="108">
        <v>45388</v>
      </c>
      <c r="AJ163" s="129">
        <v>2880</v>
      </c>
      <c r="AK163" s="129">
        <v>2880</v>
      </c>
      <c r="AL163" s="108">
        <v>45814</v>
      </c>
      <c r="AM163" s="129">
        <v>30391.74</v>
      </c>
      <c r="AN163" s="112">
        <v>12808.26</v>
      </c>
      <c r="AO163" s="112">
        <v>43200</v>
      </c>
      <c r="AP163" s="112">
        <v>23608.26</v>
      </c>
      <c r="AQ163" s="112">
        <v>2554.7399999999998</v>
      </c>
      <c r="AR163" s="112">
        <v>26163</v>
      </c>
      <c r="AS163" s="112">
        <v>0</v>
      </c>
      <c r="AT163" s="112">
        <v>0</v>
      </c>
      <c r="AU163" s="112">
        <v>0</v>
      </c>
      <c r="AV163" s="84">
        <v>15</v>
      </c>
      <c r="AW163" s="84"/>
      <c r="AX163" s="84"/>
      <c r="AY163" s="108"/>
      <c r="AZ163" s="84"/>
      <c r="BA163" s="84"/>
      <c r="BB163" s="84" t="s">
        <v>262</v>
      </c>
      <c r="BC163" s="84"/>
      <c r="BD163" s="108"/>
      <c r="BE163" s="84">
        <v>0</v>
      </c>
      <c r="BF163" s="38" t="s">
        <v>569</v>
      </c>
      <c r="BG163" s="84"/>
      <c r="BH163" s="114" t="s">
        <v>730</v>
      </c>
      <c r="BI163" s="38" t="s">
        <v>110</v>
      </c>
      <c r="BJ163" s="85">
        <v>45821</v>
      </c>
      <c r="BK163" s="84"/>
      <c r="BL163" s="38" t="s">
        <v>115</v>
      </c>
      <c r="BM163" s="115" t="s">
        <v>130</v>
      </c>
      <c r="BN163" s="116" t="s">
        <v>200</v>
      </c>
      <c r="BO163" s="84" t="s">
        <v>246</v>
      </c>
      <c r="BP163" s="84"/>
      <c r="BQ163" s="117"/>
      <c r="BR163" s="118"/>
    </row>
    <row r="164" spans="1:70" s="113" customFormat="1" ht="15" customHeight="1" x14ac:dyDescent="0.3">
      <c r="A164" s="84">
        <v>160</v>
      </c>
      <c r="B164" s="38" t="s">
        <v>248</v>
      </c>
      <c r="C164" s="38" t="s">
        <v>249</v>
      </c>
      <c r="D164" s="38" t="s">
        <v>250</v>
      </c>
      <c r="E164" s="38" t="s">
        <v>251</v>
      </c>
      <c r="F164" s="38" t="s">
        <v>252</v>
      </c>
      <c r="G164" s="84" t="s">
        <v>253</v>
      </c>
      <c r="H164" s="38" t="s">
        <v>252</v>
      </c>
      <c r="I164" s="84">
        <v>154474</v>
      </c>
      <c r="J164" s="38" t="s">
        <v>269</v>
      </c>
      <c r="K164" s="84">
        <v>154474</v>
      </c>
      <c r="L164" s="84" t="s">
        <v>277</v>
      </c>
      <c r="M164" s="38" t="s">
        <v>278</v>
      </c>
      <c r="N164" s="84">
        <v>270715</v>
      </c>
      <c r="O164" s="84">
        <v>585852</v>
      </c>
      <c r="P164" s="84">
        <v>355268</v>
      </c>
      <c r="Q164" s="38" t="s">
        <v>424</v>
      </c>
      <c r="R164" s="38" t="s">
        <v>311</v>
      </c>
      <c r="S164" s="84" t="s">
        <v>572</v>
      </c>
      <c r="T164" s="84" t="s">
        <v>572</v>
      </c>
      <c r="U164" s="84" t="s">
        <v>275</v>
      </c>
      <c r="V164" s="84" t="s">
        <v>257</v>
      </c>
      <c r="W164" s="84">
        <v>0</v>
      </c>
      <c r="X164" s="38" t="s">
        <v>258</v>
      </c>
      <c r="Y164" s="84">
        <v>355689785</v>
      </c>
      <c r="Z164" s="38" t="s">
        <v>573</v>
      </c>
      <c r="AA164" s="108">
        <v>45355</v>
      </c>
      <c r="AB164" s="129">
        <v>80000</v>
      </c>
      <c r="AC164" s="108">
        <v>36531</v>
      </c>
      <c r="AD164" s="84">
        <v>24</v>
      </c>
      <c r="AE164" s="84">
        <v>4</v>
      </c>
      <c r="AF164" s="84" t="s">
        <v>267</v>
      </c>
      <c r="AG164" s="108">
        <v>44054</v>
      </c>
      <c r="AH164" s="84" t="s">
        <v>260</v>
      </c>
      <c r="AI164" s="108">
        <v>45388</v>
      </c>
      <c r="AJ164" s="129">
        <v>4270</v>
      </c>
      <c r="AK164" s="129">
        <v>4270</v>
      </c>
      <c r="AL164" s="108">
        <v>45814</v>
      </c>
      <c r="AM164" s="129">
        <v>45082.79</v>
      </c>
      <c r="AN164" s="112">
        <v>18967.21</v>
      </c>
      <c r="AO164" s="112">
        <v>64050</v>
      </c>
      <c r="AP164" s="112">
        <v>34917.21</v>
      </c>
      <c r="AQ164" s="112">
        <v>3769.79</v>
      </c>
      <c r="AR164" s="112">
        <v>38687</v>
      </c>
      <c r="AS164" s="112">
        <v>0</v>
      </c>
      <c r="AT164" s="112">
        <v>0</v>
      </c>
      <c r="AU164" s="112">
        <v>0</v>
      </c>
      <c r="AV164" s="84">
        <v>15</v>
      </c>
      <c r="AW164" s="84"/>
      <c r="AX164" s="84"/>
      <c r="AY164" s="108"/>
      <c r="AZ164" s="84"/>
      <c r="BA164" s="84"/>
      <c r="BB164" s="84" t="s">
        <v>262</v>
      </c>
      <c r="BC164" s="84"/>
      <c r="BD164" s="108"/>
      <c r="BE164" s="84">
        <v>0</v>
      </c>
      <c r="BF164" s="38" t="s">
        <v>572</v>
      </c>
      <c r="BG164" s="84"/>
      <c r="BH164" s="114" t="s">
        <v>730</v>
      </c>
      <c r="BI164" s="38" t="s">
        <v>110</v>
      </c>
      <c r="BJ164" s="85">
        <v>45821</v>
      </c>
      <c r="BK164" s="84"/>
      <c r="BL164" s="38" t="s">
        <v>114</v>
      </c>
      <c r="BM164" s="115" t="s">
        <v>119</v>
      </c>
      <c r="BN164" s="116" t="s">
        <v>200</v>
      </c>
      <c r="BO164" s="84" t="s">
        <v>246</v>
      </c>
      <c r="BP164" s="84"/>
      <c r="BQ164" s="117"/>
      <c r="BR164" s="118"/>
    </row>
    <row r="165" spans="1:70" s="113" customFormat="1" ht="15" customHeight="1" x14ac:dyDescent="0.3">
      <c r="A165" s="84">
        <v>161</v>
      </c>
      <c r="B165" s="38" t="s">
        <v>248</v>
      </c>
      <c r="C165" s="38" t="s">
        <v>249</v>
      </c>
      <c r="D165" s="38" t="s">
        <v>250</v>
      </c>
      <c r="E165" s="38" t="s">
        <v>251</v>
      </c>
      <c r="F165" s="38" t="s">
        <v>252</v>
      </c>
      <c r="G165" s="84" t="s">
        <v>253</v>
      </c>
      <c r="H165" s="38" t="s">
        <v>252</v>
      </c>
      <c r="I165" s="84">
        <v>154474</v>
      </c>
      <c r="J165" s="38" t="s">
        <v>269</v>
      </c>
      <c r="K165" s="84">
        <v>154474</v>
      </c>
      <c r="L165" s="84" t="s">
        <v>277</v>
      </c>
      <c r="M165" s="38" t="s">
        <v>278</v>
      </c>
      <c r="N165" s="84">
        <v>270715</v>
      </c>
      <c r="O165" s="84">
        <v>585852</v>
      </c>
      <c r="P165" s="84">
        <v>355268</v>
      </c>
      <c r="Q165" s="38" t="s">
        <v>424</v>
      </c>
      <c r="R165" s="38" t="s">
        <v>311</v>
      </c>
      <c r="S165" s="84" t="s">
        <v>576</v>
      </c>
      <c r="T165" s="84" t="s">
        <v>576</v>
      </c>
      <c r="U165" s="84" t="s">
        <v>256</v>
      </c>
      <c r="V165" s="84" t="s">
        <v>257</v>
      </c>
      <c r="W165" s="84">
        <v>0</v>
      </c>
      <c r="X165" s="38" t="s">
        <v>258</v>
      </c>
      <c r="Y165" s="84">
        <v>355790545</v>
      </c>
      <c r="Z165" s="38" t="s">
        <v>291</v>
      </c>
      <c r="AA165" s="108">
        <v>45363</v>
      </c>
      <c r="AB165" s="129">
        <v>41000</v>
      </c>
      <c r="AC165" s="108">
        <v>36531</v>
      </c>
      <c r="AD165" s="84">
        <v>24</v>
      </c>
      <c r="AE165" s="84">
        <v>2</v>
      </c>
      <c r="AF165" s="84" t="s">
        <v>314</v>
      </c>
      <c r="AG165" s="108">
        <v>45009</v>
      </c>
      <c r="AH165" s="84" t="s">
        <v>323</v>
      </c>
      <c r="AI165" s="108">
        <v>45388</v>
      </c>
      <c r="AJ165" s="129">
        <v>2190</v>
      </c>
      <c r="AK165" s="129">
        <v>2190</v>
      </c>
      <c r="AL165" s="108">
        <v>45814</v>
      </c>
      <c r="AM165" s="129">
        <v>23433.09</v>
      </c>
      <c r="AN165" s="112">
        <v>9416.91</v>
      </c>
      <c r="AO165" s="112">
        <v>32850</v>
      </c>
      <c r="AP165" s="112">
        <v>17566.91</v>
      </c>
      <c r="AQ165" s="112">
        <v>1864.09</v>
      </c>
      <c r="AR165" s="112">
        <v>19431</v>
      </c>
      <c r="AS165" s="112">
        <v>0</v>
      </c>
      <c r="AT165" s="112">
        <v>0</v>
      </c>
      <c r="AU165" s="112">
        <v>0</v>
      </c>
      <c r="AV165" s="84">
        <v>15</v>
      </c>
      <c r="AW165" s="84"/>
      <c r="AX165" s="84"/>
      <c r="AY165" s="108"/>
      <c r="AZ165" s="84"/>
      <c r="BA165" s="84"/>
      <c r="BB165" s="84" t="s">
        <v>262</v>
      </c>
      <c r="BC165" s="84"/>
      <c r="BD165" s="108"/>
      <c r="BE165" s="84">
        <v>0</v>
      </c>
      <c r="BF165" s="38" t="s">
        <v>576</v>
      </c>
      <c r="BG165" s="84"/>
      <c r="BH165" s="114" t="s">
        <v>730</v>
      </c>
      <c r="BI165" s="38" t="s">
        <v>110</v>
      </c>
      <c r="BJ165" s="85">
        <v>45821</v>
      </c>
      <c r="BK165" s="84"/>
      <c r="BL165" s="38" t="s">
        <v>115</v>
      </c>
      <c r="BM165" s="115" t="s">
        <v>130</v>
      </c>
      <c r="BN165" s="116" t="s">
        <v>200</v>
      </c>
      <c r="BO165" s="84" t="s">
        <v>246</v>
      </c>
      <c r="BP165" s="84"/>
      <c r="BQ165" s="117"/>
      <c r="BR165" s="118"/>
    </row>
    <row r="166" spans="1:70" s="113" customFormat="1" ht="15" customHeight="1" x14ac:dyDescent="0.3">
      <c r="A166" s="84">
        <v>162</v>
      </c>
      <c r="B166" s="38" t="s">
        <v>248</v>
      </c>
      <c r="C166" s="38" t="s">
        <v>249</v>
      </c>
      <c r="D166" s="38" t="s">
        <v>250</v>
      </c>
      <c r="E166" s="38" t="s">
        <v>251</v>
      </c>
      <c r="F166" s="38" t="s">
        <v>252</v>
      </c>
      <c r="G166" s="84" t="s">
        <v>253</v>
      </c>
      <c r="H166" s="38" t="s">
        <v>252</v>
      </c>
      <c r="I166" s="84">
        <v>163738</v>
      </c>
      <c r="J166" s="38" t="s">
        <v>456</v>
      </c>
      <c r="K166" s="84">
        <v>163738</v>
      </c>
      <c r="L166" s="84" t="s">
        <v>277</v>
      </c>
      <c r="M166" s="38" t="s">
        <v>278</v>
      </c>
      <c r="N166" s="84">
        <v>280765</v>
      </c>
      <c r="O166" s="84">
        <v>598410</v>
      </c>
      <c r="P166" s="84">
        <v>478375</v>
      </c>
      <c r="Q166" s="38" t="s">
        <v>525</v>
      </c>
      <c r="R166" s="38" t="s">
        <v>311</v>
      </c>
      <c r="S166" s="84" t="s">
        <v>577</v>
      </c>
      <c r="T166" s="84" t="s">
        <v>577</v>
      </c>
      <c r="U166" s="84" t="s">
        <v>256</v>
      </c>
      <c r="V166" s="84" t="s">
        <v>257</v>
      </c>
      <c r="W166" s="84">
        <v>0</v>
      </c>
      <c r="X166" s="38" t="s">
        <v>258</v>
      </c>
      <c r="Y166" s="84">
        <v>355802184</v>
      </c>
      <c r="Z166" s="38" t="s">
        <v>578</v>
      </c>
      <c r="AA166" s="108">
        <v>45363</v>
      </c>
      <c r="AB166" s="129">
        <v>65000</v>
      </c>
      <c r="AC166" s="108">
        <v>36530</v>
      </c>
      <c r="AD166" s="84">
        <v>24</v>
      </c>
      <c r="AE166" s="84">
        <v>2</v>
      </c>
      <c r="AF166" s="84" t="s">
        <v>314</v>
      </c>
      <c r="AG166" s="108">
        <v>44831</v>
      </c>
      <c r="AH166" s="84" t="s">
        <v>286</v>
      </c>
      <c r="AI166" s="108">
        <v>45387</v>
      </c>
      <c r="AJ166" s="129">
        <v>3470</v>
      </c>
      <c r="AK166" s="129">
        <v>3470</v>
      </c>
      <c r="AL166" s="108">
        <v>45813</v>
      </c>
      <c r="AM166" s="129">
        <v>37175.47</v>
      </c>
      <c r="AN166" s="112">
        <v>14874.53</v>
      </c>
      <c r="AO166" s="112">
        <v>52050</v>
      </c>
      <c r="AP166" s="112">
        <v>27824.53</v>
      </c>
      <c r="AQ166" s="112">
        <v>2951.47</v>
      </c>
      <c r="AR166" s="112">
        <v>30776</v>
      </c>
      <c r="AS166" s="112">
        <v>0</v>
      </c>
      <c r="AT166" s="112">
        <v>0</v>
      </c>
      <c r="AU166" s="112">
        <v>0</v>
      </c>
      <c r="AV166" s="84">
        <v>15</v>
      </c>
      <c r="AW166" s="84"/>
      <c r="AX166" s="84"/>
      <c r="AY166" s="108"/>
      <c r="AZ166" s="84"/>
      <c r="BA166" s="84"/>
      <c r="BB166" s="84" t="s">
        <v>262</v>
      </c>
      <c r="BC166" s="84"/>
      <c r="BD166" s="108"/>
      <c r="BE166" s="84">
        <v>0</v>
      </c>
      <c r="BF166" s="38" t="s">
        <v>577</v>
      </c>
      <c r="BG166" s="84"/>
      <c r="BH166" s="114" t="s">
        <v>730</v>
      </c>
      <c r="BI166" s="38" t="s">
        <v>110</v>
      </c>
      <c r="BJ166" s="85">
        <v>45821</v>
      </c>
      <c r="BK166" s="84"/>
      <c r="BL166" s="38" t="s">
        <v>115</v>
      </c>
      <c r="BM166" s="115" t="s">
        <v>130</v>
      </c>
      <c r="BN166" s="116" t="s">
        <v>200</v>
      </c>
      <c r="BO166" s="84" t="s">
        <v>246</v>
      </c>
      <c r="BP166" s="84"/>
      <c r="BQ166" s="117"/>
      <c r="BR166" s="118"/>
    </row>
    <row r="167" spans="1:70" s="113" customFormat="1" ht="15" customHeight="1" x14ac:dyDescent="0.3">
      <c r="A167" s="84">
        <v>163</v>
      </c>
      <c r="B167" s="38" t="s">
        <v>248</v>
      </c>
      <c r="C167" s="38" t="s">
        <v>249</v>
      </c>
      <c r="D167" s="38" t="s">
        <v>250</v>
      </c>
      <c r="E167" s="38" t="s">
        <v>251</v>
      </c>
      <c r="F167" s="38" t="s">
        <v>252</v>
      </c>
      <c r="G167" s="84" t="s">
        <v>253</v>
      </c>
      <c r="H167" s="38" t="s">
        <v>252</v>
      </c>
      <c r="I167" s="84">
        <v>188740</v>
      </c>
      <c r="J167" s="38" t="s">
        <v>462</v>
      </c>
      <c r="K167" s="84">
        <v>188740</v>
      </c>
      <c r="L167" s="84" t="s">
        <v>277</v>
      </c>
      <c r="M167" s="38" t="s">
        <v>278</v>
      </c>
      <c r="N167" s="84">
        <v>348595</v>
      </c>
      <c r="O167" s="84" t="s">
        <v>463</v>
      </c>
      <c r="P167" s="84">
        <v>492849</v>
      </c>
      <c r="Q167" s="38" t="s">
        <v>464</v>
      </c>
      <c r="R167" s="38" t="s">
        <v>311</v>
      </c>
      <c r="S167" s="84" t="s">
        <v>579</v>
      </c>
      <c r="T167" s="84" t="s">
        <v>579</v>
      </c>
      <c r="U167" s="84" t="s">
        <v>256</v>
      </c>
      <c r="V167" s="84" t="s">
        <v>257</v>
      </c>
      <c r="W167" s="84">
        <v>0</v>
      </c>
      <c r="X167" s="38" t="s">
        <v>258</v>
      </c>
      <c r="Y167" s="84">
        <v>355810256</v>
      </c>
      <c r="Z167" s="38" t="s">
        <v>580</v>
      </c>
      <c r="AA167" s="108">
        <v>45369</v>
      </c>
      <c r="AB167" s="129">
        <v>65000</v>
      </c>
      <c r="AC167" s="108">
        <v>36527</v>
      </c>
      <c r="AD167" s="84">
        <v>24</v>
      </c>
      <c r="AE167" s="84">
        <v>2</v>
      </c>
      <c r="AF167" s="84" t="s">
        <v>314</v>
      </c>
      <c r="AG167" s="108">
        <v>44847</v>
      </c>
      <c r="AH167" s="84" t="s">
        <v>323</v>
      </c>
      <c r="AI167" s="108">
        <v>45414</v>
      </c>
      <c r="AJ167" s="129">
        <v>3470</v>
      </c>
      <c r="AK167" s="129">
        <v>3470</v>
      </c>
      <c r="AL167" s="108">
        <v>45810</v>
      </c>
      <c r="AM167" s="129">
        <v>33096.5</v>
      </c>
      <c r="AN167" s="112">
        <v>15483.5</v>
      </c>
      <c r="AO167" s="112">
        <v>48580</v>
      </c>
      <c r="AP167" s="112">
        <v>31903.5</v>
      </c>
      <c r="AQ167" s="112">
        <v>3875.5</v>
      </c>
      <c r="AR167" s="112">
        <v>35779</v>
      </c>
      <c r="AS167" s="112">
        <v>0</v>
      </c>
      <c r="AT167" s="112">
        <v>0</v>
      </c>
      <c r="AU167" s="112">
        <v>0</v>
      </c>
      <c r="AV167" s="84">
        <v>14</v>
      </c>
      <c r="AW167" s="84"/>
      <c r="AX167" s="84"/>
      <c r="AY167" s="108"/>
      <c r="AZ167" s="84"/>
      <c r="BA167" s="84"/>
      <c r="BB167" s="84" t="s">
        <v>262</v>
      </c>
      <c r="BC167" s="84"/>
      <c r="BD167" s="108"/>
      <c r="BE167" s="84">
        <v>0</v>
      </c>
      <c r="BF167" s="38" t="s">
        <v>579</v>
      </c>
      <c r="BG167" s="84"/>
      <c r="BH167" s="114" t="s">
        <v>730</v>
      </c>
      <c r="BI167" s="38" t="s">
        <v>110</v>
      </c>
      <c r="BJ167" s="85">
        <v>45821</v>
      </c>
      <c r="BK167" s="84"/>
      <c r="BL167" s="38" t="s">
        <v>115</v>
      </c>
      <c r="BM167" s="115" t="s">
        <v>130</v>
      </c>
      <c r="BN167" s="116" t="s">
        <v>200</v>
      </c>
      <c r="BO167" s="84" t="s">
        <v>246</v>
      </c>
      <c r="BP167" s="84"/>
      <c r="BQ167" s="117"/>
      <c r="BR167" s="118"/>
    </row>
    <row r="168" spans="1:70" s="113" customFormat="1" ht="15" customHeight="1" x14ac:dyDescent="0.3">
      <c r="A168" s="84">
        <v>164</v>
      </c>
      <c r="B168" s="38" t="s">
        <v>248</v>
      </c>
      <c r="C168" s="38" t="s">
        <v>249</v>
      </c>
      <c r="D168" s="38" t="s">
        <v>250</v>
      </c>
      <c r="E168" s="38" t="s">
        <v>251</v>
      </c>
      <c r="F168" s="38" t="s">
        <v>252</v>
      </c>
      <c r="G168" s="84" t="s">
        <v>253</v>
      </c>
      <c r="H168" s="38" t="s">
        <v>252</v>
      </c>
      <c r="I168" s="84">
        <v>154474</v>
      </c>
      <c r="J168" s="38" t="s">
        <v>269</v>
      </c>
      <c r="K168" s="84">
        <v>154474</v>
      </c>
      <c r="L168" s="84" t="s">
        <v>277</v>
      </c>
      <c r="M168" s="38" t="s">
        <v>278</v>
      </c>
      <c r="N168" s="84">
        <v>284157</v>
      </c>
      <c r="O168" s="84">
        <v>556347</v>
      </c>
      <c r="P168" s="84">
        <v>373674</v>
      </c>
      <c r="Q168" s="38" t="s">
        <v>439</v>
      </c>
      <c r="R168" s="38" t="s">
        <v>311</v>
      </c>
      <c r="S168" s="84" t="s">
        <v>581</v>
      </c>
      <c r="T168" s="84" t="s">
        <v>581</v>
      </c>
      <c r="U168" s="84" t="s">
        <v>256</v>
      </c>
      <c r="V168" s="84" t="s">
        <v>257</v>
      </c>
      <c r="W168" s="84">
        <v>0</v>
      </c>
      <c r="X168" s="38" t="s">
        <v>258</v>
      </c>
      <c r="Y168" s="84">
        <v>355839424</v>
      </c>
      <c r="Z168" s="38" t="s">
        <v>582</v>
      </c>
      <c r="AA168" s="108">
        <v>45365</v>
      </c>
      <c r="AB168" s="129">
        <v>80000</v>
      </c>
      <c r="AC168" s="108">
        <v>36531</v>
      </c>
      <c r="AD168" s="84">
        <v>24</v>
      </c>
      <c r="AE168" s="84">
        <v>4</v>
      </c>
      <c r="AF168" s="84" t="s">
        <v>267</v>
      </c>
      <c r="AG168" s="108">
        <v>44189</v>
      </c>
      <c r="AH168" s="84" t="s">
        <v>260</v>
      </c>
      <c r="AI168" s="108">
        <v>45388</v>
      </c>
      <c r="AJ168" s="129">
        <v>4270</v>
      </c>
      <c r="AK168" s="129">
        <v>4270</v>
      </c>
      <c r="AL168" s="108">
        <v>45815</v>
      </c>
      <c r="AM168" s="129">
        <v>45814.2</v>
      </c>
      <c r="AN168" s="112">
        <v>18235.8</v>
      </c>
      <c r="AO168" s="112">
        <v>64050</v>
      </c>
      <c r="AP168" s="112">
        <v>34185.800000000003</v>
      </c>
      <c r="AQ168" s="112">
        <v>3621.2</v>
      </c>
      <c r="AR168" s="112">
        <v>37807</v>
      </c>
      <c r="AS168" s="112">
        <v>0</v>
      </c>
      <c r="AT168" s="112">
        <v>0</v>
      </c>
      <c r="AU168" s="112">
        <v>0</v>
      </c>
      <c r="AV168" s="84">
        <v>15</v>
      </c>
      <c r="AW168" s="84"/>
      <c r="AX168" s="84"/>
      <c r="AY168" s="108"/>
      <c r="AZ168" s="84"/>
      <c r="BA168" s="84"/>
      <c r="BB168" s="84" t="s">
        <v>262</v>
      </c>
      <c r="BC168" s="84"/>
      <c r="BD168" s="108"/>
      <c r="BE168" s="84">
        <v>0</v>
      </c>
      <c r="BF168" s="38" t="s">
        <v>581</v>
      </c>
      <c r="BG168" s="84"/>
      <c r="BH168" s="114" t="s">
        <v>730</v>
      </c>
      <c r="BI168" s="38" t="s">
        <v>110</v>
      </c>
      <c r="BJ168" s="85">
        <v>45821</v>
      </c>
      <c r="BK168" s="84"/>
      <c r="BL168" s="38" t="s">
        <v>114</v>
      </c>
      <c r="BM168" s="115" t="s">
        <v>119</v>
      </c>
      <c r="BN168" s="116" t="s">
        <v>200</v>
      </c>
      <c r="BO168" s="84" t="s">
        <v>246</v>
      </c>
      <c r="BP168" s="84"/>
      <c r="BQ168" s="117"/>
      <c r="BR168" s="118"/>
    </row>
    <row r="169" spans="1:70" s="113" customFormat="1" ht="15" customHeight="1" x14ac:dyDescent="0.3">
      <c r="A169" s="84">
        <v>165</v>
      </c>
      <c r="B169" s="38" t="s">
        <v>248</v>
      </c>
      <c r="C169" s="38" t="s">
        <v>249</v>
      </c>
      <c r="D169" s="38" t="s">
        <v>250</v>
      </c>
      <c r="E169" s="38" t="s">
        <v>251</v>
      </c>
      <c r="F169" s="38" t="s">
        <v>252</v>
      </c>
      <c r="G169" s="84" t="s">
        <v>253</v>
      </c>
      <c r="H169" s="38" t="s">
        <v>252</v>
      </c>
      <c r="I169" s="84">
        <v>154474</v>
      </c>
      <c r="J169" s="38" t="s">
        <v>269</v>
      </c>
      <c r="K169" s="84">
        <v>154474</v>
      </c>
      <c r="L169" s="84" t="s">
        <v>277</v>
      </c>
      <c r="M169" s="38" t="s">
        <v>278</v>
      </c>
      <c r="N169" s="84">
        <v>270715</v>
      </c>
      <c r="O169" s="84">
        <v>585852</v>
      </c>
      <c r="P169" s="84">
        <v>355268</v>
      </c>
      <c r="Q169" s="38" t="s">
        <v>424</v>
      </c>
      <c r="R169" s="38" t="s">
        <v>311</v>
      </c>
      <c r="S169" s="84" t="s">
        <v>583</v>
      </c>
      <c r="T169" s="84" t="s">
        <v>583</v>
      </c>
      <c r="U169" s="84" t="s">
        <v>256</v>
      </c>
      <c r="V169" s="84" t="s">
        <v>257</v>
      </c>
      <c r="W169" s="84">
        <v>0</v>
      </c>
      <c r="X169" s="38" t="s">
        <v>258</v>
      </c>
      <c r="Y169" s="84">
        <v>355881809</v>
      </c>
      <c r="Z169" s="38" t="s">
        <v>584</v>
      </c>
      <c r="AA169" s="108">
        <v>45366</v>
      </c>
      <c r="AB169" s="129">
        <v>77000</v>
      </c>
      <c r="AC169" s="108">
        <v>36531</v>
      </c>
      <c r="AD169" s="84">
        <v>30</v>
      </c>
      <c r="AE169" s="84">
        <v>4</v>
      </c>
      <c r="AF169" s="84" t="s">
        <v>267</v>
      </c>
      <c r="AG169" s="108">
        <v>44054</v>
      </c>
      <c r="AH169" s="84" t="s">
        <v>260</v>
      </c>
      <c r="AI169" s="108">
        <v>45388</v>
      </c>
      <c r="AJ169" s="129">
        <v>3480</v>
      </c>
      <c r="AK169" s="129">
        <v>3480</v>
      </c>
      <c r="AL169" s="108">
        <v>45814</v>
      </c>
      <c r="AM169" s="129">
        <v>33209.360000000001</v>
      </c>
      <c r="AN169" s="112">
        <v>18990.64</v>
      </c>
      <c r="AO169" s="112">
        <v>52200</v>
      </c>
      <c r="AP169" s="112">
        <v>43790.64</v>
      </c>
      <c r="AQ169" s="112">
        <v>7538.36</v>
      </c>
      <c r="AR169" s="112">
        <v>51329</v>
      </c>
      <c r="AS169" s="112">
        <v>0</v>
      </c>
      <c r="AT169" s="112">
        <v>0</v>
      </c>
      <c r="AU169" s="112">
        <v>0</v>
      </c>
      <c r="AV169" s="84">
        <v>15</v>
      </c>
      <c r="AW169" s="84"/>
      <c r="AX169" s="84"/>
      <c r="AY169" s="108"/>
      <c r="AZ169" s="84"/>
      <c r="BA169" s="84"/>
      <c r="BB169" s="84" t="s">
        <v>262</v>
      </c>
      <c r="BC169" s="84"/>
      <c r="BD169" s="108"/>
      <c r="BE169" s="84">
        <v>0</v>
      </c>
      <c r="BF169" s="38" t="s">
        <v>583</v>
      </c>
      <c r="BG169" s="84"/>
      <c r="BH169" s="114" t="s">
        <v>730</v>
      </c>
      <c r="BI169" s="38" t="s">
        <v>110</v>
      </c>
      <c r="BJ169" s="85">
        <v>45821</v>
      </c>
      <c r="BK169" s="84"/>
      <c r="BL169" s="38" t="s">
        <v>115</v>
      </c>
      <c r="BM169" s="115" t="s">
        <v>130</v>
      </c>
      <c r="BN169" s="116" t="s">
        <v>200</v>
      </c>
      <c r="BO169" s="84" t="s">
        <v>246</v>
      </c>
      <c r="BP169" s="84"/>
      <c r="BQ169" s="117"/>
      <c r="BR169" s="118"/>
    </row>
    <row r="170" spans="1:70" s="113" customFormat="1" ht="15" customHeight="1" x14ac:dyDescent="0.3">
      <c r="A170" s="84">
        <v>166</v>
      </c>
      <c r="B170" s="38" t="s">
        <v>248</v>
      </c>
      <c r="C170" s="38" t="s">
        <v>249</v>
      </c>
      <c r="D170" s="38" t="s">
        <v>250</v>
      </c>
      <c r="E170" s="38" t="s">
        <v>251</v>
      </c>
      <c r="F170" s="38" t="s">
        <v>252</v>
      </c>
      <c r="G170" s="84" t="s">
        <v>253</v>
      </c>
      <c r="H170" s="38" t="s">
        <v>252</v>
      </c>
      <c r="I170" s="84">
        <v>154474</v>
      </c>
      <c r="J170" s="38" t="s">
        <v>269</v>
      </c>
      <c r="K170" s="84">
        <v>154474</v>
      </c>
      <c r="L170" s="84" t="s">
        <v>277</v>
      </c>
      <c r="M170" s="38" t="s">
        <v>278</v>
      </c>
      <c r="N170" s="84">
        <v>270715</v>
      </c>
      <c r="O170" s="84">
        <v>585852</v>
      </c>
      <c r="P170" s="84">
        <v>590046</v>
      </c>
      <c r="Q170" s="38" t="s">
        <v>290</v>
      </c>
      <c r="R170" s="38" t="s">
        <v>311</v>
      </c>
      <c r="S170" s="84" t="s">
        <v>585</v>
      </c>
      <c r="T170" s="84" t="s">
        <v>585</v>
      </c>
      <c r="U170" s="84" t="s">
        <v>470</v>
      </c>
      <c r="V170" s="84" t="s">
        <v>257</v>
      </c>
      <c r="W170" s="84">
        <v>0</v>
      </c>
      <c r="X170" s="38" t="s">
        <v>258</v>
      </c>
      <c r="Y170" s="84">
        <v>355913993</v>
      </c>
      <c r="Z170" s="38" t="s">
        <v>586</v>
      </c>
      <c r="AA170" s="108">
        <v>45366</v>
      </c>
      <c r="AB170" s="129">
        <v>80000</v>
      </c>
      <c r="AC170" s="108">
        <v>36531</v>
      </c>
      <c r="AD170" s="84">
        <v>30</v>
      </c>
      <c r="AE170" s="84">
        <v>4</v>
      </c>
      <c r="AF170" s="84" t="s">
        <v>267</v>
      </c>
      <c r="AG170" s="108">
        <v>44019</v>
      </c>
      <c r="AH170" s="84" t="s">
        <v>260</v>
      </c>
      <c r="AI170" s="108">
        <v>45388</v>
      </c>
      <c r="AJ170" s="129">
        <v>3610</v>
      </c>
      <c r="AK170" s="129">
        <v>3610</v>
      </c>
      <c r="AL170" s="108">
        <v>45814</v>
      </c>
      <c r="AM170" s="129">
        <v>34406.07</v>
      </c>
      <c r="AN170" s="112">
        <v>19743.93</v>
      </c>
      <c r="AO170" s="112">
        <v>54150</v>
      </c>
      <c r="AP170" s="112">
        <v>45593.93</v>
      </c>
      <c r="AQ170" s="112">
        <v>7881.07</v>
      </c>
      <c r="AR170" s="112">
        <v>53475</v>
      </c>
      <c r="AS170" s="112">
        <v>0</v>
      </c>
      <c r="AT170" s="112">
        <v>0</v>
      </c>
      <c r="AU170" s="112">
        <v>0</v>
      </c>
      <c r="AV170" s="84">
        <v>15</v>
      </c>
      <c r="AW170" s="84"/>
      <c r="AX170" s="84"/>
      <c r="AY170" s="108"/>
      <c r="AZ170" s="84"/>
      <c r="BA170" s="84"/>
      <c r="BB170" s="84" t="s">
        <v>262</v>
      </c>
      <c r="BC170" s="84"/>
      <c r="BD170" s="108"/>
      <c r="BE170" s="84">
        <v>0</v>
      </c>
      <c r="BF170" s="38" t="s">
        <v>585</v>
      </c>
      <c r="BG170" s="84"/>
      <c r="BH170" s="114" t="s">
        <v>730</v>
      </c>
      <c r="BI170" s="38" t="s">
        <v>110</v>
      </c>
      <c r="BJ170" s="85">
        <v>45821</v>
      </c>
      <c r="BK170" s="84"/>
      <c r="BL170" s="38" t="s">
        <v>115</v>
      </c>
      <c r="BM170" s="115" t="s">
        <v>130</v>
      </c>
      <c r="BN170" s="116" t="s">
        <v>200</v>
      </c>
      <c r="BO170" s="84" t="s">
        <v>246</v>
      </c>
      <c r="BP170" s="84"/>
      <c r="BQ170" s="117"/>
      <c r="BR170" s="118"/>
    </row>
    <row r="171" spans="1:70" s="113" customFormat="1" ht="15" customHeight="1" x14ac:dyDescent="0.3">
      <c r="A171" s="84">
        <v>167</v>
      </c>
      <c r="B171" s="38" t="s">
        <v>248</v>
      </c>
      <c r="C171" s="38" t="s">
        <v>249</v>
      </c>
      <c r="D171" s="38" t="s">
        <v>250</v>
      </c>
      <c r="E171" s="38" t="s">
        <v>251</v>
      </c>
      <c r="F171" s="38" t="s">
        <v>252</v>
      </c>
      <c r="G171" s="84" t="s">
        <v>253</v>
      </c>
      <c r="H171" s="38" t="s">
        <v>252</v>
      </c>
      <c r="I171" s="84">
        <v>154499</v>
      </c>
      <c r="J171" s="38" t="s">
        <v>273</v>
      </c>
      <c r="K171" s="84">
        <v>154499</v>
      </c>
      <c r="L171" s="84" t="s">
        <v>270</v>
      </c>
      <c r="M171" s="38" t="s">
        <v>271</v>
      </c>
      <c r="N171" s="84">
        <v>285452</v>
      </c>
      <c r="O171" s="84">
        <v>732610</v>
      </c>
      <c r="P171" s="84">
        <v>375547</v>
      </c>
      <c r="Q171" s="38" t="s">
        <v>343</v>
      </c>
      <c r="R171" s="38" t="s">
        <v>311</v>
      </c>
      <c r="S171" s="84" t="s">
        <v>587</v>
      </c>
      <c r="T171" s="84" t="s">
        <v>587</v>
      </c>
      <c r="U171" s="84" t="s">
        <v>256</v>
      </c>
      <c r="V171" s="84" t="s">
        <v>257</v>
      </c>
      <c r="W171" s="84">
        <v>0</v>
      </c>
      <c r="X171" s="38" t="s">
        <v>258</v>
      </c>
      <c r="Y171" s="84">
        <v>355956056</v>
      </c>
      <c r="Z171" s="38" t="s">
        <v>588</v>
      </c>
      <c r="AA171" s="108">
        <v>45369</v>
      </c>
      <c r="AB171" s="129">
        <v>72000</v>
      </c>
      <c r="AC171" s="108">
        <v>36527</v>
      </c>
      <c r="AD171" s="84">
        <v>24</v>
      </c>
      <c r="AE171" s="84">
        <v>3</v>
      </c>
      <c r="AF171" s="84" t="s">
        <v>306</v>
      </c>
      <c r="AG171" s="108">
        <v>44466</v>
      </c>
      <c r="AH171" s="84" t="s">
        <v>286</v>
      </c>
      <c r="AI171" s="108">
        <v>45414</v>
      </c>
      <c r="AJ171" s="129">
        <v>3840</v>
      </c>
      <c r="AK171" s="129">
        <v>3840</v>
      </c>
      <c r="AL171" s="108">
        <v>45810</v>
      </c>
      <c r="AM171" s="129">
        <v>36601.43</v>
      </c>
      <c r="AN171" s="112">
        <v>17158.57</v>
      </c>
      <c r="AO171" s="112">
        <v>53760</v>
      </c>
      <c r="AP171" s="112">
        <v>35398.57</v>
      </c>
      <c r="AQ171" s="112">
        <v>4310.43</v>
      </c>
      <c r="AR171" s="112">
        <v>39709</v>
      </c>
      <c r="AS171" s="112">
        <v>0</v>
      </c>
      <c r="AT171" s="112">
        <v>0</v>
      </c>
      <c r="AU171" s="112">
        <v>0</v>
      </c>
      <c r="AV171" s="84">
        <v>14</v>
      </c>
      <c r="AW171" s="84"/>
      <c r="AX171" s="84"/>
      <c r="AY171" s="108"/>
      <c r="AZ171" s="84"/>
      <c r="BA171" s="84"/>
      <c r="BB171" s="84" t="s">
        <v>262</v>
      </c>
      <c r="BC171" s="84"/>
      <c r="BD171" s="108"/>
      <c r="BE171" s="84">
        <v>0</v>
      </c>
      <c r="BF171" s="38" t="s">
        <v>587</v>
      </c>
      <c r="BG171" s="84"/>
      <c r="BH171" s="114" t="s">
        <v>730</v>
      </c>
      <c r="BI171" s="38" t="s">
        <v>110</v>
      </c>
      <c r="BJ171" s="85">
        <v>45821</v>
      </c>
      <c r="BK171" s="84"/>
      <c r="BL171" s="38" t="s">
        <v>115</v>
      </c>
      <c r="BM171" s="115" t="s">
        <v>130</v>
      </c>
      <c r="BN171" s="116" t="s">
        <v>200</v>
      </c>
      <c r="BO171" s="84" t="s">
        <v>246</v>
      </c>
      <c r="BP171" s="84"/>
      <c r="BQ171" s="117"/>
      <c r="BR171" s="118"/>
    </row>
    <row r="172" spans="1:70" s="113" customFormat="1" ht="15" customHeight="1" x14ac:dyDescent="0.3">
      <c r="A172" s="84">
        <v>168</v>
      </c>
      <c r="B172" s="38" t="s">
        <v>248</v>
      </c>
      <c r="C172" s="38" t="s">
        <v>249</v>
      </c>
      <c r="D172" s="38" t="s">
        <v>250</v>
      </c>
      <c r="E172" s="38" t="s">
        <v>251</v>
      </c>
      <c r="F172" s="38" t="s">
        <v>252</v>
      </c>
      <c r="G172" s="84" t="s">
        <v>253</v>
      </c>
      <c r="H172" s="38" t="s">
        <v>252</v>
      </c>
      <c r="I172" s="84">
        <v>154499</v>
      </c>
      <c r="J172" s="38" t="s">
        <v>273</v>
      </c>
      <c r="K172" s="84">
        <v>154499</v>
      </c>
      <c r="L172" s="84" t="s">
        <v>270</v>
      </c>
      <c r="M172" s="38" t="s">
        <v>271</v>
      </c>
      <c r="N172" s="84">
        <v>285452</v>
      </c>
      <c r="O172" s="84">
        <v>732610</v>
      </c>
      <c r="P172" s="84">
        <v>375547</v>
      </c>
      <c r="Q172" s="38" t="s">
        <v>343</v>
      </c>
      <c r="R172" s="38" t="s">
        <v>311</v>
      </c>
      <c r="S172" s="84" t="s">
        <v>589</v>
      </c>
      <c r="T172" s="84" t="s">
        <v>589</v>
      </c>
      <c r="U172" s="84" t="s">
        <v>256</v>
      </c>
      <c r="V172" s="84" t="s">
        <v>257</v>
      </c>
      <c r="W172" s="84">
        <v>0</v>
      </c>
      <c r="X172" s="38" t="s">
        <v>258</v>
      </c>
      <c r="Y172" s="84">
        <v>355957037</v>
      </c>
      <c r="Z172" s="38" t="s">
        <v>590</v>
      </c>
      <c r="AA172" s="108">
        <v>45369</v>
      </c>
      <c r="AB172" s="129">
        <v>72000</v>
      </c>
      <c r="AC172" s="108">
        <v>36527</v>
      </c>
      <c r="AD172" s="84">
        <v>24</v>
      </c>
      <c r="AE172" s="84">
        <v>3</v>
      </c>
      <c r="AF172" s="84" t="s">
        <v>306</v>
      </c>
      <c r="AG172" s="108">
        <v>44466</v>
      </c>
      <c r="AH172" s="84" t="s">
        <v>286</v>
      </c>
      <c r="AI172" s="108">
        <v>45414</v>
      </c>
      <c r="AJ172" s="129">
        <v>3840</v>
      </c>
      <c r="AK172" s="129">
        <v>3840</v>
      </c>
      <c r="AL172" s="108">
        <v>45810</v>
      </c>
      <c r="AM172" s="129">
        <v>33577.26</v>
      </c>
      <c r="AN172" s="112">
        <v>16342.74</v>
      </c>
      <c r="AO172" s="112">
        <v>49920</v>
      </c>
      <c r="AP172" s="112">
        <v>38422.74</v>
      </c>
      <c r="AQ172" s="112">
        <v>5126.26</v>
      </c>
      <c r="AR172" s="112">
        <v>43549</v>
      </c>
      <c r="AS172" s="112">
        <v>3024.17</v>
      </c>
      <c r="AT172" s="112">
        <v>815.83</v>
      </c>
      <c r="AU172" s="112">
        <v>3840</v>
      </c>
      <c r="AV172" s="84">
        <v>14</v>
      </c>
      <c r="AW172" s="84">
        <v>10</v>
      </c>
      <c r="AX172" s="84" t="s">
        <v>362</v>
      </c>
      <c r="AY172" s="108"/>
      <c r="AZ172" s="84"/>
      <c r="BA172" s="84"/>
      <c r="BB172" s="84" t="s">
        <v>262</v>
      </c>
      <c r="BC172" s="84"/>
      <c r="BD172" s="108"/>
      <c r="BE172" s="84">
        <v>0</v>
      </c>
      <c r="BF172" s="38" t="s">
        <v>589</v>
      </c>
      <c r="BG172" s="84"/>
      <c r="BH172" s="114" t="s">
        <v>730</v>
      </c>
      <c r="BI172" s="38" t="s">
        <v>110</v>
      </c>
      <c r="BJ172" s="85">
        <v>45821</v>
      </c>
      <c r="BK172" s="84"/>
      <c r="BL172" s="38" t="s">
        <v>115</v>
      </c>
      <c r="BM172" s="115" t="s">
        <v>130</v>
      </c>
      <c r="BN172" s="116" t="s">
        <v>200</v>
      </c>
      <c r="BO172" s="84" t="s">
        <v>246</v>
      </c>
      <c r="BP172" s="84"/>
      <c r="BQ172" s="117"/>
      <c r="BR172" s="118"/>
    </row>
    <row r="173" spans="1:70" s="113" customFormat="1" ht="15" customHeight="1" x14ac:dyDescent="0.3">
      <c r="A173" s="84">
        <v>169</v>
      </c>
      <c r="B173" s="38" t="s">
        <v>248</v>
      </c>
      <c r="C173" s="38" t="s">
        <v>249</v>
      </c>
      <c r="D173" s="38" t="s">
        <v>250</v>
      </c>
      <c r="E173" s="38" t="s">
        <v>251</v>
      </c>
      <c r="F173" s="38" t="s">
        <v>252</v>
      </c>
      <c r="G173" s="84" t="s">
        <v>253</v>
      </c>
      <c r="H173" s="38" t="s">
        <v>252</v>
      </c>
      <c r="I173" s="84">
        <v>163738</v>
      </c>
      <c r="J173" s="38" t="s">
        <v>456</v>
      </c>
      <c r="K173" s="84">
        <v>163738</v>
      </c>
      <c r="L173" s="84" t="s">
        <v>277</v>
      </c>
      <c r="M173" s="38" t="s">
        <v>278</v>
      </c>
      <c r="N173" s="84">
        <v>280765</v>
      </c>
      <c r="O173" s="84">
        <v>598410</v>
      </c>
      <c r="P173" s="84">
        <v>368929</v>
      </c>
      <c r="Q173" s="38" t="s">
        <v>308</v>
      </c>
      <c r="R173" s="38" t="s">
        <v>311</v>
      </c>
      <c r="S173" s="84" t="s">
        <v>592</v>
      </c>
      <c r="T173" s="84" t="s">
        <v>592</v>
      </c>
      <c r="U173" s="84" t="s">
        <v>256</v>
      </c>
      <c r="V173" s="84" t="s">
        <v>257</v>
      </c>
      <c r="W173" s="84">
        <v>0</v>
      </c>
      <c r="X173" s="38" t="s">
        <v>258</v>
      </c>
      <c r="Y173" s="84">
        <v>356025387</v>
      </c>
      <c r="Z173" s="38" t="s">
        <v>593</v>
      </c>
      <c r="AA173" s="108">
        <v>45372</v>
      </c>
      <c r="AB173" s="129">
        <v>72000</v>
      </c>
      <c r="AC173" s="108">
        <v>36530</v>
      </c>
      <c r="AD173" s="84">
        <v>24</v>
      </c>
      <c r="AE173" s="84">
        <v>3</v>
      </c>
      <c r="AF173" s="84" t="s">
        <v>284</v>
      </c>
      <c r="AG173" s="108">
        <v>44086</v>
      </c>
      <c r="AH173" s="84" t="s">
        <v>260</v>
      </c>
      <c r="AI173" s="108">
        <v>45417</v>
      </c>
      <c r="AJ173" s="129">
        <v>3840</v>
      </c>
      <c r="AK173" s="129">
        <v>3840</v>
      </c>
      <c r="AL173" s="108">
        <v>45813</v>
      </c>
      <c r="AM173" s="129">
        <v>36601.43</v>
      </c>
      <c r="AN173" s="112">
        <v>17158.57</v>
      </c>
      <c r="AO173" s="112">
        <v>53760</v>
      </c>
      <c r="AP173" s="112">
        <v>35398.57</v>
      </c>
      <c r="AQ173" s="112">
        <v>4310.43</v>
      </c>
      <c r="AR173" s="112">
        <v>39709</v>
      </c>
      <c r="AS173" s="112">
        <v>0</v>
      </c>
      <c r="AT173" s="112">
        <v>0</v>
      </c>
      <c r="AU173" s="112">
        <v>0</v>
      </c>
      <c r="AV173" s="84">
        <v>14</v>
      </c>
      <c r="AW173" s="84"/>
      <c r="AX173" s="84"/>
      <c r="AY173" s="108"/>
      <c r="AZ173" s="84"/>
      <c r="BA173" s="84"/>
      <c r="BB173" s="84" t="s">
        <v>262</v>
      </c>
      <c r="BC173" s="84"/>
      <c r="BD173" s="108"/>
      <c r="BE173" s="84">
        <v>0</v>
      </c>
      <c r="BF173" s="38" t="s">
        <v>592</v>
      </c>
      <c r="BG173" s="84"/>
      <c r="BH173" s="114" t="s">
        <v>730</v>
      </c>
      <c r="BI173" s="38" t="s">
        <v>110</v>
      </c>
      <c r="BJ173" s="85">
        <v>45821</v>
      </c>
      <c r="BK173" s="84"/>
      <c r="BL173" s="38" t="s">
        <v>115</v>
      </c>
      <c r="BM173" s="115" t="s">
        <v>130</v>
      </c>
      <c r="BN173" s="116" t="s">
        <v>200</v>
      </c>
      <c r="BO173" s="84" t="s">
        <v>246</v>
      </c>
      <c r="BP173" s="84"/>
      <c r="BQ173" s="117"/>
      <c r="BR173" s="118"/>
    </row>
    <row r="174" spans="1:70" s="113" customFormat="1" ht="15" customHeight="1" x14ac:dyDescent="0.3">
      <c r="A174" s="84">
        <v>170</v>
      </c>
      <c r="B174" s="38" t="s">
        <v>248</v>
      </c>
      <c r="C174" s="38" t="s">
        <v>249</v>
      </c>
      <c r="D174" s="38" t="s">
        <v>250</v>
      </c>
      <c r="E174" s="38" t="s">
        <v>251</v>
      </c>
      <c r="F174" s="38" t="s">
        <v>252</v>
      </c>
      <c r="G174" s="84" t="s">
        <v>253</v>
      </c>
      <c r="H174" s="38" t="s">
        <v>252</v>
      </c>
      <c r="I174" s="84">
        <v>163738</v>
      </c>
      <c r="J174" s="38" t="s">
        <v>456</v>
      </c>
      <c r="K174" s="84">
        <v>163738</v>
      </c>
      <c r="L174" s="84" t="s">
        <v>277</v>
      </c>
      <c r="M174" s="38" t="s">
        <v>278</v>
      </c>
      <c r="N174" s="84">
        <v>280765</v>
      </c>
      <c r="O174" s="84">
        <v>598410</v>
      </c>
      <c r="P174" s="84">
        <v>478375</v>
      </c>
      <c r="Q174" s="38" t="s">
        <v>525</v>
      </c>
      <c r="R174" s="38" t="s">
        <v>311</v>
      </c>
      <c r="S174" s="84" t="s">
        <v>596</v>
      </c>
      <c r="T174" s="84" t="s">
        <v>596</v>
      </c>
      <c r="U174" s="84" t="s">
        <v>256</v>
      </c>
      <c r="V174" s="84" t="s">
        <v>257</v>
      </c>
      <c r="W174" s="84">
        <v>0</v>
      </c>
      <c r="X174" s="38" t="s">
        <v>258</v>
      </c>
      <c r="Y174" s="84">
        <v>356054269</v>
      </c>
      <c r="Z174" s="38" t="s">
        <v>332</v>
      </c>
      <c r="AA174" s="108">
        <v>45373</v>
      </c>
      <c r="AB174" s="129">
        <v>65000</v>
      </c>
      <c r="AC174" s="108">
        <v>36530</v>
      </c>
      <c r="AD174" s="84">
        <v>24</v>
      </c>
      <c r="AE174" s="84">
        <v>2</v>
      </c>
      <c r="AF174" s="84" t="s">
        <v>314</v>
      </c>
      <c r="AG174" s="108">
        <v>44728</v>
      </c>
      <c r="AH174" s="84" t="s">
        <v>286</v>
      </c>
      <c r="AI174" s="108">
        <v>45417</v>
      </c>
      <c r="AJ174" s="129">
        <v>3470</v>
      </c>
      <c r="AK174" s="129">
        <v>3470</v>
      </c>
      <c r="AL174" s="108">
        <v>45813</v>
      </c>
      <c r="AM174" s="129">
        <v>33154.78</v>
      </c>
      <c r="AN174" s="112">
        <v>15425.22</v>
      </c>
      <c r="AO174" s="112">
        <v>48580</v>
      </c>
      <c r="AP174" s="112">
        <v>31845.22</v>
      </c>
      <c r="AQ174" s="112">
        <v>3862.78</v>
      </c>
      <c r="AR174" s="112">
        <v>35708</v>
      </c>
      <c r="AS174" s="112">
        <v>0</v>
      </c>
      <c r="AT174" s="112">
        <v>0</v>
      </c>
      <c r="AU174" s="112">
        <v>0</v>
      </c>
      <c r="AV174" s="84">
        <v>14</v>
      </c>
      <c r="AW174" s="84"/>
      <c r="AX174" s="84"/>
      <c r="AY174" s="108"/>
      <c r="AZ174" s="84"/>
      <c r="BA174" s="84"/>
      <c r="BB174" s="84" t="s">
        <v>262</v>
      </c>
      <c r="BC174" s="84"/>
      <c r="BD174" s="108"/>
      <c r="BE174" s="84">
        <v>0</v>
      </c>
      <c r="BF174" s="38" t="s">
        <v>596</v>
      </c>
      <c r="BG174" s="84"/>
      <c r="BH174" s="114" t="s">
        <v>730</v>
      </c>
      <c r="BI174" s="38" t="s">
        <v>110</v>
      </c>
      <c r="BJ174" s="85">
        <v>45821</v>
      </c>
      <c r="BK174" s="84"/>
      <c r="BL174" s="38" t="s">
        <v>115</v>
      </c>
      <c r="BM174" s="115" t="s">
        <v>130</v>
      </c>
      <c r="BN174" s="116" t="s">
        <v>200</v>
      </c>
      <c r="BO174" s="84" t="s">
        <v>246</v>
      </c>
      <c r="BP174" s="84"/>
      <c r="BQ174" s="117"/>
      <c r="BR174" s="118"/>
    </row>
    <row r="175" spans="1:70" s="113" customFormat="1" ht="15" customHeight="1" x14ac:dyDescent="0.3">
      <c r="A175" s="84">
        <v>171</v>
      </c>
      <c r="B175" s="38" t="s">
        <v>248</v>
      </c>
      <c r="C175" s="38" t="s">
        <v>249</v>
      </c>
      <c r="D175" s="38" t="s">
        <v>250</v>
      </c>
      <c r="E175" s="38" t="s">
        <v>251</v>
      </c>
      <c r="F175" s="38" t="s">
        <v>252</v>
      </c>
      <c r="G175" s="84" t="s">
        <v>253</v>
      </c>
      <c r="H175" s="38" t="s">
        <v>252</v>
      </c>
      <c r="I175" s="84">
        <v>163738</v>
      </c>
      <c r="J175" s="38" t="s">
        <v>456</v>
      </c>
      <c r="K175" s="84">
        <v>163738</v>
      </c>
      <c r="L175" s="84" t="s">
        <v>277</v>
      </c>
      <c r="M175" s="38" t="s">
        <v>278</v>
      </c>
      <c r="N175" s="84">
        <v>280765</v>
      </c>
      <c r="O175" s="84">
        <v>598410</v>
      </c>
      <c r="P175" s="84">
        <v>478375</v>
      </c>
      <c r="Q175" s="38" t="s">
        <v>525</v>
      </c>
      <c r="R175" s="38" t="s">
        <v>311</v>
      </c>
      <c r="S175" s="84" t="s">
        <v>597</v>
      </c>
      <c r="T175" s="84" t="s">
        <v>597</v>
      </c>
      <c r="U175" s="84" t="s">
        <v>256</v>
      </c>
      <c r="V175" s="84" t="s">
        <v>257</v>
      </c>
      <c r="W175" s="84">
        <v>0</v>
      </c>
      <c r="X175" s="38" t="s">
        <v>258</v>
      </c>
      <c r="Y175" s="84">
        <v>356054365</v>
      </c>
      <c r="Z175" s="38" t="s">
        <v>332</v>
      </c>
      <c r="AA175" s="108">
        <v>45373</v>
      </c>
      <c r="AB175" s="129">
        <v>65000</v>
      </c>
      <c r="AC175" s="108">
        <v>36530</v>
      </c>
      <c r="AD175" s="84">
        <v>24</v>
      </c>
      <c r="AE175" s="84">
        <v>2</v>
      </c>
      <c r="AF175" s="84" t="s">
        <v>314</v>
      </c>
      <c r="AG175" s="108">
        <v>44728</v>
      </c>
      <c r="AH175" s="84" t="s">
        <v>286</v>
      </c>
      <c r="AI175" s="108">
        <v>45417</v>
      </c>
      <c r="AJ175" s="129">
        <v>3470</v>
      </c>
      <c r="AK175" s="129">
        <v>3470</v>
      </c>
      <c r="AL175" s="108">
        <v>45813</v>
      </c>
      <c r="AM175" s="129">
        <v>33154.78</v>
      </c>
      <c r="AN175" s="112">
        <v>15425.22</v>
      </c>
      <c r="AO175" s="112">
        <v>48580</v>
      </c>
      <c r="AP175" s="112">
        <v>31845.22</v>
      </c>
      <c r="AQ175" s="112">
        <v>3862.78</v>
      </c>
      <c r="AR175" s="112">
        <v>35708</v>
      </c>
      <c r="AS175" s="112">
        <v>0</v>
      </c>
      <c r="AT175" s="112">
        <v>0</v>
      </c>
      <c r="AU175" s="112">
        <v>0</v>
      </c>
      <c r="AV175" s="84">
        <v>14</v>
      </c>
      <c r="AW175" s="84"/>
      <c r="AX175" s="84"/>
      <c r="AY175" s="108"/>
      <c r="AZ175" s="84"/>
      <c r="BA175" s="84"/>
      <c r="BB175" s="84" t="s">
        <v>262</v>
      </c>
      <c r="BC175" s="84"/>
      <c r="BD175" s="108"/>
      <c r="BE175" s="84">
        <v>0</v>
      </c>
      <c r="BF175" s="38" t="s">
        <v>597</v>
      </c>
      <c r="BG175" s="84"/>
      <c r="BH175" s="114" t="s">
        <v>730</v>
      </c>
      <c r="BI175" s="38" t="s">
        <v>110</v>
      </c>
      <c r="BJ175" s="85">
        <v>45821</v>
      </c>
      <c r="BK175" s="84"/>
      <c r="BL175" s="38" t="s">
        <v>115</v>
      </c>
      <c r="BM175" s="115" t="s">
        <v>130</v>
      </c>
      <c r="BN175" s="116" t="s">
        <v>200</v>
      </c>
      <c r="BO175" s="84" t="s">
        <v>246</v>
      </c>
      <c r="BP175" s="84"/>
      <c r="BQ175" s="117"/>
      <c r="BR175" s="118"/>
    </row>
    <row r="176" spans="1:70" s="113" customFormat="1" ht="15" customHeight="1" x14ac:dyDescent="0.3">
      <c r="A176" s="84">
        <v>172</v>
      </c>
      <c r="B176" s="38" t="s">
        <v>248</v>
      </c>
      <c r="C176" s="38" t="s">
        <v>249</v>
      </c>
      <c r="D176" s="38" t="s">
        <v>250</v>
      </c>
      <c r="E176" s="38" t="s">
        <v>251</v>
      </c>
      <c r="F176" s="38" t="s">
        <v>252</v>
      </c>
      <c r="G176" s="84" t="s">
        <v>253</v>
      </c>
      <c r="H176" s="38" t="s">
        <v>252</v>
      </c>
      <c r="I176" s="84">
        <v>188740</v>
      </c>
      <c r="J176" s="38" t="s">
        <v>462</v>
      </c>
      <c r="K176" s="84">
        <v>188740</v>
      </c>
      <c r="L176" s="84" t="s">
        <v>277</v>
      </c>
      <c r="M176" s="38" t="s">
        <v>278</v>
      </c>
      <c r="N176" s="84">
        <v>360843</v>
      </c>
      <c r="O176" s="84" t="s">
        <v>493</v>
      </c>
      <c r="P176" s="84">
        <v>518897</v>
      </c>
      <c r="Q176" s="38" t="s">
        <v>494</v>
      </c>
      <c r="R176" s="38" t="s">
        <v>311</v>
      </c>
      <c r="S176" s="84" t="s">
        <v>605</v>
      </c>
      <c r="T176" s="84" t="s">
        <v>605</v>
      </c>
      <c r="U176" s="84" t="s">
        <v>256</v>
      </c>
      <c r="V176" s="84" t="s">
        <v>257</v>
      </c>
      <c r="W176" s="84">
        <v>0</v>
      </c>
      <c r="X176" s="38" t="s">
        <v>258</v>
      </c>
      <c r="Y176" s="84">
        <v>356330426</v>
      </c>
      <c r="Z176" s="38" t="s">
        <v>606</v>
      </c>
      <c r="AA176" s="108">
        <v>45383</v>
      </c>
      <c r="AB176" s="129">
        <v>65000</v>
      </c>
      <c r="AC176" s="108">
        <v>36527</v>
      </c>
      <c r="AD176" s="84">
        <v>24</v>
      </c>
      <c r="AE176" s="84">
        <v>2</v>
      </c>
      <c r="AF176" s="84" t="s">
        <v>314</v>
      </c>
      <c r="AG176" s="108">
        <v>44882</v>
      </c>
      <c r="AH176" s="84" t="s">
        <v>323</v>
      </c>
      <c r="AI176" s="108">
        <v>45414</v>
      </c>
      <c r="AJ176" s="129">
        <v>3470</v>
      </c>
      <c r="AK176" s="129">
        <v>3470</v>
      </c>
      <c r="AL176" s="108">
        <v>45810</v>
      </c>
      <c r="AM176" s="129">
        <v>33911.699999999997</v>
      </c>
      <c r="AN176" s="112">
        <v>14668.3</v>
      </c>
      <c r="AO176" s="112">
        <v>48580</v>
      </c>
      <c r="AP176" s="112">
        <v>31088.3</v>
      </c>
      <c r="AQ176" s="112">
        <v>3688.7</v>
      </c>
      <c r="AR176" s="112">
        <v>34777</v>
      </c>
      <c r="AS176" s="112">
        <v>0</v>
      </c>
      <c r="AT176" s="112">
        <v>0</v>
      </c>
      <c r="AU176" s="112">
        <v>0</v>
      </c>
      <c r="AV176" s="84">
        <v>14</v>
      </c>
      <c r="AW176" s="84"/>
      <c r="AX176" s="84"/>
      <c r="AY176" s="108"/>
      <c r="AZ176" s="84"/>
      <c r="BA176" s="84"/>
      <c r="BB176" s="84" t="s">
        <v>262</v>
      </c>
      <c r="BC176" s="84"/>
      <c r="BD176" s="108"/>
      <c r="BE176" s="84">
        <v>0</v>
      </c>
      <c r="BF176" s="38" t="s">
        <v>605</v>
      </c>
      <c r="BG176" s="84"/>
      <c r="BH176" s="114" t="s">
        <v>730</v>
      </c>
      <c r="BI176" s="38" t="s">
        <v>110</v>
      </c>
      <c r="BJ176" s="85">
        <v>45821</v>
      </c>
      <c r="BK176" s="84"/>
      <c r="BL176" s="38" t="s">
        <v>115</v>
      </c>
      <c r="BM176" s="115" t="s">
        <v>130</v>
      </c>
      <c r="BN176" s="116" t="s">
        <v>200</v>
      </c>
      <c r="BO176" s="84" t="s">
        <v>246</v>
      </c>
      <c r="BP176" s="84"/>
      <c r="BQ176" s="117"/>
      <c r="BR176" s="118"/>
    </row>
    <row r="177" spans="1:70" s="113" customFormat="1" ht="15" customHeight="1" x14ac:dyDescent="0.3">
      <c r="A177" s="84">
        <v>173</v>
      </c>
      <c r="B177" s="38" t="s">
        <v>248</v>
      </c>
      <c r="C177" s="38" t="s">
        <v>249</v>
      </c>
      <c r="D177" s="38" t="s">
        <v>250</v>
      </c>
      <c r="E177" s="38" t="s">
        <v>251</v>
      </c>
      <c r="F177" s="38" t="s">
        <v>252</v>
      </c>
      <c r="G177" s="84" t="s">
        <v>253</v>
      </c>
      <c r="H177" s="38" t="s">
        <v>252</v>
      </c>
      <c r="I177" s="84">
        <v>188740</v>
      </c>
      <c r="J177" s="38" t="s">
        <v>462</v>
      </c>
      <c r="K177" s="84">
        <v>188740</v>
      </c>
      <c r="L177" s="84" t="s">
        <v>277</v>
      </c>
      <c r="M177" s="38" t="s">
        <v>278</v>
      </c>
      <c r="N177" s="84">
        <v>348595</v>
      </c>
      <c r="O177" s="84" t="s">
        <v>463</v>
      </c>
      <c r="P177" s="84">
        <v>492849</v>
      </c>
      <c r="Q177" s="38" t="s">
        <v>464</v>
      </c>
      <c r="R177" s="38" t="s">
        <v>311</v>
      </c>
      <c r="S177" s="84" t="s">
        <v>609</v>
      </c>
      <c r="T177" s="84" t="s">
        <v>609</v>
      </c>
      <c r="U177" s="84" t="s">
        <v>256</v>
      </c>
      <c r="V177" s="84" t="s">
        <v>257</v>
      </c>
      <c r="W177" s="84">
        <v>0</v>
      </c>
      <c r="X177" s="38" t="s">
        <v>258</v>
      </c>
      <c r="Y177" s="84">
        <v>356467372</v>
      </c>
      <c r="Z177" s="38" t="s">
        <v>310</v>
      </c>
      <c r="AA177" s="108">
        <v>45388</v>
      </c>
      <c r="AB177" s="129">
        <v>65000</v>
      </c>
      <c r="AC177" s="108">
        <v>36527</v>
      </c>
      <c r="AD177" s="84">
        <v>24</v>
      </c>
      <c r="AE177" s="84">
        <v>2</v>
      </c>
      <c r="AF177" s="84" t="s">
        <v>314</v>
      </c>
      <c r="AG177" s="108">
        <v>44847</v>
      </c>
      <c r="AH177" s="84" t="s">
        <v>323</v>
      </c>
      <c r="AI177" s="108">
        <v>45414</v>
      </c>
      <c r="AJ177" s="129">
        <v>3470</v>
      </c>
      <c r="AK177" s="129">
        <v>3470</v>
      </c>
      <c r="AL177" s="108">
        <v>45810</v>
      </c>
      <c r="AM177" s="129">
        <v>34202.870000000003</v>
      </c>
      <c r="AN177" s="112">
        <v>14377.13</v>
      </c>
      <c r="AO177" s="112">
        <v>48580</v>
      </c>
      <c r="AP177" s="112">
        <v>30797.13</v>
      </c>
      <c r="AQ177" s="112">
        <v>3622.87</v>
      </c>
      <c r="AR177" s="112">
        <v>34420</v>
      </c>
      <c r="AS177" s="112">
        <v>0</v>
      </c>
      <c r="AT177" s="112">
        <v>0</v>
      </c>
      <c r="AU177" s="112">
        <v>0</v>
      </c>
      <c r="AV177" s="84">
        <v>14</v>
      </c>
      <c r="AW177" s="84"/>
      <c r="AX177" s="84"/>
      <c r="AY177" s="108"/>
      <c r="AZ177" s="84"/>
      <c r="BA177" s="84"/>
      <c r="BB177" s="84" t="s">
        <v>262</v>
      </c>
      <c r="BC177" s="84"/>
      <c r="BD177" s="108"/>
      <c r="BE177" s="84">
        <v>0</v>
      </c>
      <c r="BF177" s="38" t="s">
        <v>609</v>
      </c>
      <c r="BG177" s="84"/>
      <c r="BH177" s="114" t="s">
        <v>730</v>
      </c>
      <c r="BI177" s="38" t="s">
        <v>110</v>
      </c>
      <c r="BJ177" s="85">
        <v>45821</v>
      </c>
      <c r="BK177" s="84"/>
      <c r="BL177" s="38" t="s">
        <v>115</v>
      </c>
      <c r="BM177" s="115" t="s">
        <v>130</v>
      </c>
      <c r="BN177" s="116" t="s">
        <v>200</v>
      </c>
      <c r="BO177" s="84" t="s">
        <v>246</v>
      </c>
      <c r="BP177" s="84"/>
      <c r="BQ177" s="117"/>
      <c r="BR177" s="118"/>
    </row>
    <row r="178" spans="1:70" s="113" customFormat="1" ht="15" customHeight="1" x14ac:dyDescent="0.3">
      <c r="A178" s="84">
        <v>174</v>
      </c>
      <c r="B178" s="38" t="s">
        <v>248</v>
      </c>
      <c r="C178" s="38" t="s">
        <v>249</v>
      </c>
      <c r="D178" s="38" t="s">
        <v>250</v>
      </c>
      <c r="E178" s="38" t="s">
        <v>251</v>
      </c>
      <c r="F178" s="38" t="s">
        <v>252</v>
      </c>
      <c r="G178" s="84" t="s">
        <v>253</v>
      </c>
      <c r="H178" s="38" t="s">
        <v>252</v>
      </c>
      <c r="I178" s="84">
        <v>188740</v>
      </c>
      <c r="J178" s="38" t="s">
        <v>462</v>
      </c>
      <c r="K178" s="84">
        <v>188740</v>
      </c>
      <c r="L178" s="84" t="s">
        <v>277</v>
      </c>
      <c r="M178" s="38" t="s">
        <v>278</v>
      </c>
      <c r="N178" s="84">
        <v>360843</v>
      </c>
      <c r="O178" s="84" t="s">
        <v>493</v>
      </c>
      <c r="P178" s="84">
        <v>518897</v>
      </c>
      <c r="Q178" s="38" t="s">
        <v>494</v>
      </c>
      <c r="R178" s="38" t="s">
        <v>311</v>
      </c>
      <c r="S178" s="84" t="s">
        <v>610</v>
      </c>
      <c r="T178" s="84" t="s">
        <v>610</v>
      </c>
      <c r="U178" s="84" t="s">
        <v>256</v>
      </c>
      <c r="V178" s="84" t="s">
        <v>257</v>
      </c>
      <c r="W178" s="84">
        <v>0</v>
      </c>
      <c r="X178" s="38" t="s">
        <v>258</v>
      </c>
      <c r="Y178" s="84">
        <v>356527926</v>
      </c>
      <c r="Z178" s="38" t="s">
        <v>611</v>
      </c>
      <c r="AA178" s="108">
        <v>45390</v>
      </c>
      <c r="AB178" s="129">
        <v>65000</v>
      </c>
      <c r="AC178" s="108">
        <v>36527</v>
      </c>
      <c r="AD178" s="84">
        <v>24</v>
      </c>
      <c r="AE178" s="84">
        <v>2</v>
      </c>
      <c r="AF178" s="84" t="s">
        <v>314</v>
      </c>
      <c r="AG178" s="108">
        <v>44902</v>
      </c>
      <c r="AH178" s="84" t="s">
        <v>323</v>
      </c>
      <c r="AI178" s="108">
        <v>45414</v>
      </c>
      <c r="AJ178" s="129">
        <v>3470</v>
      </c>
      <c r="AK178" s="129">
        <v>3470</v>
      </c>
      <c r="AL178" s="108">
        <v>45810</v>
      </c>
      <c r="AM178" s="129">
        <v>34319.32</v>
      </c>
      <c r="AN178" s="112">
        <v>14260.68</v>
      </c>
      <c r="AO178" s="112">
        <v>48580</v>
      </c>
      <c r="AP178" s="112">
        <v>30680.68</v>
      </c>
      <c r="AQ178" s="112">
        <v>3596.32</v>
      </c>
      <c r="AR178" s="112">
        <v>34277</v>
      </c>
      <c r="AS178" s="112">
        <v>0</v>
      </c>
      <c r="AT178" s="112">
        <v>0</v>
      </c>
      <c r="AU178" s="112">
        <v>0</v>
      </c>
      <c r="AV178" s="84">
        <v>14</v>
      </c>
      <c r="AW178" s="84"/>
      <c r="AX178" s="84"/>
      <c r="AY178" s="108"/>
      <c r="AZ178" s="84"/>
      <c r="BA178" s="84"/>
      <c r="BB178" s="84" t="s">
        <v>262</v>
      </c>
      <c r="BC178" s="84"/>
      <c r="BD178" s="108"/>
      <c r="BE178" s="84">
        <v>0</v>
      </c>
      <c r="BF178" s="38" t="s">
        <v>610</v>
      </c>
      <c r="BG178" s="84"/>
      <c r="BH178" s="114" t="s">
        <v>730</v>
      </c>
      <c r="BI178" s="38" t="s">
        <v>110</v>
      </c>
      <c r="BJ178" s="85">
        <v>45821</v>
      </c>
      <c r="BK178" s="84"/>
      <c r="BL178" s="38" t="s">
        <v>115</v>
      </c>
      <c r="BM178" s="115" t="s">
        <v>130</v>
      </c>
      <c r="BN178" s="116" t="s">
        <v>200</v>
      </c>
      <c r="BO178" s="84" t="s">
        <v>246</v>
      </c>
      <c r="BP178" s="84"/>
      <c r="BQ178" s="117"/>
      <c r="BR178" s="118"/>
    </row>
    <row r="179" spans="1:70" s="113" customFormat="1" ht="15" customHeight="1" x14ac:dyDescent="0.3">
      <c r="A179" s="84">
        <v>175</v>
      </c>
      <c r="B179" s="38" t="s">
        <v>248</v>
      </c>
      <c r="C179" s="38" t="s">
        <v>249</v>
      </c>
      <c r="D179" s="38" t="s">
        <v>250</v>
      </c>
      <c r="E179" s="38" t="s">
        <v>251</v>
      </c>
      <c r="F179" s="38" t="s">
        <v>252</v>
      </c>
      <c r="G179" s="84" t="s">
        <v>253</v>
      </c>
      <c r="H179" s="38" t="s">
        <v>252</v>
      </c>
      <c r="I179" s="84">
        <v>188740</v>
      </c>
      <c r="J179" s="38" t="s">
        <v>462</v>
      </c>
      <c r="K179" s="84">
        <v>188740</v>
      </c>
      <c r="L179" s="84" t="s">
        <v>277</v>
      </c>
      <c r="M179" s="38" t="s">
        <v>278</v>
      </c>
      <c r="N179" s="84">
        <v>336501</v>
      </c>
      <c r="O179" s="84" t="s">
        <v>467</v>
      </c>
      <c r="P179" s="84">
        <v>473956</v>
      </c>
      <c r="Q179" s="38" t="s">
        <v>468</v>
      </c>
      <c r="R179" s="38" t="s">
        <v>311</v>
      </c>
      <c r="S179" s="84" t="s">
        <v>613</v>
      </c>
      <c r="T179" s="84" t="s">
        <v>613</v>
      </c>
      <c r="U179" s="84" t="s">
        <v>470</v>
      </c>
      <c r="V179" s="84" t="s">
        <v>257</v>
      </c>
      <c r="W179" s="84">
        <v>0</v>
      </c>
      <c r="X179" s="38" t="s">
        <v>258</v>
      </c>
      <c r="Y179" s="84">
        <v>356531652</v>
      </c>
      <c r="Z179" s="38" t="s">
        <v>324</v>
      </c>
      <c r="AA179" s="108">
        <v>45390</v>
      </c>
      <c r="AB179" s="129">
        <v>65000</v>
      </c>
      <c r="AC179" s="108">
        <v>36527</v>
      </c>
      <c r="AD179" s="84">
        <v>24</v>
      </c>
      <c r="AE179" s="84">
        <v>2</v>
      </c>
      <c r="AF179" s="84" t="s">
        <v>314</v>
      </c>
      <c r="AG179" s="108">
        <v>44699</v>
      </c>
      <c r="AH179" s="84" t="s">
        <v>286</v>
      </c>
      <c r="AI179" s="108">
        <v>45414</v>
      </c>
      <c r="AJ179" s="129">
        <v>3470</v>
      </c>
      <c r="AK179" s="129">
        <v>3470</v>
      </c>
      <c r="AL179" s="108">
        <v>45810</v>
      </c>
      <c r="AM179" s="129">
        <v>34319.32</v>
      </c>
      <c r="AN179" s="112">
        <v>14260.68</v>
      </c>
      <c r="AO179" s="112">
        <v>48580</v>
      </c>
      <c r="AP179" s="112">
        <v>30680.68</v>
      </c>
      <c r="AQ179" s="112">
        <v>3596.32</v>
      </c>
      <c r="AR179" s="112">
        <v>34277</v>
      </c>
      <c r="AS179" s="112">
        <v>0</v>
      </c>
      <c r="AT179" s="112">
        <v>0</v>
      </c>
      <c r="AU179" s="112">
        <v>0</v>
      </c>
      <c r="AV179" s="84">
        <v>14</v>
      </c>
      <c r="AW179" s="84"/>
      <c r="AX179" s="84"/>
      <c r="AY179" s="108"/>
      <c r="AZ179" s="84"/>
      <c r="BA179" s="84"/>
      <c r="BB179" s="84" t="s">
        <v>262</v>
      </c>
      <c r="BC179" s="84"/>
      <c r="BD179" s="108"/>
      <c r="BE179" s="84">
        <v>0</v>
      </c>
      <c r="BF179" s="38" t="s">
        <v>613</v>
      </c>
      <c r="BG179" s="84"/>
      <c r="BH179" s="114" t="s">
        <v>730</v>
      </c>
      <c r="BI179" s="38" t="s">
        <v>110</v>
      </c>
      <c r="BJ179" s="85">
        <v>45821</v>
      </c>
      <c r="BK179" s="84"/>
      <c r="BL179" s="38" t="s">
        <v>115</v>
      </c>
      <c r="BM179" s="115" t="s">
        <v>130</v>
      </c>
      <c r="BN179" s="116" t="s">
        <v>200</v>
      </c>
      <c r="BO179" s="84" t="s">
        <v>246</v>
      </c>
      <c r="BP179" s="84"/>
      <c r="BQ179" s="117"/>
      <c r="BR179" s="118"/>
    </row>
    <row r="180" spans="1:70" s="113" customFormat="1" ht="15" customHeight="1" x14ac:dyDescent="0.3">
      <c r="A180" s="84">
        <v>176</v>
      </c>
      <c r="B180" s="38" t="s">
        <v>248</v>
      </c>
      <c r="C180" s="38" t="s">
        <v>249</v>
      </c>
      <c r="D180" s="38" t="s">
        <v>250</v>
      </c>
      <c r="E180" s="38" t="s">
        <v>251</v>
      </c>
      <c r="F180" s="38" t="s">
        <v>252</v>
      </c>
      <c r="G180" s="84" t="s">
        <v>253</v>
      </c>
      <c r="H180" s="38" t="s">
        <v>252</v>
      </c>
      <c r="I180" s="84">
        <v>154474</v>
      </c>
      <c r="J180" s="38" t="s">
        <v>269</v>
      </c>
      <c r="K180" s="84">
        <v>154474</v>
      </c>
      <c r="L180" s="84" t="s">
        <v>277</v>
      </c>
      <c r="M180" s="38" t="s">
        <v>278</v>
      </c>
      <c r="N180" s="84">
        <v>270715</v>
      </c>
      <c r="O180" s="84">
        <v>585852</v>
      </c>
      <c r="P180" s="84">
        <v>355268</v>
      </c>
      <c r="Q180" s="38" t="s">
        <v>424</v>
      </c>
      <c r="R180" s="38" t="s">
        <v>311</v>
      </c>
      <c r="S180" s="84" t="s">
        <v>620</v>
      </c>
      <c r="T180" s="84" t="s">
        <v>620</v>
      </c>
      <c r="U180" s="84" t="s">
        <v>256</v>
      </c>
      <c r="V180" s="84" t="s">
        <v>257</v>
      </c>
      <c r="W180" s="84">
        <v>0</v>
      </c>
      <c r="X180" s="38" t="s">
        <v>258</v>
      </c>
      <c r="Y180" s="84">
        <v>356557217</v>
      </c>
      <c r="Z180" s="38" t="s">
        <v>332</v>
      </c>
      <c r="AA180" s="108">
        <v>45409</v>
      </c>
      <c r="AB180" s="129">
        <v>65000</v>
      </c>
      <c r="AC180" s="108">
        <v>36531</v>
      </c>
      <c r="AD180" s="84">
        <v>24</v>
      </c>
      <c r="AE180" s="84">
        <v>2</v>
      </c>
      <c r="AF180" s="84" t="s">
        <v>314</v>
      </c>
      <c r="AG180" s="108">
        <v>45009</v>
      </c>
      <c r="AH180" s="84" t="s">
        <v>323</v>
      </c>
      <c r="AI180" s="108">
        <v>45449</v>
      </c>
      <c r="AJ180" s="129">
        <v>3470</v>
      </c>
      <c r="AK180" s="129">
        <v>3470</v>
      </c>
      <c r="AL180" s="108">
        <v>45814</v>
      </c>
      <c r="AM180" s="129">
        <v>30665.17</v>
      </c>
      <c r="AN180" s="112">
        <v>14444.83</v>
      </c>
      <c r="AO180" s="112">
        <v>45110</v>
      </c>
      <c r="AP180" s="112">
        <v>34334.83</v>
      </c>
      <c r="AQ180" s="112">
        <v>4515.17</v>
      </c>
      <c r="AR180" s="112">
        <v>38850</v>
      </c>
      <c r="AS180" s="112">
        <v>0</v>
      </c>
      <c r="AT180" s="112">
        <v>0</v>
      </c>
      <c r="AU180" s="112">
        <v>0</v>
      </c>
      <c r="AV180" s="84">
        <v>13</v>
      </c>
      <c r="AW180" s="84"/>
      <c r="AX180" s="84"/>
      <c r="AY180" s="108"/>
      <c r="AZ180" s="84"/>
      <c r="BA180" s="84"/>
      <c r="BB180" s="84" t="s">
        <v>262</v>
      </c>
      <c r="BC180" s="84"/>
      <c r="BD180" s="108"/>
      <c r="BE180" s="84">
        <v>0</v>
      </c>
      <c r="BF180" s="38" t="s">
        <v>620</v>
      </c>
      <c r="BG180" s="84"/>
      <c r="BH180" s="114" t="s">
        <v>730</v>
      </c>
      <c r="BI180" s="38" t="s">
        <v>110</v>
      </c>
      <c r="BJ180" s="85">
        <v>45821</v>
      </c>
      <c r="BK180" s="84"/>
      <c r="BL180" s="38" t="s">
        <v>115</v>
      </c>
      <c r="BM180" s="115" t="s">
        <v>130</v>
      </c>
      <c r="BN180" s="116" t="s">
        <v>200</v>
      </c>
      <c r="BO180" s="84" t="s">
        <v>246</v>
      </c>
      <c r="BP180" s="84"/>
      <c r="BQ180" s="117"/>
      <c r="BR180" s="118"/>
    </row>
    <row r="181" spans="1:70" s="113" customFormat="1" ht="15" customHeight="1" x14ac:dyDescent="0.3">
      <c r="A181" s="84">
        <v>177</v>
      </c>
      <c r="B181" s="38" t="s">
        <v>248</v>
      </c>
      <c r="C181" s="38" t="s">
        <v>249</v>
      </c>
      <c r="D181" s="38" t="s">
        <v>250</v>
      </c>
      <c r="E181" s="38" t="s">
        <v>251</v>
      </c>
      <c r="F181" s="38" t="s">
        <v>252</v>
      </c>
      <c r="G181" s="84" t="s">
        <v>253</v>
      </c>
      <c r="H181" s="38" t="s">
        <v>252</v>
      </c>
      <c r="I181" s="84">
        <v>163738</v>
      </c>
      <c r="J181" s="38" t="s">
        <v>456</v>
      </c>
      <c r="K181" s="84">
        <v>163738</v>
      </c>
      <c r="L181" s="84" t="s">
        <v>277</v>
      </c>
      <c r="M181" s="38" t="s">
        <v>278</v>
      </c>
      <c r="N181" s="84">
        <v>280765</v>
      </c>
      <c r="O181" s="84">
        <v>598410</v>
      </c>
      <c r="P181" s="84">
        <v>368944</v>
      </c>
      <c r="Q181" s="38" t="s">
        <v>522</v>
      </c>
      <c r="R181" s="38" t="s">
        <v>311</v>
      </c>
      <c r="S181" s="84" t="s">
        <v>623</v>
      </c>
      <c r="T181" s="84" t="s">
        <v>623</v>
      </c>
      <c r="U181" s="84" t="s">
        <v>256</v>
      </c>
      <c r="V181" s="84" t="s">
        <v>257</v>
      </c>
      <c r="W181" s="84">
        <v>0</v>
      </c>
      <c r="X181" s="38" t="s">
        <v>258</v>
      </c>
      <c r="Y181" s="84">
        <v>356571352</v>
      </c>
      <c r="Z181" s="38" t="s">
        <v>293</v>
      </c>
      <c r="AA181" s="108">
        <v>45411</v>
      </c>
      <c r="AB181" s="129">
        <v>80000</v>
      </c>
      <c r="AC181" s="108">
        <v>36530</v>
      </c>
      <c r="AD181" s="84">
        <v>24</v>
      </c>
      <c r="AE181" s="84">
        <v>4</v>
      </c>
      <c r="AF181" s="84" t="s">
        <v>306</v>
      </c>
      <c r="AG181" s="108">
        <v>44086</v>
      </c>
      <c r="AH181" s="84" t="s">
        <v>286</v>
      </c>
      <c r="AI181" s="108">
        <v>45448</v>
      </c>
      <c r="AJ181" s="129">
        <v>4270</v>
      </c>
      <c r="AK181" s="129">
        <v>4270</v>
      </c>
      <c r="AL181" s="108">
        <v>45813</v>
      </c>
      <c r="AM181" s="129">
        <v>37940.92</v>
      </c>
      <c r="AN181" s="112">
        <v>17569.080000000002</v>
      </c>
      <c r="AO181" s="112">
        <v>55510</v>
      </c>
      <c r="AP181" s="112">
        <v>42059.08</v>
      </c>
      <c r="AQ181" s="112">
        <v>5507.92</v>
      </c>
      <c r="AR181" s="112">
        <v>47567</v>
      </c>
      <c r="AS181" s="112">
        <v>0</v>
      </c>
      <c r="AT181" s="112">
        <v>0</v>
      </c>
      <c r="AU181" s="112">
        <v>0</v>
      </c>
      <c r="AV181" s="84">
        <v>13</v>
      </c>
      <c r="AW181" s="84"/>
      <c r="AX181" s="84"/>
      <c r="AY181" s="108"/>
      <c r="AZ181" s="84"/>
      <c r="BA181" s="84"/>
      <c r="BB181" s="84" t="s">
        <v>262</v>
      </c>
      <c r="BC181" s="84"/>
      <c r="BD181" s="108"/>
      <c r="BE181" s="84">
        <v>0</v>
      </c>
      <c r="BF181" s="38" t="s">
        <v>623</v>
      </c>
      <c r="BG181" s="84"/>
      <c r="BH181" s="114" t="s">
        <v>730</v>
      </c>
      <c r="BI181" s="38" t="s">
        <v>110</v>
      </c>
      <c r="BJ181" s="85">
        <v>45821</v>
      </c>
      <c r="BK181" s="84"/>
      <c r="BL181" s="38" t="s">
        <v>115</v>
      </c>
      <c r="BM181" s="115" t="s">
        <v>130</v>
      </c>
      <c r="BN181" s="116" t="s">
        <v>200</v>
      </c>
      <c r="BO181" s="84" t="s">
        <v>246</v>
      </c>
      <c r="BP181" s="84"/>
      <c r="BQ181" s="117"/>
      <c r="BR181" s="118"/>
    </row>
    <row r="182" spans="1:70" s="113" customFormat="1" ht="15" customHeight="1" x14ac:dyDescent="0.3">
      <c r="A182" s="84">
        <v>178</v>
      </c>
      <c r="B182" s="38" t="s">
        <v>248</v>
      </c>
      <c r="C182" s="38" t="s">
        <v>249</v>
      </c>
      <c r="D182" s="38" t="s">
        <v>250</v>
      </c>
      <c r="E182" s="38" t="s">
        <v>251</v>
      </c>
      <c r="F182" s="38" t="s">
        <v>252</v>
      </c>
      <c r="G182" s="84" t="s">
        <v>253</v>
      </c>
      <c r="H182" s="38" t="s">
        <v>252</v>
      </c>
      <c r="I182" s="84">
        <v>154474</v>
      </c>
      <c r="J182" s="38" t="s">
        <v>269</v>
      </c>
      <c r="K182" s="84">
        <v>154474</v>
      </c>
      <c r="L182" s="84" t="s">
        <v>277</v>
      </c>
      <c r="M182" s="38" t="s">
        <v>278</v>
      </c>
      <c r="N182" s="84">
        <v>270715</v>
      </c>
      <c r="O182" s="84">
        <v>585852</v>
      </c>
      <c r="P182" s="84">
        <v>355268</v>
      </c>
      <c r="Q182" s="38" t="s">
        <v>424</v>
      </c>
      <c r="R182" s="38" t="s">
        <v>311</v>
      </c>
      <c r="S182" s="84" t="s">
        <v>626</v>
      </c>
      <c r="T182" s="84" t="s">
        <v>626</v>
      </c>
      <c r="U182" s="84" t="s">
        <v>470</v>
      </c>
      <c r="V182" s="84" t="s">
        <v>257</v>
      </c>
      <c r="W182" s="84">
        <v>0</v>
      </c>
      <c r="X182" s="38" t="s">
        <v>258</v>
      </c>
      <c r="Y182" s="84">
        <v>356578993</v>
      </c>
      <c r="Z182" s="38" t="s">
        <v>627</v>
      </c>
      <c r="AA182" s="108">
        <v>45409</v>
      </c>
      <c r="AB182" s="129">
        <v>80000</v>
      </c>
      <c r="AC182" s="108">
        <v>36531</v>
      </c>
      <c r="AD182" s="84">
        <v>24</v>
      </c>
      <c r="AE182" s="84">
        <v>4</v>
      </c>
      <c r="AF182" s="84" t="s">
        <v>267</v>
      </c>
      <c r="AG182" s="108">
        <v>44054</v>
      </c>
      <c r="AH182" s="84" t="s">
        <v>260</v>
      </c>
      <c r="AI182" s="108">
        <v>45449</v>
      </c>
      <c r="AJ182" s="129">
        <v>4270</v>
      </c>
      <c r="AK182" s="129">
        <v>4270</v>
      </c>
      <c r="AL182" s="108">
        <v>45814</v>
      </c>
      <c r="AM182" s="129">
        <v>37730.410000000003</v>
      </c>
      <c r="AN182" s="112">
        <v>17779.59</v>
      </c>
      <c r="AO182" s="112">
        <v>55510</v>
      </c>
      <c r="AP182" s="112">
        <v>42269.59</v>
      </c>
      <c r="AQ182" s="112">
        <v>5561.41</v>
      </c>
      <c r="AR182" s="112">
        <v>47831</v>
      </c>
      <c r="AS182" s="112">
        <v>0</v>
      </c>
      <c r="AT182" s="112">
        <v>0</v>
      </c>
      <c r="AU182" s="112">
        <v>0</v>
      </c>
      <c r="AV182" s="84">
        <v>13</v>
      </c>
      <c r="AW182" s="84"/>
      <c r="AX182" s="84"/>
      <c r="AY182" s="108"/>
      <c r="AZ182" s="84"/>
      <c r="BA182" s="84"/>
      <c r="BB182" s="84" t="s">
        <v>262</v>
      </c>
      <c r="BC182" s="84"/>
      <c r="BD182" s="108"/>
      <c r="BE182" s="84">
        <v>0</v>
      </c>
      <c r="BF182" s="38" t="s">
        <v>626</v>
      </c>
      <c r="BG182" s="84"/>
      <c r="BH182" s="114" t="s">
        <v>730</v>
      </c>
      <c r="BI182" s="38" t="s">
        <v>110</v>
      </c>
      <c r="BJ182" s="85">
        <v>45821</v>
      </c>
      <c r="BK182" s="84"/>
      <c r="BL182" s="38" t="s">
        <v>115</v>
      </c>
      <c r="BM182" s="115" t="s">
        <v>130</v>
      </c>
      <c r="BN182" s="116" t="s">
        <v>200</v>
      </c>
      <c r="BO182" s="84" t="s">
        <v>246</v>
      </c>
      <c r="BP182" s="84"/>
      <c r="BQ182" s="117"/>
      <c r="BR182" s="118"/>
    </row>
    <row r="183" spans="1:70" s="113" customFormat="1" ht="15" customHeight="1" x14ac:dyDescent="0.3">
      <c r="A183" s="84">
        <v>179</v>
      </c>
      <c r="B183" s="38" t="s">
        <v>248</v>
      </c>
      <c r="C183" s="38" t="s">
        <v>249</v>
      </c>
      <c r="D183" s="38" t="s">
        <v>250</v>
      </c>
      <c r="E183" s="38" t="s">
        <v>251</v>
      </c>
      <c r="F183" s="38" t="s">
        <v>252</v>
      </c>
      <c r="G183" s="84" t="s">
        <v>253</v>
      </c>
      <c r="H183" s="38" t="s">
        <v>252</v>
      </c>
      <c r="I183" s="84">
        <v>154499</v>
      </c>
      <c r="J183" s="38" t="s">
        <v>273</v>
      </c>
      <c r="K183" s="84">
        <v>154499</v>
      </c>
      <c r="L183" s="84" t="s">
        <v>270</v>
      </c>
      <c r="M183" s="38" t="s">
        <v>271</v>
      </c>
      <c r="N183" s="84">
        <v>285452</v>
      </c>
      <c r="O183" s="84">
        <v>732610</v>
      </c>
      <c r="P183" s="84">
        <v>375547</v>
      </c>
      <c r="Q183" s="38" t="s">
        <v>343</v>
      </c>
      <c r="R183" s="38" t="s">
        <v>311</v>
      </c>
      <c r="S183" s="84" t="s">
        <v>629</v>
      </c>
      <c r="T183" s="84" t="s">
        <v>629</v>
      </c>
      <c r="U183" s="84" t="s">
        <v>256</v>
      </c>
      <c r="V183" s="84" t="s">
        <v>257</v>
      </c>
      <c r="W183" s="84">
        <v>0</v>
      </c>
      <c r="X183" s="38" t="s">
        <v>258</v>
      </c>
      <c r="Y183" s="84">
        <v>356628385</v>
      </c>
      <c r="Z183" s="38" t="s">
        <v>630</v>
      </c>
      <c r="AA183" s="108">
        <v>45415</v>
      </c>
      <c r="AB183" s="129">
        <v>72000</v>
      </c>
      <c r="AC183" s="108">
        <v>36527</v>
      </c>
      <c r="AD183" s="84">
        <v>24</v>
      </c>
      <c r="AE183" s="84">
        <v>3</v>
      </c>
      <c r="AF183" s="84" t="s">
        <v>306</v>
      </c>
      <c r="AG183" s="108">
        <v>44466</v>
      </c>
      <c r="AH183" s="84" t="s">
        <v>286</v>
      </c>
      <c r="AI183" s="108">
        <v>45445</v>
      </c>
      <c r="AJ183" s="129">
        <v>3840</v>
      </c>
      <c r="AK183" s="129">
        <v>3840</v>
      </c>
      <c r="AL183" s="108">
        <v>45817</v>
      </c>
      <c r="AM183" s="129">
        <v>34544.69</v>
      </c>
      <c r="AN183" s="112">
        <v>15375.31</v>
      </c>
      <c r="AO183" s="112">
        <v>49920</v>
      </c>
      <c r="AP183" s="112">
        <v>37455.31</v>
      </c>
      <c r="AQ183" s="112">
        <v>4859.6899999999996</v>
      </c>
      <c r="AR183" s="112">
        <v>42315</v>
      </c>
      <c r="AS183" s="112">
        <v>0</v>
      </c>
      <c r="AT183" s="112">
        <v>0</v>
      </c>
      <c r="AU183" s="112">
        <v>0</v>
      </c>
      <c r="AV183" s="84">
        <v>13</v>
      </c>
      <c r="AW183" s="84"/>
      <c r="AX183" s="84"/>
      <c r="AY183" s="108"/>
      <c r="AZ183" s="84"/>
      <c r="BA183" s="84"/>
      <c r="BB183" s="84" t="s">
        <v>262</v>
      </c>
      <c r="BC183" s="84"/>
      <c r="BD183" s="108"/>
      <c r="BE183" s="84">
        <v>0</v>
      </c>
      <c r="BF183" s="38" t="s">
        <v>629</v>
      </c>
      <c r="BG183" s="84"/>
      <c r="BH183" s="114" t="s">
        <v>730</v>
      </c>
      <c r="BI183" s="38" t="s">
        <v>110</v>
      </c>
      <c r="BJ183" s="85">
        <v>45821</v>
      </c>
      <c r="BK183" s="84"/>
      <c r="BL183" s="38" t="s">
        <v>115</v>
      </c>
      <c r="BM183" s="115" t="s">
        <v>130</v>
      </c>
      <c r="BN183" s="116" t="s">
        <v>200</v>
      </c>
      <c r="BO183" s="84" t="s">
        <v>246</v>
      </c>
      <c r="BP183" s="84"/>
      <c r="BQ183" s="117"/>
      <c r="BR183" s="118"/>
    </row>
    <row r="184" spans="1:70" s="113" customFormat="1" ht="15" customHeight="1" x14ac:dyDescent="0.3">
      <c r="A184" s="84">
        <v>180</v>
      </c>
      <c r="B184" s="38" t="s">
        <v>248</v>
      </c>
      <c r="C184" s="38" t="s">
        <v>249</v>
      </c>
      <c r="D184" s="38" t="s">
        <v>250</v>
      </c>
      <c r="E184" s="38" t="s">
        <v>251</v>
      </c>
      <c r="F184" s="38" t="s">
        <v>252</v>
      </c>
      <c r="G184" s="84" t="s">
        <v>253</v>
      </c>
      <c r="H184" s="38" t="s">
        <v>252</v>
      </c>
      <c r="I184" s="84">
        <v>154474</v>
      </c>
      <c r="J184" s="38" t="s">
        <v>269</v>
      </c>
      <c r="K184" s="84">
        <v>154474</v>
      </c>
      <c r="L184" s="84" t="s">
        <v>277</v>
      </c>
      <c r="M184" s="38" t="s">
        <v>278</v>
      </c>
      <c r="N184" s="84">
        <v>284157</v>
      </c>
      <c r="O184" s="84">
        <v>556347</v>
      </c>
      <c r="P184" s="84">
        <v>373674</v>
      </c>
      <c r="Q184" s="38" t="s">
        <v>439</v>
      </c>
      <c r="R184" s="38" t="s">
        <v>311</v>
      </c>
      <c r="S184" s="84" t="s">
        <v>633</v>
      </c>
      <c r="T184" s="84" t="s">
        <v>633</v>
      </c>
      <c r="U184" s="84" t="s">
        <v>256</v>
      </c>
      <c r="V184" s="84" t="s">
        <v>257</v>
      </c>
      <c r="W184" s="84">
        <v>0</v>
      </c>
      <c r="X184" s="38" t="s">
        <v>258</v>
      </c>
      <c r="Y184" s="84">
        <v>356689748</v>
      </c>
      <c r="Z184" s="38" t="s">
        <v>634</v>
      </c>
      <c r="AA184" s="108">
        <v>45415</v>
      </c>
      <c r="AB184" s="129">
        <v>65000</v>
      </c>
      <c r="AC184" s="108">
        <v>36531</v>
      </c>
      <c r="AD184" s="84">
        <v>24</v>
      </c>
      <c r="AE184" s="84">
        <v>2</v>
      </c>
      <c r="AF184" s="84" t="s">
        <v>314</v>
      </c>
      <c r="AG184" s="108">
        <v>44830</v>
      </c>
      <c r="AH184" s="84" t="s">
        <v>286</v>
      </c>
      <c r="AI184" s="108">
        <v>45449</v>
      </c>
      <c r="AJ184" s="129">
        <v>3470</v>
      </c>
      <c r="AK184" s="129">
        <v>3470</v>
      </c>
      <c r="AL184" s="108">
        <v>45814</v>
      </c>
      <c r="AM184" s="129">
        <v>31007.27</v>
      </c>
      <c r="AN184" s="112">
        <v>14102.73</v>
      </c>
      <c r="AO184" s="112">
        <v>45110</v>
      </c>
      <c r="AP184" s="112">
        <v>33992.730000000003</v>
      </c>
      <c r="AQ184" s="112">
        <v>4428.2700000000004</v>
      </c>
      <c r="AR184" s="112">
        <v>38421</v>
      </c>
      <c r="AS184" s="112">
        <v>0</v>
      </c>
      <c r="AT184" s="112">
        <v>0</v>
      </c>
      <c r="AU184" s="112">
        <v>0</v>
      </c>
      <c r="AV184" s="84">
        <v>13</v>
      </c>
      <c r="AW184" s="84"/>
      <c r="AX184" s="84"/>
      <c r="AY184" s="108"/>
      <c r="AZ184" s="84"/>
      <c r="BA184" s="84"/>
      <c r="BB184" s="84" t="s">
        <v>262</v>
      </c>
      <c r="BC184" s="84"/>
      <c r="BD184" s="108"/>
      <c r="BE184" s="84">
        <v>0</v>
      </c>
      <c r="BF184" s="38" t="s">
        <v>633</v>
      </c>
      <c r="BG184" s="84"/>
      <c r="BH184" s="114" t="s">
        <v>730</v>
      </c>
      <c r="BI184" s="38" t="s">
        <v>110</v>
      </c>
      <c r="BJ184" s="85">
        <v>45821</v>
      </c>
      <c r="BK184" s="84"/>
      <c r="BL184" s="38" t="s">
        <v>115</v>
      </c>
      <c r="BM184" s="115" t="s">
        <v>130</v>
      </c>
      <c r="BN184" s="116" t="s">
        <v>200</v>
      </c>
      <c r="BO184" s="84" t="s">
        <v>246</v>
      </c>
      <c r="BP184" s="84"/>
      <c r="BQ184" s="117"/>
      <c r="BR184" s="118"/>
    </row>
    <row r="185" spans="1:70" s="113" customFormat="1" ht="15" customHeight="1" x14ac:dyDescent="0.3">
      <c r="A185" s="84">
        <v>181</v>
      </c>
      <c r="B185" s="38" t="s">
        <v>248</v>
      </c>
      <c r="C185" s="38" t="s">
        <v>249</v>
      </c>
      <c r="D185" s="38" t="s">
        <v>250</v>
      </c>
      <c r="E185" s="38" t="s">
        <v>251</v>
      </c>
      <c r="F185" s="38" t="s">
        <v>252</v>
      </c>
      <c r="G185" s="84" t="s">
        <v>253</v>
      </c>
      <c r="H185" s="38" t="s">
        <v>252</v>
      </c>
      <c r="I185" s="84">
        <v>188740</v>
      </c>
      <c r="J185" s="38" t="s">
        <v>462</v>
      </c>
      <c r="K185" s="84">
        <v>188740</v>
      </c>
      <c r="L185" s="84" t="s">
        <v>277</v>
      </c>
      <c r="M185" s="38" t="s">
        <v>278</v>
      </c>
      <c r="N185" s="84">
        <v>336501</v>
      </c>
      <c r="O185" s="84" t="s">
        <v>467</v>
      </c>
      <c r="P185" s="84">
        <v>473956</v>
      </c>
      <c r="Q185" s="38" t="s">
        <v>468</v>
      </c>
      <c r="R185" s="38" t="s">
        <v>311</v>
      </c>
      <c r="S185" s="84" t="s">
        <v>646</v>
      </c>
      <c r="T185" s="84" t="s">
        <v>646</v>
      </c>
      <c r="U185" s="84" t="s">
        <v>647</v>
      </c>
      <c r="V185" s="84" t="s">
        <v>257</v>
      </c>
      <c r="W185" s="84">
        <v>0</v>
      </c>
      <c r="X185" s="38" t="s">
        <v>258</v>
      </c>
      <c r="Y185" s="84">
        <v>356971595</v>
      </c>
      <c r="Z185" s="38" t="s">
        <v>648</v>
      </c>
      <c r="AA185" s="108">
        <v>45422</v>
      </c>
      <c r="AB185" s="129">
        <v>65000</v>
      </c>
      <c r="AC185" s="108">
        <v>36527</v>
      </c>
      <c r="AD185" s="84">
        <v>24</v>
      </c>
      <c r="AE185" s="84" t="s">
        <v>638</v>
      </c>
      <c r="AF185" s="84" t="s">
        <v>314</v>
      </c>
      <c r="AG185" s="108">
        <v>44699</v>
      </c>
      <c r="AH185" s="84" t="s">
        <v>286</v>
      </c>
      <c r="AI185" s="108">
        <v>45445</v>
      </c>
      <c r="AJ185" s="129">
        <v>3470</v>
      </c>
      <c r="AK185" s="129">
        <v>3470</v>
      </c>
      <c r="AL185" s="108">
        <v>45810</v>
      </c>
      <c r="AM185" s="129">
        <v>31634.49</v>
      </c>
      <c r="AN185" s="112">
        <v>13475.51</v>
      </c>
      <c r="AO185" s="112">
        <v>45110</v>
      </c>
      <c r="AP185" s="112">
        <v>33365.51</v>
      </c>
      <c r="AQ185" s="112">
        <v>4269.49</v>
      </c>
      <c r="AR185" s="112">
        <v>37635</v>
      </c>
      <c r="AS185" s="112">
        <v>0</v>
      </c>
      <c r="AT185" s="112">
        <v>0</v>
      </c>
      <c r="AU185" s="112">
        <v>0</v>
      </c>
      <c r="AV185" s="84">
        <v>13</v>
      </c>
      <c r="AW185" s="84"/>
      <c r="AX185" s="84"/>
      <c r="AY185" s="108"/>
      <c r="AZ185" s="84"/>
      <c r="BA185" s="84"/>
      <c r="BB185" s="84" t="s">
        <v>262</v>
      </c>
      <c r="BC185" s="84"/>
      <c r="BD185" s="108"/>
      <c r="BE185" s="84">
        <v>0</v>
      </c>
      <c r="BF185" s="38" t="s">
        <v>646</v>
      </c>
      <c r="BG185" s="84"/>
      <c r="BH185" s="114" t="s">
        <v>730</v>
      </c>
      <c r="BI185" s="38" t="s">
        <v>110</v>
      </c>
      <c r="BJ185" s="85">
        <v>45821</v>
      </c>
      <c r="BK185" s="84"/>
      <c r="BL185" s="38" t="s">
        <v>115</v>
      </c>
      <c r="BM185" s="115" t="s">
        <v>130</v>
      </c>
      <c r="BN185" s="116" t="s">
        <v>200</v>
      </c>
      <c r="BO185" s="84" t="s">
        <v>246</v>
      </c>
      <c r="BP185" s="84"/>
      <c r="BQ185" s="117"/>
      <c r="BR185" s="118"/>
    </row>
    <row r="186" spans="1:70" s="113" customFormat="1" ht="15" customHeight="1" x14ac:dyDescent="0.3">
      <c r="A186" s="84">
        <v>182</v>
      </c>
      <c r="B186" s="38" t="s">
        <v>248</v>
      </c>
      <c r="C186" s="38" t="s">
        <v>249</v>
      </c>
      <c r="D186" s="38" t="s">
        <v>250</v>
      </c>
      <c r="E186" s="38" t="s">
        <v>251</v>
      </c>
      <c r="F186" s="38" t="s">
        <v>252</v>
      </c>
      <c r="G186" s="84" t="s">
        <v>253</v>
      </c>
      <c r="H186" s="38" t="s">
        <v>252</v>
      </c>
      <c r="I186" s="84">
        <v>163738</v>
      </c>
      <c r="J186" s="38" t="s">
        <v>456</v>
      </c>
      <c r="K186" s="84">
        <v>163738</v>
      </c>
      <c r="L186" s="84" t="s">
        <v>277</v>
      </c>
      <c r="M186" s="38" t="s">
        <v>278</v>
      </c>
      <c r="N186" s="84">
        <v>280765</v>
      </c>
      <c r="O186" s="84">
        <v>598410</v>
      </c>
      <c r="P186" s="84">
        <v>478375</v>
      </c>
      <c r="Q186" s="38" t="s">
        <v>525</v>
      </c>
      <c r="R186" s="38" t="s">
        <v>311</v>
      </c>
      <c r="S186" s="84" t="s">
        <v>649</v>
      </c>
      <c r="T186" s="84" t="s">
        <v>649</v>
      </c>
      <c r="U186" s="84" t="s">
        <v>256</v>
      </c>
      <c r="V186" s="84" t="s">
        <v>257</v>
      </c>
      <c r="W186" s="84">
        <v>0</v>
      </c>
      <c r="X186" s="38" t="s">
        <v>258</v>
      </c>
      <c r="Y186" s="84">
        <v>357160681</v>
      </c>
      <c r="Z186" s="38" t="s">
        <v>345</v>
      </c>
      <c r="AA186" s="108">
        <v>45444</v>
      </c>
      <c r="AB186" s="129">
        <v>65000</v>
      </c>
      <c r="AC186" s="108">
        <v>36530</v>
      </c>
      <c r="AD186" s="84">
        <v>24</v>
      </c>
      <c r="AE186" s="84" t="s">
        <v>638</v>
      </c>
      <c r="AF186" s="84" t="s">
        <v>353</v>
      </c>
      <c r="AG186" s="108">
        <v>45042</v>
      </c>
      <c r="AH186" s="84" t="s">
        <v>323</v>
      </c>
      <c r="AI186" s="108">
        <v>45478</v>
      </c>
      <c r="AJ186" s="129">
        <v>3470</v>
      </c>
      <c r="AK186" s="129">
        <v>3470</v>
      </c>
      <c r="AL186" s="108">
        <v>45813</v>
      </c>
      <c r="AM186" s="129">
        <v>28278.31</v>
      </c>
      <c r="AN186" s="112">
        <v>13361.69</v>
      </c>
      <c r="AO186" s="112">
        <v>41640</v>
      </c>
      <c r="AP186" s="112">
        <v>36721.69</v>
      </c>
      <c r="AQ186" s="112">
        <v>5200.3100000000004</v>
      </c>
      <c r="AR186" s="112">
        <v>41922</v>
      </c>
      <c r="AS186" s="112">
        <v>0</v>
      </c>
      <c r="AT186" s="112">
        <v>0</v>
      </c>
      <c r="AU186" s="112">
        <v>0</v>
      </c>
      <c r="AV186" s="84">
        <v>12</v>
      </c>
      <c r="AW186" s="84"/>
      <c r="AX186" s="84"/>
      <c r="AY186" s="108"/>
      <c r="AZ186" s="84"/>
      <c r="BA186" s="84"/>
      <c r="BB186" s="84" t="s">
        <v>262</v>
      </c>
      <c r="BC186" s="84"/>
      <c r="BD186" s="108"/>
      <c r="BE186" s="84">
        <v>0</v>
      </c>
      <c r="BF186" s="38" t="s">
        <v>649</v>
      </c>
      <c r="BG186" s="84"/>
      <c r="BH186" s="114" t="s">
        <v>730</v>
      </c>
      <c r="BI186" s="38" t="s">
        <v>110</v>
      </c>
      <c r="BJ186" s="85">
        <v>45821</v>
      </c>
      <c r="BK186" s="84"/>
      <c r="BL186" s="38" t="s">
        <v>115</v>
      </c>
      <c r="BM186" s="115" t="s">
        <v>130</v>
      </c>
      <c r="BN186" s="116" t="s">
        <v>200</v>
      </c>
      <c r="BO186" s="84" t="s">
        <v>246</v>
      </c>
      <c r="BP186" s="84"/>
      <c r="BQ186" s="117"/>
      <c r="BR186" s="118"/>
    </row>
    <row r="187" spans="1:70" s="113" customFormat="1" ht="15" customHeight="1" x14ac:dyDescent="0.3">
      <c r="A187" s="84">
        <v>183</v>
      </c>
      <c r="B187" s="38" t="s">
        <v>248</v>
      </c>
      <c r="C187" s="38" t="s">
        <v>249</v>
      </c>
      <c r="D187" s="38" t="s">
        <v>250</v>
      </c>
      <c r="E187" s="38" t="s">
        <v>251</v>
      </c>
      <c r="F187" s="38" t="s">
        <v>252</v>
      </c>
      <c r="G187" s="84" t="s">
        <v>253</v>
      </c>
      <c r="H187" s="38" t="s">
        <v>252</v>
      </c>
      <c r="I187" s="84">
        <v>188740</v>
      </c>
      <c r="J187" s="38" t="s">
        <v>462</v>
      </c>
      <c r="K187" s="84">
        <v>188740</v>
      </c>
      <c r="L187" s="84" t="s">
        <v>277</v>
      </c>
      <c r="M187" s="38" t="s">
        <v>278</v>
      </c>
      <c r="N187" s="84">
        <v>348595</v>
      </c>
      <c r="O187" s="84" t="s">
        <v>463</v>
      </c>
      <c r="P187" s="84">
        <v>492849</v>
      </c>
      <c r="Q187" s="38" t="s">
        <v>464</v>
      </c>
      <c r="R187" s="38" t="s">
        <v>311</v>
      </c>
      <c r="S187" s="84" t="s">
        <v>650</v>
      </c>
      <c r="T187" s="84" t="s">
        <v>650</v>
      </c>
      <c r="U187" s="84" t="s">
        <v>256</v>
      </c>
      <c r="V187" s="84" t="s">
        <v>257</v>
      </c>
      <c r="W187" s="84">
        <v>0</v>
      </c>
      <c r="X187" s="38" t="s">
        <v>258</v>
      </c>
      <c r="Y187" s="84">
        <v>357168885</v>
      </c>
      <c r="Z187" s="38" t="s">
        <v>651</v>
      </c>
      <c r="AA187" s="108">
        <v>45444</v>
      </c>
      <c r="AB187" s="129">
        <v>65000</v>
      </c>
      <c r="AC187" s="108">
        <v>36527</v>
      </c>
      <c r="AD187" s="84">
        <v>24</v>
      </c>
      <c r="AE187" s="84" t="s">
        <v>638</v>
      </c>
      <c r="AF187" s="84" t="s">
        <v>314</v>
      </c>
      <c r="AG187" s="108">
        <v>44826</v>
      </c>
      <c r="AH187" s="84" t="s">
        <v>286</v>
      </c>
      <c r="AI187" s="108">
        <v>45475</v>
      </c>
      <c r="AJ187" s="129">
        <v>3470</v>
      </c>
      <c r="AK187" s="129">
        <v>3470</v>
      </c>
      <c r="AL187" s="108">
        <v>45810</v>
      </c>
      <c r="AM187" s="129">
        <v>28445.919999999998</v>
      </c>
      <c r="AN187" s="112">
        <v>13194.08</v>
      </c>
      <c r="AO187" s="112">
        <v>41640</v>
      </c>
      <c r="AP187" s="112">
        <v>36554.080000000002</v>
      </c>
      <c r="AQ187" s="112">
        <v>5152.92</v>
      </c>
      <c r="AR187" s="112">
        <v>41707</v>
      </c>
      <c r="AS187" s="112">
        <v>0</v>
      </c>
      <c r="AT187" s="112">
        <v>0</v>
      </c>
      <c r="AU187" s="112">
        <v>0</v>
      </c>
      <c r="AV187" s="84">
        <v>12</v>
      </c>
      <c r="AW187" s="84"/>
      <c r="AX187" s="84"/>
      <c r="AY187" s="108"/>
      <c r="AZ187" s="84"/>
      <c r="BA187" s="84"/>
      <c r="BB187" s="84" t="s">
        <v>262</v>
      </c>
      <c r="BC187" s="84"/>
      <c r="BD187" s="108"/>
      <c r="BE187" s="84">
        <v>0</v>
      </c>
      <c r="BF187" s="38" t="s">
        <v>650</v>
      </c>
      <c r="BG187" s="84"/>
      <c r="BH187" s="114" t="s">
        <v>730</v>
      </c>
      <c r="BI187" s="38" t="s">
        <v>110</v>
      </c>
      <c r="BJ187" s="85">
        <v>45821</v>
      </c>
      <c r="BK187" s="84"/>
      <c r="BL187" s="38" t="s">
        <v>115</v>
      </c>
      <c r="BM187" s="115" t="s">
        <v>130</v>
      </c>
      <c r="BN187" s="116" t="s">
        <v>200</v>
      </c>
      <c r="BO187" s="84" t="s">
        <v>246</v>
      </c>
      <c r="BP187" s="84"/>
      <c r="BQ187" s="117"/>
      <c r="BR187" s="118"/>
    </row>
    <row r="188" spans="1:70" s="113" customFormat="1" ht="15" customHeight="1" x14ac:dyDescent="0.3">
      <c r="A188" s="84">
        <v>184</v>
      </c>
      <c r="B188" s="38" t="s">
        <v>248</v>
      </c>
      <c r="C188" s="38" t="s">
        <v>249</v>
      </c>
      <c r="D188" s="38" t="s">
        <v>250</v>
      </c>
      <c r="E188" s="38" t="s">
        <v>251</v>
      </c>
      <c r="F188" s="38" t="s">
        <v>252</v>
      </c>
      <c r="G188" s="84" t="s">
        <v>253</v>
      </c>
      <c r="H188" s="38" t="s">
        <v>252</v>
      </c>
      <c r="I188" s="84">
        <v>154474</v>
      </c>
      <c r="J188" s="38" t="s">
        <v>269</v>
      </c>
      <c r="K188" s="84">
        <v>154474</v>
      </c>
      <c r="L188" s="84" t="s">
        <v>277</v>
      </c>
      <c r="M188" s="38" t="s">
        <v>278</v>
      </c>
      <c r="N188" s="84">
        <v>270715</v>
      </c>
      <c r="O188" s="84">
        <v>585852</v>
      </c>
      <c r="P188" s="84">
        <v>355288</v>
      </c>
      <c r="Q188" s="38" t="s">
        <v>446</v>
      </c>
      <c r="R188" s="38" t="s">
        <v>311</v>
      </c>
      <c r="S188" s="84" t="s">
        <v>652</v>
      </c>
      <c r="T188" s="84" t="s">
        <v>652</v>
      </c>
      <c r="U188" s="84" t="s">
        <v>256</v>
      </c>
      <c r="V188" s="84" t="s">
        <v>257</v>
      </c>
      <c r="W188" s="84">
        <v>0</v>
      </c>
      <c r="X188" s="38" t="s">
        <v>258</v>
      </c>
      <c r="Y188" s="84">
        <v>357173289</v>
      </c>
      <c r="Z188" s="38" t="s">
        <v>313</v>
      </c>
      <c r="AA188" s="108">
        <v>45444</v>
      </c>
      <c r="AB188" s="129">
        <v>73000</v>
      </c>
      <c r="AC188" s="108">
        <v>36531</v>
      </c>
      <c r="AD188" s="84">
        <v>24</v>
      </c>
      <c r="AE188" s="84" t="s">
        <v>637</v>
      </c>
      <c r="AF188" s="84" t="s">
        <v>267</v>
      </c>
      <c r="AG188" s="108">
        <v>44054</v>
      </c>
      <c r="AH188" s="84" t="s">
        <v>260</v>
      </c>
      <c r="AI188" s="108">
        <v>45479</v>
      </c>
      <c r="AJ188" s="129">
        <v>3900</v>
      </c>
      <c r="AK188" s="129">
        <v>3900</v>
      </c>
      <c r="AL188" s="108">
        <v>45814</v>
      </c>
      <c r="AM188" s="129">
        <v>31735.33</v>
      </c>
      <c r="AN188" s="112">
        <v>15064.67</v>
      </c>
      <c r="AO188" s="112">
        <v>46800</v>
      </c>
      <c r="AP188" s="112">
        <v>41264.67</v>
      </c>
      <c r="AQ188" s="112">
        <v>5842.33</v>
      </c>
      <c r="AR188" s="112">
        <v>47107</v>
      </c>
      <c r="AS188" s="112">
        <v>0</v>
      </c>
      <c r="AT188" s="112">
        <v>0</v>
      </c>
      <c r="AU188" s="112">
        <v>0</v>
      </c>
      <c r="AV188" s="84">
        <v>12</v>
      </c>
      <c r="AW188" s="84"/>
      <c r="AX188" s="84"/>
      <c r="AY188" s="108"/>
      <c r="AZ188" s="84"/>
      <c r="BA188" s="84"/>
      <c r="BB188" s="84" t="s">
        <v>262</v>
      </c>
      <c r="BC188" s="84"/>
      <c r="BD188" s="108"/>
      <c r="BE188" s="84">
        <v>0</v>
      </c>
      <c r="BF188" s="38" t="s">
        <v>652</v>
      </c>
      <c r="BG188" s="84"/>
      <c r="BH188" s="114" t="s">
        <v>730</v>
      </c>
      <c r="BI188" s="38" t="s">
        <v>110</v>
      </c>
      <c r="BJ188" s="85">
        <v>45821</v>
      </c>
      <c r="BK188" s="84"/>
      <c r="BL188" s="38" t="s">
        <v>115</v>
      </c>
      <c r="BM188" s="115" t="s">
        <v>130</v>
      </c>
      <c r="BN188" s="116" t="s">
        <v>200</v>
      </c>
      <c r="BO188" s="84" t="s">
        <v>246</v>
      </c>
      <c r="BP188" s="84"/>
      <c r="BQ188" s="117"/>
      <c r="BR188" s="118"/>
    </row>
    <row r="189" spans="1:70" s="113" customFormat="1" ht="15" customHeight="1" x14ac:dyDescent="0.3">
      <c r="A189" s="84">
        <v>185</v>
      </c>
      <c r="B189" s="38" t="s">
        <v>248</v>
      </c>
      <c r="C189" s="38" t="s">
        <v>249</v>
      </c>
      <c r="D189" s="38" t="s">
        <v>250</v>
      </c>
      <c r="E189" s="38" t="s">
        <v>251</v>
      </c>
      <c r="F189" s="38" t="s">
        <v>252</v>
      </c>
      <c r="G189" s="84" t="s">
        <v>253</v>
      </c>
      <c r="H189" s="38" t="s">
        <v>252</v>
      </c>
      <c r="I189" s="84">
        <v>154474</v>
      </c>
      <c r="J189" s="38" t="s">
        <v>269</v>
      </c>
      <c r="K189" s="84">
        <v>154474</v>
      </c>
      <c r="L189" s="84" t="s">
        <v>277</v>
      </c>
      <c r="M189" s="38" t="s">
        <v>278</v>
      </c>
      <c r="N189" s="84">
        <v>284157</v>
      </c>
      <c r="O189" s="84">
        <v>556347</v>
      </c>
      <c r="P189" s="84">
        <v>373674</v>
      </c>
      <c r="Q189" s="38" t="s">
        <v>439</v>
      </c>
      <c r="R189" s="38" t="s">
        <v>311</v>
      </c>
      <c r="S189" s="84" t="s">
        <v>653</v>
      </c>
      <c r="T189" s="84" t="s">
        <v>653</v>
      </c>
      <c r="U189" s="84" t="s">
        <v>256</v>
      </c>
      <c r="V189" s="84" t="s">
        <v>257</v>
      </c>
      <c r="W189" s="84">
        <v>0</v>
      </c>
      <c r="X189" s="38" t="s">
        <v>258</v>
      </c>
      <c r="Y189" s="84">
        <v>357177091</v>
      </c>
      <c r="Z189" s="38" t="s">
        <v>654</v>
      </c>
      <c r="AA189" s="108">
        <v>45444</v>
      </c>
      <c r="AB189" s="129">
        <v>73000</v>
      </c>
      <c r="AC189" s="108">
        <v>36531</v>
      </c>
      <c r="AD189" s="84">
        <v>24</v>
      </c>
      <c r="AE189" s="84" t="s">
        <v>637</v>
      </c>
      <c r="AF189" s="84" t="s">
        <v>267</v>
      </c>
      <c r="AG189" s="108">
        <v>44189</v>
      </c>
      <c r="AH189" s="84" t="s">
        <v>260</v>
      </c>
      <c r="AI189" s="108">
        <v>45479</v>
      </c>
      <c r="AJ189" s="129">
        <v>3900</v>
      </c>
      <c r="AK189" s="129">
        <v>3900</v>
      </c>
      <c r="AL189" s="108">
        <v>45814</v>
      </c>
      <c r="AM189" s="129">
        <v>31735.33</v>
      </c>
      <c r="AN189" s="112">
        <v>15064.67</v>
      </c>
      <c r="AO189" s="112">
        <v>46800</v>
      </c>
      <c r="AP189" s="112">
        <v>41264.67</v>
      </c>
      <c r="AQ189" s="112">
        <v>5842.33</v>
      </c>
      <c r="AR189" s="112">
        <v>47107</v>
      </c>
      <c r="AS189" s="112">
        <v>0</v>
      </c>
      <c r="AT189" s="112">
        <v>0</v>
      </c>
      <c r="AU189" s="112">
        <v>0</v>
      </c>
      <c r="AV189" s="84">
        <v>12</v>
      </c>
      <c r="AW189" s="84"/>
      <c r="AX189" s="84"/>
      <c r="AY189" s="108"/>
      <c r="AZ189" s="84"/>
      <c r="BA189" s="84"/>
      <c r="BB189" s="84" t="s">
        <v>262</v>
      </c>
      <c r="BC189" s="84"/>
      <c r="BD189" s="108"/>
      <c r="BE189" s="84">
        <v>0</v>
      </c>
      <c r="BF189" s="38" t="s">
        <v>653</v>
      </c>
      <c r="BG189" s="84"/>
      <c r="BH189" s="114" t="s">
        <v>730</v>
      </c>
      <c r="BI189" s="38" t="s">
        <v>110</v>
      </c>
      <c r="BJ189" s="85">
        <v>45821</v>
      </c>
      <c r="BK189" s="84"/>
      <c r="BL189" s="38" t="s">
        <v>115</v>
      </c>
      <c r="BM189" s="115" t="s">
        <v>130</v>
      </c>
      <c r="BN189" s="116" t="s">
        <v>200</v>
      </c>
      <c r="BO189" s="84" t="s">
        <v>246</v>
      </c>
      <c r="BP189" s="84"/>
      <c r="BQ189" s="117"/>
      <c r="BR189" s="118"/>
    </row>
    <row r="190" spans="1:70" s="113" customFormat="1" ht="15" customHeight="1" x14ac:dyDescent="0.3">
      <c r="A190" s="84">
        <v>186</v>
      </c>
      <c r="B190" s="38" t="s">
        <v>248</v>
      </c>
      <c r="C190" s="38" t="s">
        <v>249</v>
      </c>
      <c r="D190" s="38" t="s">
        <v>250</v>
      </c>
      <c r="E190" s="38" t="s">
        <v>251</v>
      </c>
      <c r="F190" s="38" t="s">
        <v>252</v>
      </c>
      <c r="G190" s="84" t="s">
        <v>253</v>
      </c>
      <c r="H190" s="38" t="s">
        <v>252</v>
      </c>
      <c r="I190" s="84">
        <v>154474</v>
      </c>
      <c r="J190" s="38" t="s">
        <v>269</v>
      </c>
      <c r="K190" s="84">
        <v>154474</v>
      </c>
      <c r="L190" s="84" t="s">
        <v>277</v>
      </c>
      <c r="M190" s="38" t="s">
        <v>278</v>
      </c>
      <c r="N190" s="84">
        <v>270715</v>
      </c>
      <c r="O190" s="84">
        <v>585852</v>
      </c>
      <c r="P190" s="84">
        <v>590046</v>
      </c>
      <c r="Q190" s="38" t="s">
        <v>290</v>
      </c>
      <c r="R190" s="38" t="s">
        <v>311</v>
      </c>
      <c r="S190" s="84" t="s">
        <v>663</v>
      </c>
      <c r="T190" s="84" t="s">
        <v>663</v>
      </c>
      <c r="U190" s="84" t="s">
        <v>256</v>
      </c>
      <c r="V190" s="84" t="s">
        <v>257</v>
      </c>
      <c r="W190" s="84">
        <v>0</v>
      </c>
      <c r="X190" s="38" t="s">
        <v>258</v>
      </c>
      <c r="Y190" s="84">
        <v>357346972</v>
      </c>
      <c r="Z190" s="38" t="s">
        <v>291</v>
      </c>
      <c r="AA190" s="108">
        <v>45444</v>
      </c>
      <c r="AB190" s="129">
        <v>73000</v>
      </c>
      <c r="AC190" s="108">
        <v>36531</v>
      </c>
      <c r="AD190" s="84">
        <v>24</v>
      </c>
      <c r="AE190" s="84" t="s">
        <v>637</v>
      </c>
      <c r="AF190" s="84" t="s">
        <v>267</v>
      </c>
      <c r="AG190" s="108">
        <v>44019</v>
      </c>
      <c r="AH190" s="84" t="s">
        <v>260</v>
      </c>
      <c r="AI190" s="108">
        <v>45479</v>
      </c>
      <c r="AJ190" s="129">
        <v>3900</v>
      </c>
      <c r="AK190" s="129">
        <v>3900</v>
      </c>
      <c r="AL190" s="108">
        <v>45814</v>
      </c>
      <c r="AM190" s="129">
        <v>31735.33</v>
      </c>
      <c r="AN190" s="112">
        <v>15064.67</v>
      </c>
      <c r="AO190" s="112">
        <v>46800</v>
      </c>
      <c r="AP190" s="112">
        <v>41264.67</v>
      </c>
      <c r="AQ190" s="112">
        <v>5842.33</v>
      </c>
      <c r="AR190" s="112">
        <v>47107</v>
      </c>
      <c r="AS190" s="112">
        <v>0</v>
      </c>
      <c r="AT190" s="112">
        <v>0</v>
      </c>
      <c r="AU190" s="112">
        <v>0</v>
      </c>
      <c r="AV190" s="84">
        <v>12</v>
      </c>
      <c r="AW190" s="84"/>
      <c r="AX190" s="84"/>
      <c r="AY190" s="108"/>
      <c r="AZ190" s="84"/>
      <c r="BA190" s="84"/>
      <c r="BB190" s="84" t="s">
        <v>262</v>
      </c>
      <c r="BC190" s="84"/>
      <c r="BD190" s="108"/>
      <c r="BE190" s="84">
        <v>0</v>
      </c>
      <c r="BF190" s="38" t="s">
        <v>663</v>
      </c>
      <c r="BG190" s="84"/>
      <c r="BH190" s="114" t="s">
        <v>730</v>
      </c>
      <c r="BI190" s="38" t="s">
        <v>110</v>
      </c>
      <c r="BJ190" s="85">
        <v>45821</v>
      </c>
      <c r="BK190" s="84"/>
      <c r="BL190" s="38" t="s">
        <v>115</v>
      </c>
      <c r="BM190" s="115" t="s">
        <v>130</v>
      </c>
      <c r="BN190" s="116" t="s">
        <v>200</v>
      </c>
      <c r="BO190" s="84" t="s">
        <v>246</v>
      </c>
      <c r="BP190" s="84"/>
      <c r="BQ190" s="117"/>
      <c r="BR190" s="118"/>
    </row>
    <row r="191" spans="1:70" s="113" customFormat="1" ht="15" customHeight="1" x14ac:dyDescent="0.3">
      <c r="A191" s="84">
        <v>187</v>
      </c>
      <c r="B191" s="38" t="s">
        <v>248</v>
      </c>
      <c r="C191" s="38" t="s">
        <v>249</v>
      </c>
      <c r="D191" s="38" t="s">
        <v>250</v>
      </c>
      <c r="E191" s="38" t="s">
        <v>251</v>
      </c>
      <c r="F191" s="38" t="s">
        <v>252</v>
      </c>
      <c r="G191" s="84" t="s">
        <v>253</v>
      </c>
      <c r="H191" s="38" t="s">
        <v>252</v>
      </c>
      <c r="I191" s="84">
        <v>154474</v>
      </c>
      <c r="J191" s="38" t="s">
        <v>269</v>
      </c>
      <c r="K191" s="84">
        <v>154474</v>
      </c>
      <c r="L191" s="84" t="s">
        <v>277</v>
      </c>
      <c r="M191" s="38" t="s">
        <v>278</v>
      </c>
      <c r="N191" s="84">
        <v>270715</v>
      </c>
      <c r="O191" s="84">
        <v>585852</v>
      </c>
      <c r="P191" s="84">
        <v>355288</v>
      </c>
      <c r="Q191" s="38" t="s">
        <v>446</v>
      </c>
      <c r="R191" s="38" t="s">
        <v>311</v>
      </c>
      <c r="S191" s="84" t="s">
        <v>665</v>
      </c>
      <c r="T191" s="84" t="s">
        <v>665</v>
      </c>
      <c r="U191" s="84" t="s">
        <v>257</v>
      </c>
      <c r="V191" s="84" t="s">
        <v>257</v>
      </c>
      <c r="W191" s="84">
        <v>0</v>
      </c>
      <c r="X191" s="38" t="s">
        <v>258</v>
      </c>
      <c r="Y191" s="84">
        <v>357383073</v>
      </c>
      <c r="Z191" s="38" t="s">
        <v>666</v>
      </c>
      <c r="AA191" s="108">
        <v>45445</v>
      </c>
      <c r="AB191" s="129">
        <v>60000</v>
      </c>
      <c r="AC191" s="108">
        <v>36531</v>
      </c>
      <c r="AD191" s="84">
        <v>24</v>
      </c>
      <c r="AE191" s="84" t="s">
        <v>637</v>
      </c>
      <c r="AF191" s="84" t="s">
        <v>267</v>
      </c>
      <c r="AG191" s="108">
        <v>44019</v>
      </c>
      <c r="AH191" s="84" t="s">
        <v>260</v>
      </c>
      <c r="AI191" s="108">
        <v>45479</v>
      </c>
      <c r="AJ191" s="129">
        <v>3200</v>
      </c>
      <c r="AK191" s="129">
        <v>3200</v>
      </c>
      <c r="AL191" s="108">
        <v>45814</v>
      </c>
      <c r="AM191" s="129">
        <v>26061.58</v>
      </c>
      <c r="AN191" s="112">
        <v>12338.42</v>
      </c>
      <c r="AO191" s="112">
        <v>38400</v>
      </c>
      <c r="AP191" s="112">
        <v>33938.42</v>
      </c>
      <c r="AQ191" s="112">
        <v>4816.58</v>
      </c>
      <c r="AR191" s="112">
        <v>38755</v>
      </c>
      <c r="AS191" s="112">
        <v>0</v>
      </c>
      <c r="AT191" s="112">
        <v>0</v>
      </c>
      <c r="AU191" s="112">
        <v>0</v>
      </c>
      <c r="AV191" s="84">
        <v>12</v>
      </c>
      <c r="AW191" s="84"/>
      <c r="AX191" s="84"/>
      <c r="AY191" s="108"/>
      <c r="AZ191" s="84"/>
      <c r="BA191" s="84"/>
      <c r="BB191" s="84" t="s">
        <v>262</v>
      </c>
      <c r="BC191" s="84"/>
      <c r="BD191" s="108"/>
      <c r="BE191" s="84">
        <v>0</v>
      </c>
      <c r="BF191" s="38" t="s">
        <v>665</v>
      </c>
      <c r="BG191" s="84"/>
      <c r="BH191" s="114" t="s">
        <v>730</v>
      </c>
      <c r="BI191" s="38" t="s">
        <v>110</v>
      </c>
      <c r="BJ191" s="85">
        <v>45821</v>
      </c>
      <c r="BK191" s="84"/>
      <c r="BL191" s="38" t="s">
        <v>115</v>
      </c>
      <c r="BM191" s="115" t="s">
        <v>130</v>
      </c>
      <c r="BN191" s="116" t="s">
        <v>200</v>
      </c>
      <c r="BO191" s="84" t="s">
        <v>246</v>
      </c>
      <c r="BP191" s="84"/>
      <c r="BQ191" s="117"/>
      <c r="BR191" s="118"/>
    </row>
    <row r="192" spans="1:70" s="113" customFormat="1" ht="15" customHeight="1" x14ac:dyDescent="0.3">
      <c r="A192" s="84">
        <v>188</v>
      </c>
      <c r="B192" s="38" t="s">
        <v>248</v>
      </c>
      <c r="C192" s="38" t="s">
        <v>249</v>
      </c>
      <c r="D192" s="38" t="s">
        <v>250</v>
      </c>
      <c r="E192" s="38" t="s">
        <v>251</v>
      </c>
      <c r="F192" s="38" t="s">
        <v>252</v>
      </c>
      <c r="G192" s="84" t="s">
        <v>253</v>
      </c>
      <c r="H192" s="38" t="s">
        <v>252</v>
      </c>
      <c r="I192" s="84">
        <v>154499</v>
      </c>
      <c r="J192" s="38" t="s">
        <v>273</v>
      </c>
      <c r="K192" s="84">
        <v>154499</v>
      </c>
      <c r="L192" s="84" t="s">
        <v>270</v>
      </c>
      <c r="M192" s="38" t="s">
        <v>271</v>
      </c>
      <c r="N192" s="84">
        <v>285452</v>
      </c>
      <c r="O192" s="84">
        <v>732610</v>
      </c>
      <c r="P192" s="84">
        <v>417524</v>
      </c>
      <c r="Q192" s="38" t="s">
        <v>354</v>
      </c>
      <c r="R192" s="38" t="s">
        <v>311</v>
      </c>
      <c r="S192" s="84" t="s">
        <v>667</v>
      </c>
      <c r="T192" s="84" t="s">
        <v>667</v>
      </c>
      <c r="U192" s="84" t="s">
        <v>256</v>
      </c>
      <c r="V192" s="84" t="s">
        <v>257</v>
      </c>
      <c r="W192" s="84">
        <v>0</v>
      </c>
      <c r="X192" s="38" t="s">
        <v>258</v>
      </c>
      <c r="Y192" s="84">
        <v>357512612</v>
      </c>
      <c r="Z192" s="38" t="s">
        <v>668</v>
      </c>
      <c r="AA192" s="108">
        <v>45474</v>
      </c>
      <c r="AB192" s="129">
        <v>63000</v>
      </c>
      <c r="AC192" s="108">
        <v>36527</v>
      </c>
      <c r="AD192" s="84">
        <v>24</v>
      </c>
      <c r="AE192" s="84" t="s">
        <v>638</v>
      </c>
      <c r="AF192" s="84" t="s">
        <v>314</v>
      </c>
      <c r="AG192" s="108">
        <v>45000</v>
      </c>
      <c r="AH192" s="84" t="s">
        <v>323</v>
      </c>
      <c r="AI192" s="108">
        <v>45506</v>
      </c>
      <c r="AJ192" s="129">
        <v>3360</v>
      </c>
      <c r="AK192" s="129">
        <v>3360</v>
      </c>
      <c r="AL192" s="108">
        <v>45810</v>
      </c>
      <c r="AM192" s="129">
        <v>24936.19</v>
      </c>
      <c r="AN192" s="112">
        <v>12023.81</v>
      </c>
      <c r="AO192" s="112">
        <v>36960</v>
      </c>
      <c r="AP192" s="112">
        <v>38063.81</v>
      </c>
      <c r="AQ192" s="112">
        <v>5810.19</v>
      </c>
      <c r="AR192" s="112">
        <v>43874</v>
      </c>
      <c r="AS192" s="112">
        <v>0</v>
      </c>
      <c r="AT192" s="112">
        <v>0</v>
      </c>
      <c r="AU192" s="112">
        <v>0</v>
      </c>
      <c r="AV192" s="84">
        <v>11</v>
      </c>
      <c r="AW192" s="84"/>
      <c r="AX192" s="84"/>
      <c r="AY192" s="108"/>
      <c r="AZ192" s="84"/>
      <c r="BA192" s="84"/>
      <c r="BB192" s="84" t="s">
        <v>262</v>
      </c>
      <c r="BC192" s="84"/>
      <c r="BD192" s="108"/>
      <c r="BE192" s="84">
        <v>0</v>
      </c>
      <c r="BF192" s="38" t="s">
        <v>667</v>
      </c>
      <c r="BG192" s="84"/>
      <c r="BH192" s="114" t="s">
        <v>730</v>
      </c>
      <c r="BI192" s="38" t="s">
        <v>110</v>
      </c>
      <c r="BJ192" s="85">
        <v>45821</v>
      </c>
      <c r="BK192" s="84"/>
      <c r="BL192" s="38" t="s">
        <v>115</v>
      </c>
      <c r="BM192" s="115" t="s">
        <v>130</v>
      </c>
      <c r="BN192" s="116" t="s">
        <v>200</v>
      </c>
      <c r="BO192" s="84" t="s">
        <v>246</v>
      </c>
      <c r="BP192" s="84"/>
      <c r="BQ192" s="117"/>
      <c r="BR192" s="118"/>
    </row>
    <row r="193" spans="1:70" s="113" customFormat="1" ht="15" customHeight="1" x14ac:dyDescent="0.3">
      <c r="A193" s="84">
        <v>189</v>
      </c>
      <c r="B193" s="38" t="s">
        <v>248</v>
      </c>
      <c r="C193" s="38" t="s">
        <v>249</v>
      </c>
      <c r="D193" s="38" t="s">
        <v>250</v>
      </c>
      <c r="E193" s="38" t="s">
        <v>251</v>
      </c>
      <c r="F193" s="38" t="s">
        <v>252</v>
      </c>
      <c r="G193" s="84" t="s">
        <v>253</v>
      </c>
      <c r="H193" s="38" t="s">
        <v>252</v>
      </c>
      <c r="I193" s="84">
        <v>154474</v>
      </c>
      <c r="J193" s="38" t="s">
        <v>269</v>
      </c>
      <c r="K193" s="84">
        <v>154474</v>
      </c>
      <c r="L193" s="84" t="s">
        <v>277</v>
      </c>
      <c r="M193" s="38" t="s">
        <v>278</v>
      </c>
      <c r="N193" s="84">
        <v>270715</v>
      </c>
      <c r="O193" s="84">
        <v>585852</v>
      </c>
      <c r="P193" s="84">
        <v>355288</v>
      </c>
      <c r="Q193" s="38" t="s">
        <v>446</v>
      </c>
      <c r="R193" s="38" t="s">
        <v>311</v>
      </c>
      <c r="S193" s="84" t="s">
        <v>670</v>
      </c>
      <c r="T193" s="84" t="s">
        <v>670</v>
      </c>
      <c r="U193" s="84" t="s">
        <v>256</v>
      </c>
      <c r="V193" s="84" t="s">
        <v>257</v>
      </c>
      <c r="W193" s="84">
        <v>0</v>
      </c>
      <c r="X193" s="38" t="s">
        <v>258</v>
      </c>
      <c r="Y193" s="84">
        <v>357556603</v>
      </c>
      <c r="Z193" s="38" t="s">
        <v>671</v>
      </c>
      <c r="AA193" s="108">
        <v>45474</v>
      </c>
      <c r="AB193" s="129">
        <v>73000</v>
      </c>
      <c r="AC193" s="108">
        <v>36531</v>
      </c>
      <c r="AD193" s="84">
        <v>24</v>
      </c>
      <c r="AE193" s="84" t="s">
        <v>637</v>
      </c>
      <c r="AF193" s="84" t="s">
        <v>267</v>
      </c>
      <c r="AG193" s="108">
        <v>44019</v>
      </c>
      <c r="AH193" s="84" t="s">
        <v>260</v>
      </c>
      <c r="AI193" s="108">
        <v>45510</v>
      </c>
      <c r="AJ193" s="129">
        <v>3900</v>
      </c>
      <c r="AK193" s="129">
        <v>3900</v>
      </c>
      <c r="AL193" s="108">
        <v>45772</v>
      </c>
      <c r="AM193" s="129">
        <v>17348.53</v>
      </c>
      <c r="AN193" s="112">
        <v>9951.4699999999993</v>
      </c>
      <c r="AO193" s="112">
        <v>27300</v>
      </c>
      <c r="AP193" s="112">
        <v>55651.47</v>
      </c>
      <c r="AQ193" s="112">
        <v>10989.53</v>
      </c>
      <c r="AR193" s="112">
        <v>66641</v>
      </c>
      <c r="AS193" s="112">
        <v>11381.48</v>
      </c>
      <c r="AT193" s="112">
        <v>4218.5200000000004</v>
      </c>
      <c r="AU193" s="112">
        <v>15600</v>
      </c>
      <c r="AV193" s="84">
        <v>11</v>
      </c>
      <c r="AW193" s="84">
        <v>98</v>
      </c>
      <c r="AX193" s="84" t="s">
        <v>261</v>
      </c>
      <c r="AY193" s="108"/>
      <c r="AZ193" s="84"/>
      <c r="BA193" s="84"/>
      <c r="BB193" s="84" t="s">
        <v>262</v>
      </c>
      <c r="BC193" s="84"/>
      <c r="BD193" s="108"/>
      <c r="BE193" s="84">
        <v>0</v>
      </c>
      <c r="BF193" s="38" t="s">
        <v>670</v>
      </c>
      <c r="BG193" s="84"/>
      <c r="BH193" s="114" t="s">
        <v>730</v>
      </c>
      <c r="BI193" s="38" t="s">
        <v>110</v>
      </c>
      <c r="BJ193" s="85">
        <v>45821</v>
      </c>
      <c r="BK193" s="84"/>
      <c r="BL193" s="38" t="s">
        <v>114</v>
      </c>
      <c r="BM193" s="115" t="s">
        <v>119</v>
      </c>
      <c r="BN193" s="116" t="s">
        <v>200</v>
      </c>
      <c r="BO193" s="84" t="s">
        <v>246</v>
      </c>
      <c r="BP193" s="84"/>
      <c r="BQ193" s="117"/>
      <c r="BR193" s="118"/>
    </row>
    <row r="194" spans="1:70" s="113" customFormat="1" ht="15" customHeight="1" x14ac:dyDescent="0.3">
      <c r="A194" s="84">
        <v>190</v>
      </c>
      <c r="B194" s="38" t="s">
        <v>248</v>
      </c>
      <c r="C194" s="38" t="s">
        <v>249</v>
      </c>
      <c r="D194" s="38" t="s">
        <v>250</v>
      </c>
      <c r="E194" s="38" t="s">
        <v>251</v>
      </c>
      <c r="F194" s="38" t="s">
        <v>252</v>
      </c>
      <c r="G194" s="84" t="s">
        <v>253</v>
      </c>
      <c r="H194" s="38" t="s">
        <v>252</v>
      </c>
      <c r="I194" s="84">
        <v>154474</v>
      </c>
      <c r="J194" s="38" t="s">
        <v>269</v>
      </c>
      <c r="K194" s="84">
        <v>154474</v>
      </c>
      <c r="L194" s="84" t="s">
        <v>277</v>
      </c>
      <c r="M194" s="38" t="s">
        <v>278</v>
      </c>
      <c r="N194" s="84">
        <v>270715</v>
      </c>
      <c r="O194" s="84">
        <v>585852</v>
      </c>
      <c r="P194" s="84">
        <v>590046</v>
      </c>
      <c r="Q194" s="38" t="s">
        <v>290</v>
      </c>
      <c r="R194" s="38" t="s">
        <v>311</v>
      </c>
      <c r="S194" s="84" t="s">
        <v>672</v>
      </c>
      <c r="T194" s="84" t="s">
        <v>672</v>
      </c>
      <c r="U194" s="84" t="s">
        <v>256</v>
      </c>
      <c r="V194" s="84" t="s">
        <v>257</v>
      </c>
      <c r="W194" s="84">
        <v>0</v>
      </c>
      <c r="X194" s="38" t="s">
        <v>258</v>
      </c>
      <c r="Y194" s="84">
        <v>357577031</v>
      </c>
      <c r="Z194" s="38" t="s">
        <v>289</v>
      </c>
      <c r="AA194" s="108">
        <v>45474</v>
      </c>
      <c r="AB194" s="129">
        <v>73000</v>
      </c>
      <c r="AC194" s="108">
        <v>36531</v>
      </c>
      <c r="AD194" s="84">
        <v>24</v>
      </c>
      <c r="AE194" s="84" t="s">
        <v>637</v>
      </c>
      <c r="AF194" s="84" t="s">
        <v>267</v>
      </c>
      <c r="AG194" s="108">
        <v>44054</v>
      </c>
      <c r="AH194" s="84" t="s">
        <v>260</v>
      </c>
      <c r="AI194" s="108">
        <v>45510</v>
      </c>
      <c r="AJ194" s="129">
        <v>3900</v>
      </c>
      <c r="AK194" s="129">
        <v>3900</v>
      </c>
      <c r="AL194" s="108">
        <v>45814</v>
      </c>
      <c r="AM194" s="129">
        <v>28730.01</v>
      </c>
      <c r="AN194" s="112">
        <v>14169.99</v>
      </c>
      <c r="AO194" s="112">
        <v>42900</v>
      </c>
      <c r="AP194" s="112">
        <v>44269.99</v>
      </c>
      <c r="AQ194" s="112">
        <v>6771.01</v>
      </c>
      <c r="AR194" s="112">
        <v>51041</v>
      </c>
      <c r="AS194" s="112">
        <v>0</v>
      </c>
      <c r="AT194" s="112">
        <v>0</v>
      </c>
      <c r="AU194" s="112">
        <v>0</v>
      </c>
      <c r="AV194" s="84">
        <v>11</v>
      </c>
      <c r="AW194" s="84"/>
      <c r="AX194" s="84"/>
      <c r="AY194" s="108"/>
      <c r="AZ194" s="84"/>
      <c r="BA194" s="84"/>
      <c r="BB194" s="84" t="s">
        <v>262</v>
      </c>
      <c r="BC194" s="84"/>
      <c r="BD194" s="108"/>
      <c r="BE194" s="84">
        <v>0</v>
      </c>
      <c r="BF194" s="38" t="s">
        <v>672</v>
      </c>
      <c r="BG194" s="84"/>
      <c r="BH194" s="114" t="s">
        <v>730</v>
      </c>
      <c r="BI194" s="38" t="s">
        <v>110</v>
      </c>
      <c r="BJ194" s="85">
        <v>45821</v>
      </c>
      <c r="BK194" s="84"/>
      <c r="BL194" s="38" t="s">
        <v>115</v>
      </c>
      <c r="BM194" s="115" t="s">
        <v>130</v>
      </c>
      <c r="BN194" s="116" t="s">
        <v>200</v>
      </c>
      <c r="BO194" s="84" t="s">
        <v>246</v>
      </c>
      <c r="BP194" s="84"/>
      <c r="BQ194" s="117"/>
      <c r="BR194" s="118"/>
    </row>
    <row r="195" spans="1:70" s="113" customFormat="1" ht="15" customHeight="1" x14ac:dyDescent="0.3">
      <c r="A195" s="84">
        <v>191</v>
      </c>
      <c r="B195" s="38" t="s">
        <v>248</v>
      </c>
      <c r="C195" s="38" t="s">
        <v>249</v>
      </c>
      <c r="D195" s="38" t="s">
        <v>250</v>
      </c>
      <c r="E195" s="38" t="s">
        <v>251</v>
      </c>
      <c r="F195" s="38" t="s">
        <v>252</v>
      </c>
      <c r="G195" s="84" t="s">
        <v>253</v>
      </c>
      <c r="H195" s="38" t="s">
        <v>252</v>
      </c>
      <c r="I195" s="84">
        <v>153523</v>
      </c>
      <c r="J195" s="38" t="s">
        <v>263</v>
      </c>
      <c r="K195" s="84">
        <v>153523</v>
      </c>
      <c r="L195" s="84" t="s">
        <v>277</v>
      </c>
      <c r="M195" s="38" t="s">
        <v>278</v>
      </c>
      <c r="N195" s="84">
        <v>282994</v>
      </c>
      <c r="O195" s="84">
        <v>574145</v>
      </c>
      <c r="P195" s="84">
        <v>372082</v>
      </c>
      <c r="Q195" s="38" t="s">
        <v>285</v>
      </c>
      <c r="R195" s="38" t="s">
        <v>311</v>
      </c>
      <c r="S195" s="84" t="s">
        <v>674</v>
      </c>
      <c r="T195" s="84" t="s">
        <v>674</v>
      </c>
      <c r="U195" s="84" t="s">
        <v>256</v>
      </c>
      <c r="V195" s="84" t="s">
        <v>257</v>
      </c>
      <c r="W195" s="84">
        <v>0</v>
      </c>
      <c r="X195" s="38" t="s">
        <v>258</v>
      </c>
      <c r="Y195" s="84">
        <v>357592229</v>
      </c>
      <c r="Z195" s="38" t="s">
        <v>675</v>
      </c>
      <c r="AA195" s="108">
        <v>45474</v>
      </c>
      <c r="AB195" s="129">
        <v>52000</v>
      </c>
      <c r="AC195" s="108">
        <v>36535</v>
      </c>
      <c r="AD195" s="84">
        <v>24</v>
      </c>
      <c r="AE195" s="84" t="s">
        <v>638</v>
      </c>
      <c r="AF195" s="84" t="s">
        <v>314</v>
      </c>
      <c r="AG195" s="108">
        <v>44949</v>
      </c>
      <c r="AH195" s="84" t="s">
        <v>323</v>
      </c>
      <c r="AI195" s="108">
        <v>45514</v>
      </c>
      <c r="AJ195" s="129">
        <v>2780</v>
      </c>
      <c r="AK195" s="129">
        <v>2780</v>
      </c>
      <c r="AL195" s="108">
        <v>45818</v>
      </c>
      <c r="AM195" s="129">
        <v>20313.580000000002</v>
      </c>
      <c r="AN195" s="112">
        <v>10266.42</v>
      </c>
      <c r="AO195" s="112">
        <v>30580</v>
      </c>
      <c r="AP195" s="112">
        <v>31686.42</v>
      </c>
      <c r="AQ195" s="112">
        <v>4866.58</v>
      </c>
      <c r="AR195" s="112">
        <v>36553</v>
      </c>
      <c r="AS195" s="112">
        <v>0</v>
      </c>
      <c r="AT195" s="112">
        <v>0</v>
      </c>
      <c r="AU195" s="112">
        <v>0</v>
      </c>
      <c r="AV195" s="84">
        <v>11</v>
      </c>
      <c r="AW195" s="84"/>
      <c r="AX195" s="84"/>
      <c r="AY195" s="108"/>
      <c r="AZ195" s="84"/>
      <c r="BA195" s="84"/>
      <c r="BB195" s="84" t="s">
        <v>262</v>
      </c>
      <c r="BC195" s="84"/>
      <c r="BD195" s="108"/>
      <c r="BE195" s="84">
        <v>0</v>
      </c>
      <c r="BF195" s="38" t="s">
        <v>674</v>
      </c>
      <c r="BG195" s="84"/>
      <c r="BH195" s="114" t="s">
        <v>730</v>
      </c>
      <c r="BI195" s="38" t="s">
        <v>110</v>
      </c>
      <c r="BJ195" s="85">
        <v>45821</v>
      </c>
      <c r="BK195" s="84"/>
      <c r="BL195" s="38" t="s">
        <v>115</v>
      </c>
      <c r="BM195" s="115" t="s">
        <v>130</v>
      </c>
      <c r="BN195" s="116" t="s">
        <v>200</v>
      </c>
      <c r="BO195" s="84" t="s">
        <v>246</v>
      </c>
      <c r="BP195" s="84"/>
      <c r="BQ195" s="117"/>
      <c r="BR195" s="118"/>
    </row>
    <row r="196" spans="1:70" s="113" customFormat="1" ht="15" customHeight="1" x14ac:dyDescent="0.3">
      <c r="A196" s="84">
        <v>192</v>
      </c>
      <c r="B196" s="38" t="s">
        <v>248</v>
      </c>
      <c r="C196" s="38" t="s">
        <v>249</v>
      </c>
      <c r="D196" s="38" t="s">
        <v>250</v>
      </c>
      <c r="E196" s="38" t="s">
        <v>251</v>
      </c>
      <c r="F196" s="38" t="s">
        <v>252</v>
      </c>
      <c r="G196" s="84" t="s">
        <v>253</v>
      </c>
      <c r="H196" s="38" t="s">
        <v>252</v>
      </c>
      <c r="I196" s="84">
        <v>188740</v>
      </c>
      <c r="J196" s="38" t="s">
        <v>462</v>
      </c>
      <c r="K196" s="84">
        <v>188740</v>
      </c>
      <c r="L196" s="84" t="s">
        <v>277</v>
      </c>
      <c r="M196" s="38" t="s">
        <v>278</v>
      </c>
      <c r="N196" s="84">
        <v>348595</v>
      </c>
      <c r="O196" s="84" t="s">
        <v>463</v>
      </c>
      <c r="P196" s="84">
        <v>492849</v>
      </c>
      <c r="Q196" s="38" t="s">
        <v>464</v>
      </c>
      <c r="R196" s="38" t="s">
        <v>311</v>
      </c>
      <c r="S196" s="84" t="s">
        <v>676</v>
      </c>
      <c r="T196" s="84" t="s">
        <v>676</v>
      </c>
      <c r="U196" s="84" t="s">
        <v>256</v>
      </c>
      <c r="V196" s="84" t="s">
        <v>257</v>
      </c>
      <c r="W196" s="84">
        <v>0</v>
      </c>
      <c r="X196" s="38" t="s">
        <v>258</v>
      </c>
      <c r="Y196" s="84">
        <v>357708673</v>
      </c>
      <c r="Z196" s="38" t="s">
        <v>514</v>
      </c>
      <c r="AA196" s="108">
        <v>45474</v>
      </c>
      <c r="AB196" s="129">
        <v>65000</v>
      </c>
      <c r="AC196" s="108">
        <v>36527</v>
      </c>
      <c r="AD196" s="84">
        <v>24</v>
      </c>
      <c r="AE196" s="84" t="s">
        <v>638</v>
      </c>
      <c r="AF196" s="84" t="s">
        <v>314</v>
      </c>
      <c r="AG196" s="108">
        <v>44826</v>
      </c>
      <c r="AH196" s="84" t="s">
        <v>286</v>
      </c>
      <c r="AI196" s="108">
        <v>45506</v>
      </c>
      <c r="AJ196" s="129">
        <v>3470</v>
      </c>
      <c r="AK196" s="129">
        <v>3470</v>
      </c>
      <c r="AL196" s="108">
        <v>45810</v>
      </c>
      <c r="AM196" s="129">
        <v>25768.55</v>
      </c>
      <c r="AN196" s="112">
        <v>12401.45</v>
      </c>
      <c r="AO196" s="112">
        <v>38170</v>
      </c>
      <c r="AP196" s="112">
        <v>39231.449999999997</v>
      </c>
      <c r="AQ196" s="112">
        <v>5976.55</v>
      </c>
      <c r="AR196" s="112">
        <v>45208</v>
      </c>
      <c r="AS196" s="112">
        <v>0</v>
      </c>
      <c r="AT196" s="112">
        <v>0</v>
      </c>
      <c r="AU196" s="112">
        <v>0</v>
      </c>
      <c r="AV196" s="84">
        <v>11</v>
      </c>
      <c r="AW196" s="84"/>
      <c r="AX196" s="84"/>
      <c r="AY196" s="108"/>
      <c r="AZ196" s="84"/>
      <c r="BA196" s="84"/>
      <c r="BB196" s="84" t="s">
        <v>262</v>
      </c>
      <c r="BC196" s="84"/>
      <c r="BD196" s="108"/>
      <c r="BE196" s="84">
        <v>0</v>
      </c>
      <c r="BF196" s="38" t="s">
        <v>676</v>
      </c>
      <c r="BG196" s="84"/>
      <c r="BH196" s="114" t="s">
        <v>730</v>
      </c>
      <c r="BI196" s="38" t="s">
        <v>110</v>
      </c>
      <c r="BJ196" s="85">
        <v>45821</v>
      </c>
      <c r="BK196" s="84"/>
      <c r="BL196" s="38" t="s">
        <v>115</v>
      </c>
      <c r="BM196" s="115" t="s">
        <v>130</v>
      </c>
      <c r="BN196" s="116" t="s">
        <v>200</v>
      </c>
      <c r="BO196" s="84" t="s">
        <v>246</v>
      </c>
      <c r="BP196" s="84"/>
      <c r="BQ196" s="117"/>
      <c r="BR196" s="118"/>
    </row>
    <row r="197" spans="1:70" s="113" customFormat="1" ht="15" customHeight="1" x14ac:dyDescent="0.3">
      <c r="A197" s="84">
        <v>193</v>
      </c>
      <c r="B197" s="38" t="s">
        <v>248</v>
      </c>
      <c r="C197" s="38" t="s">
        <v>249</v>
      </c>
      <c r="D197" s="38" t="s">
        <v>250</v>
      </c>
      <c r="E197" s="38" t="s">
        <v>251</v>
      </c>
      <c r="F197" s="38" t="s">
        <v>252</v>
      </c>
      <c r="G197" s="84" t="s">
        <v>253</v>
      </c>
      <c r="H197" s="38" t="s">
        <v>252</v>
      </c>
      <c r="I197" s="84">
        <v>154474</v>
      </c>
      <c r="J197" s="38" t="s">
        <v>269</v>
      </c>
      <c r="K197" s="84">
        <v>154474</v>
      </c>
      <c r="L197" s="84" t="s">
        <v>277</v>
      </c>
      <c r="M197" s="38" t="s">
        <v>278</v>
      </c>
      <c r="N197" s="84">
        <v>270715</v>
      </c>
      <c r="O197" s="84">
        <v>585852</v>
      </c>
      <c r="P197" s="84">
        <v>355268</v>
      </c>
      <c r="Q197" s="38" t="s">
        <v>424</v>
      </c>
      <c r="R197" s="38" t="s">
        <v>311</v>
      </c>
      <c r="S197" s="84" t="s">
        <v>688</v>
      </c>
      <c r="T197" s="84" t="s">
        <v>688</v>
      </c>
      <c r="U197" s="84" t="s">
        <v>256</v>
      </c>
      <c r="V197" s="84" t="s">
        <v>257</v>
      </c>
      <c r="W197" s="84">
        <v>0</v>
      </c>
      <c r="X197" s="38" t="s">
        <v>258</v>
      </c>
      <c r="Y197" s="84">
        <v>357879653</v>
      </c>
      <c r="Z197" s="38" t="s">
        <v>405</v>
      </c>
      <c r="AA197" s="108">
        <v>45505</v>
      </c>
      <c r="AB197" s="129">
        <v>65000</v>
      </c>
      <c r="AC197" s="108">
        <v>36531</v>
      </c>
      <c r="AD197" s="84">
        <v>24</v>
      </c>
      <c r="AE197" s="84" t="s">
        <v>638</v>
      </c>
      <c r="AF197" s="84" t="s">
        <v>314</v>
      </c>
      <c r="AG197" s="108">
        <v>45010</v>
      </c>
      <c r="AH197" s="84" t="s">
        <v>323</v>
      </c>
      <c r="AI197" s="108">
        <v>45541</v>
      </c>
      <c r="AJ197" s="129">
        <v>3470</v>
      </c>
      <c r="AK197" s="129">
        <v>3470</v>
      </c>
      <c r="AL197" s="108">
        <v>45814</v>
      </c>
      <c r="AM197" s="129">
        <v>22987.27</v>
      </c>
      <c r="AN197" s="112">
        <v>11712.73</v>
      </c>
      <c r="AO197" s="112">
        <v>34700</v>
      </c>
      <c r="AP197" s="112">
        <v>42012.73</v>
      </c>
      <c r="AQ197" s="112">
        <v>6910.27</v>
      </c>
      <c r="AR197" s="112">
        <v>48923</v>
      </c>
      <c r="AS197" s="112">
        <v>0</v>
      </c>
      <c r="AT197" s="112">
        <v>0</v>
      </c>
      <c r="AU197" s="112">
        <v>0</v>
      </c>
      <c r="AV197" s="84">
        <v>10</v>
      </c>
      <c r="AW197" s="84"/>
      <c r="AX197" s="84"/>
      <c r="AY197" s="108"/>
      <c r="AZ197" s="84"/>
      <c r="BA197" s="84"/>
      <c r="BB197" s="84" t="s">
        <v>262</v>
      </c>
      <c r="BC197" s="84"/>
      <c r="BD197" s="108"/>
      <c r="BE197" s="84">
        <v>0</v>
      </c>
      <c r="BF197" s="38" t="s">
        <v>688</v>
      </c>
      <c r="BG197" s="84"/>
      <c r="BH197" s="114" t="s">
        <v>730</v>
      </c>
      <c r="BI197" s="38" t="s">
        <v>110</v>
      </c>
      <c r="BJ197" s="85">
        <v>45821</v>
      </c>
      <c r="BK197" s="84"/>
      <c r="BL197" s="38" t="s">
        <v>115</v>
      </c>
      <c r="BM197" s="115" t="s">
        <v>130</v>
      </c>
      <c r="BN197" s="116" t="s">
        <v>200</v>
      </c>
      <c r="BO197" s="84" t="s">
        <v>246</v>
      </c>
      <c r="BP197" s="84"/>
      <c r="BQ197" s="117"/>
      <c r="BR197" s="118"/>
    </row>
    <row r="198" spans="1:70" s="113" customFormat="1" ht="15" customHeight="1" x14ac:dyDescent="0.3">
      <c r="A198" s="84">
        <v>194</v>
      </c>
      <c r="B198" s="38" t="s">
        <v>248</v>
      </c>
      <c r="C198" s="38" t="s">
        <v>249</v>
      </c>
      <c r="D198" s="38" t="s">
        <v>250</v>
      </c>
      <c r="E198" s="38" t="s">
        <v>251</v>
      </c>
      <c r="F198" s="38" t="s">
        <v>252</v>
      </c>
      <c r="G198" s="84" t="s">
        <v>253</v>
      </c>
      <c r="H198" s="38" t="s">
        <v>252</v>
      </c>
      <c r="I198" s="84">
        <v>154499</v>
      </c>
      <c r="J198" s="38" t="s">
        <v>273</v>
      </c>
      <c r="K198" s="84">
        <v>154499</v>
      </c>
      <c r="L198" s="84" t="s">
        <v>270</v>
      </c>
      <c r="M198" s="38" t="s">
        <v>271</v>
      </c>
      <c r="N198" s="84">
        <v>285452</v>
      </c>
      <c r="O198" s="84">
        <v>732610</v>
      </c>
      <c r="P198" s="84">
        <v>375547</v>
      </c>
      <c r="Q198" s="38" t="s">
        <v>343</v>
      </c>
      <c r="R198" s="38" t="s">
        <v>311</v>
      </c>
      <c r="S198" s="84" t="s">
        <v>690</v>
      </c>
      <c r="T198" s="84" t="s">
        <v>690</v>
      </c>
      <c r="U198" s="84" t="s">
        <v>256</v>
      </c>
      <c r="V198" s="84" t="s">
        <v>257</v>
      </c>
      <c r="W198" s="84">
        <v>0</v>
      </c>
      <c r="X198" s="38" t="s">
        <v>258</v>
      </c>
      <c r="Y198" s="84">
        <v>357947727</v>
      </c>
      <c r="Z198" s="38" t="s">
        <v>691</v>
      </c>
      <c r="AA198" s="108">
        <v>45505</v>
      </c>
      <c r="AB198" s="129">
        <v>51000</v>
      </c>
      <c r="AC198" s="108">
        <v>36527</v>
      </c>
      <c r="AD198" s="84">
        <v>30</v>
      </c>
      <c r="AE198" s="84" t="s">
        <v>644</v>
      </c>
      <c r="AF198" s="84" t="s">
        <v>306</v>
      </c>
      <c r="AG198" s="108">
        <v>44466</v>
      </c>
      <c r="AH198" s="84" t="s">
        <v>286</v>
      </c>
      <c r="AI198" s="108">
        <v>45537</v>
      </c>
      <c r="AJ198" s="129">
        <v>2300</v>
      </c>
      <c r="AK198" s="129">
        <v>2300</v>
      </c>
      <c r="AL198" s="108">
        <v>45810</v>
      </c>
      <c r="AM198" s="129">
        <v>13560.36</v>
      </c>
      <c r="AN198" s="112">
        <v>9439.64</v>
      </c>
      <c r="AO198" s="112">
        <v>23000</v>
      </c>
      <c r="AP198" s="112">
        <v>37439.64</v>
      </c>
      <c r="AQ198" s="112">
        <v>8775.36</v>
      </c>
      <c r="AR198" s="112">
        <v>46215</v>
      </c>
      <c r="AS198" s="112">
        <v>0</v>
      </c>
      <c r="AT198" s="112">
        <v>0</v>
      </c>
      <c r="AU198" s="112">
        <v>0</v>
      </c>
      <c r="AV198" s="84">
        <v>10</v>
      </c>
      <c r="AW198" s="84"/>
      <c r="AX198" s="84"/>
      <c r="AY198" s="108"/>
      <c r="AZ198" s="84"/>
      <c r="BA198" s="84"/>
      <c r="BB198" s="84" t="s">
        <v>262</v>
      </c>
      <c r="BC198" s="84"/>
      <c r="BD198" s="108"/>
      <c r="BE198" s="84">
        <v>0</v>
      </c>
      <c r="BF198" s="38" t="s">
        <v>690</v>
      </c>
      <c r="BG198" s="84"/>
      <c r="BH198" s="114" t="s">
        <v>730</v>
      </c>
      <c r="BI198" s="38" t="s">
        <v>110</v>
      </c>
      <c r="BJ198" s="85">
        <v>45821</v>
      </c>
      <c r="BK198" s="84"/>
      <c r="BL198" s="38" t="s">
        <v>115</v>
      </c>
      <c r="BM198" s="115" t="s">
        <v>130</v>
      </c>
      <c r="BN198" s="116" t="s">
        <v>200</v>
      </c>
      <c r="BO198" s="84" t="s">
        <v>246</v>
      </c>
      <c r="BP198" s="84"/>
      <c r="BQ198" s="117"/>
      <c r="BR198" s="118"/>
    </row>
    <row r="199" spans="1:70" s="113" customFormat="1" ht="15" customHeight="1" x14ac:dyDescent="0.3">
      <c r="A199" s="84">
        <v>195</v>
      </c>
      <c r="B199" s="38" t="s">
        <v>248</v>
      </c>
      <c r="C199" s="38" t="s">
        <v>249</v>
      </c>
      <c r="D199" s="38" t="s">
        <v>250</v>
      </c>
      <c r="E199" s="38" t="s">
        <v>251</v>
      </c>
      <c r="F199" s="38" t="s">
        <v>252</v>
      </c>
      <c r="G199" s="84" t="s">
        <v>253</v>
      </c>
      <c r="H199" s="38" t="s">
        <v>252</v>
      </c>
      <c r="I199" s="84">
        <v>154499</v>
      </c>
      <c r="J199" s="38" t="s">
        <v>273</v>
      </c>
      <c r="K199" s="84">
        <v>154499</v>
      </c>
      <c r="L199" s="84" t="s">
        <v>270</v>
      </c>
      <c r="M199" s="38" t="s">
        <v>271</v>
      </c>
      <c r="N199" s="84">
        <v>285452</v>
      </c>
      <c r="O199" s="84">
        <v>732610</v>
      </c>
      <c r="P199" s="84">
        <v>375547</v>
      </c>
      <c r="Q199" s="38" t="s">
        <v>343</v>
      </c>
      <c r="R199" s="38" t="s">
        <v>311</v>
      </c>
      <c r="S199" s="84" t="s">
        <v>694</v>
      </c>
      <c r="T199" s="84" t="s">
        <v>694</v>
      </c>
      <c r="U199" s="84" t="s">
        <v>256</v>
      </c>
      <c r="V199" s="84" t="s">
        <v>257</v>
      </c>
      <c r="W199" s="84">
        <v>0</v>
      </c>
      <c r="X199" s="38" t="s">
        <v>258</v>
      </c>
      <c r="Y199" s="84">
        <v>358050836</v>
      </c>
      <c r="Z199" s="38" t="s">
        <v>695</v>
      </c>
      <c r="AA199" s="108">
        <v>45536</v>
      </c>
      <c r="AB199" s="129">
        <v>41000</v>
      </c>
      <c r="AC199" s="108">
        <v>36527</v>
      </c>
      <c r="AD199" s="84">
        <v>24</v>
      </c>
      <c r="AE199" s="84" t="s">
        <v>644</v>
      </c>
      <c r="AF199" s="84" t="s">
        <v>306</v>
      </c>
      <c r="AG199" s="108">
        <v>44466</v>
      </c>
      <c r="AH199" s="84" t="s">
        <v>286</v>
      </c>
      <c r="AI199" s="108">
        <v>45567</v>
      </c>
      <c r="AJ199" s="129">
        <v>2180</v>
      </c>
      <c r="AK199" s="129">
        <v>2180</v>
      </c>
      <c r="AL199" s="108">
        <v>45816</v>
      </c>
      <c r="AM199" s="129">
        <v>13036.22</v>
      </c>
      <c r="AN199" s="112">
        <v>6583.78</v>
      </c>
      <c r="AO199" s="112">
        <v>19620</v>
      </c>
      <c r="AP199" s="112">
        <v>27963.78</v>
      </c>
      <c r="AQ199" s="112">
        <v>4856.22</v>
      </c>
      <c r="AR199" s="112">
        <v>32820</v>
      </c>
      <c r="AS199" s="112">
        <v>0</v>
      </c>
      <c r="AT199" s="112">
        <v>0</v>
      </c>
      <c r="AU199" s="112">
        <v>0</v>
      </c>
      <c r="AV199" s="84">
        <v>9</v>
      </c>
      <c r="AW199" s="84"/>
      <c r="AX199" s="84"/>
      <c r="AY199" s="108"/>
      <c r="AZ199" s="84"/>
      <c r="BA199" s="84"/>
      <c r="BB199" s="84" t="s">
        <v>262</v>
      </c>
      <c r="BC199" s="84"/>
      <c r="BD199" s="108"/>
      <c r="BE199" s="84">
        <v>0</v>
      </c>
      <c r="BF199" s="38" t="s">
        <v>694</v>
      </c>
      <c r="BG199" s="84"/>
      <c r="BH199" s="114" t="s">
        <v>730</v>
      </c>
      <c r="BI199" s="38" t="s">
        <v>110</v>
      </c>
      <c r="BJ199" s="85">
        <v>45821</v>
      </c>
      <c r="BK199" s="84"/>
      <c r="BL199" s="38" t="s">
        <v>115</v>
      </c>
      <c r="BM199" s="115" t="s">
        <v>130</v>
      </c>
      <c r="BN199" s="116" t="s">
        <v>200</v>
      </c>
      <c r="BO199" s="84" t="s">
        <v>246</v>
      </c>
      <c r="BP199" s="84"/>
      <c r="BQ199" s="117"/>
      <c r="BR199" s="118"/>
    </row>
    <row r="200" spans="1:70" s="113" customFormat="1" ht="15" customHeight="1" x14ac:dyDescent="0.3">
      <c r="A200" s="84">
        <v>196</v>
      </c>
      <c r="B200" s="38" t="s">
        <v>248</v>
      </c>
      <c r="C200" s="38" t="s">
        <v>249</v>
      </c>
      <c r="D200" s="38" t="s">
        <v>250</v>
      </c>
      <c r="E200" s="38" t="s">
        <v>251</v>
      </c>
      <c r="F200" s="38" t="s">
        <v>252</v>
      </c>
      <c r="G200" s="84" t="s">
        <v>253</v>
      </c>
      <c r="H200" s="38" t="s">
        <v>252</v>
      </c>
      <c r="I200" s="84">
        <v>154499</v>
      </c>
      <c r="J200" s="38" t="s">
        <v>273</v>
      </c>
      <c r="K200" s="84">
        <v>154499</v>
      </c>
      <c r="L200" s="84" t="s">
        <v>270</v>
      </c>
      <c r="M200" s="38" t="s">
        <v>271</v>
      </c>
      <c r="N200" s="84">
        <v>285452</v>
      </c>
      <c r="O200" s="84">
        <v>732610</v>
      </c>
      <c r="P200" s="84">
        <v>417586</v>
      </c>
      <c r="Q200" s="38" t="s">
        <v>407</v>
      </c>
      <c r="R200" s="38" t="s">
        <v>311</v>
      </c>
      <c r="S200" s="84" t="s">
        <v>698</v>
      </c>
      <c r="T200" s="84" t="s">
        <v>698</v>
      </c>
      <c r="U200" s="84" t="s">
        <v>256</v>
      </c>
      <c r="V200" s="84" t="s">
        <v>257</v>
      </c>
      <c r="W200" s="84">
        <v>0</v>
      </c>
      <c r="X200" s="38" t="s">
        <v>258</v>
      </c>
      <c r="Y200" s="84">
        <v>358205295</v>
      </c>
      <c r="Z200" s="38" t="s">
        <v>699</v>
      </c>
      <c r="AA200" s="108">
        <v>45536</v>
      </c>
      <c r="AB200" s="129">
        <v>31000</v>
      </c>
      <c r="AC200" s="108">
        <v>36527</v>
      </c>
      <c r="AD200" s="84">
        <v>24</v>
      </c>
      <c r="AE200" s="84" t="s">
        <v>638</v>
      </c>
      <c r="AF200" s="84" t="s">
        <v>314</v>
      </c>
      <c r="AG200" s="108">
        <v>44698</v>
      </c>
      <c r="AH200" s="84" t="s">
        <v>286</v>
      </c>
      <c r="AI200" s="108">
        <v>45567</v>
      </c>
      <c r="AJ200" s="129">
        <v>1650</v>
      </c>
      <c r="AK200" s="129">
        <v>1650</v>
      </c>
      <c r="AL200" s="108">
        <v>45812</v>
      </c>
      <c r="AM200" s="129">
        <v>9873.35</v>
      </c>
      <c r="AN200" s="112">
        <v>4976.6499999999996</v>
      </c>
      <c r="AO200" s="112">
        <v>14850</v>
      </c>
      <c r="AP200" s="112">
        <v>21126.65</v>
      </c>
      <c r="AQ200" s="112">
        <v>3662.35</v>
      </c>
      <c r="AR200" s="112">
        <v>24789</v>
      </c>
      <c r="AS200" s="112">
        <v>0</v>
      </c>
      <c r="AT200" s="112">
        <v>0</v>
      </c>
      <c r="AU200" s="112">
        <v>0</v>
      </c>
      <c r="AV200" s="84">
        <v>9</v>
      </c>
      <c r="AW200" s="84"/>
      <c r="AX200" s="84"/>
      <c r="AY200" s="108"/>
      <c r="AZ200" s="84"/>
      <c r="BA200" s="84"/>
      <c r="BB200" s="84" t="s">
        <v>262</v>
      </c>
      <c r="BC200" s="84"/>
      <c r="BD200" s="108"/>
      <c r="BE200" s="84">
        <v>0</v>
      </c>
      <c r="BF200" s="38" t="s">
        <v>698</v>
      </c>
      <c r="BG200" s="84"/>
      <c r="BH200" s="114" t="s">
        <v>730</v>
      </c>
      <c r="BI200" s="38" t="s">
        <v>110</v>
      </c>
      <c r="BJ200" s="85">
        <v>45821</v>
      </c>
      <c r="BK200" s="84"/>
      <c r="BL200" s="38" t="s">
        <v>115</v>
      </c>
      <c r="BM200" s="115" t="s">
        <v>130</v>
      </c>
      <c r="BN200" s="116" t="s">
        <v>200</v>
      </c>
      <c r="BO200" s="84" t="s">
        <v>246</v>
      </c>
      <c r="BP200" s="84"/>
      <c r="BQ200" s="117"/>
      <c r="BR200" s="118"/>
    </row>
    <row r="201" spans="1:70" s="113" customFormat="1" ht="15" customHeight="1" x14ac:dyDescent="0.3">
      <c r="A201" s="84">
        <v>197</v>
      </c>
      <c r="B201" s="38" t="s">
        <v>248</v>
      </c>
      <c r="C201" s="38" t="s">
        <v>249</v>
      </c>
      <c r="D201" s="38" t="s">
        <v>250</v>
      </c>
      <c r="E201" s="38" t="s">
        <v>251</v>
      </c>
      <c r="F201" s="38" t="s">
        <v>252</v>
      </c>
      <c r="G201" s="84" t="s">
        <v>253</v>
      </c>
      <c r="H201" s="38" t="s">
        <v>252</v>
      </c>
      <c r="I201" s="84">
        <v>154499</v>
      </c>
      <c r="J201" s="38" t="s">
        <v>273</v>
      </c>
      <c r="K201" s="84">
        <v>154499</v>
      </c>
      <c r="L201" s="84" t="s">
        <v>270</v>
      </c>
      <c r="M201" s="38" t="s">
        <v>271</v>
      </c>
      <c r="N201" s="84">
        <v>285452</v>
      </c>
      <c r="O201" s="84">
        <v>732610</v>
      </c>
      <c r="P201" s="84">
        <v>537138</v>
      </c>
      <c r="Q201" s="38" t="s">
        <v>416</v>
      </c>
      <c r="R201" s="38" t="s">
        <v>311</v>
      </c>
      <c r="S201" s="84" t="s">
        <v>700</v>
      </c>
      <c r="T201" s="84" t="s">
        <v>700</v>
      </c>
      <c r="U201" s="84" t="s">
        <v>256</v>
      </c>
      <c r="V201" s="84" t="s">
        <v>257</v>
      </c>
      <c r="W201" s="84">
        <v>0</v>
      </c>
      <c r="X201" s="38" t="s">
        <v>258</v>
      </c>
      <c r="Y201" s="84">
        <v>358205382</v>
      </c>
      <c r="Z201" s="38" t="s">
        <v>701</v>
      </c>
      <c r="AA201" s="108">
        <v>45536</v>
      </c>
      <c r="AB201" s="129">
        <v>52000</v>
      </c>
      <c r="AC201" s="108">
        <v>36527</v>
      </c>
      <c r="AD201" s="84">
        <v>24</v>
      </c>
      <c r="AE201" s="84" t="s">
        <v>638</v>
      </c>
      <c r="AF201" s="84" t="s">
        <v>353</v>
      </c>
      <c r="AG201" s="108">
        <v>45126</v>
      </c>
      <c r="AH201" s="84" t="s">
        <v>323</v>
      </c>
      <c r="AI201" s="108">
        <v>45567</v>
      </c>
      <c r="AJ201" s="129">
        <v>2770</v>
      </c>
      <c r="AK201" s="129">
        <v>2770</v>
      </c>
      <c r="AL201" s="108">
        <v>45790</v>
      </c>
      <c r="AM201" s="129">
        <v>14599.97</v>
      </c>
      <c r="AN201" s="112">
        <v>7560.03</v>
      </c>
      <c r="AO201" s="112">
        <v>22160</v>
      </c>
      <c r="AP201" s="112">
        <v>37400.03</v>
      </c>
      <c r="AQ201" s="112">
        <v>6914.97</v>
      </c>
      <c r="AR201" s="112">
        <v>44315</v>
      </c>
      <c r="AS201" s="112">
        <v>1983.83</v>
      </c>
      <c r="AT201" s="112">
        <v>786.17</v>
      </c>
      <c r="AU201" s="112">
        <v>2770</v>
      </c>
      <c r="AV201" s="84">
        <v>9</v>
      </c>
      <c r="AW201" s="84">
        <v>10</v>
      </c>
      <c r="AX201" s="84" t="s">
        <v>362</v>
      </c>
      <c r="AY201" s="108"/>
      <c r="AZ201" s="84"/>
      <c r="BA201" s="84"/>
      <c r="BB201" s="84" t="s">
        <v>262</v>
      </c>
      <c r="BC201" s="84"/>
      <c r="BD201" s="108"/>
      <c r="BE201" s="84">
        <v>0</v>
      </c>
      <c r="BF201" s="38" t="s">
        <v>700</v>
      </c>
      <c r="BG201" s="84"/>
      <c r="BH201" s="114" t="s">
        <v>730</v>
      </c>
      <c r="BI201" s="38" t="s">
        <v>110</v>
      </c>
      <c r="BJ201" s="85">
        <v>45821</v>
      </c>
      <c r="BK201" s="84"/>
      <c r="BL201" s="38" t="s">
        <v>115</v>
      </c>
      <c r="BM201" s="115" t="s">
        <v>130</v>
      </c>
      <c r="BN201" s="116" t="s">
        <v>200</v>
      </c>
      <c r="BO201" s="84" t="s">
        <v>246</v>
      </c>
      <c r="BP201" s="84"/>
      <c r="BQ201" s="117"/>
      <c r="BR201" s="118"/>
    </row>
    <row r="202" spans="1:70" s="113" customFormat="1" ht="15" customHeight="1" x14ac:dyDescent="0.3">
      <c r="A202" s="84">
        <v>198</v>
      </c>
      <c r="B202" s="38" t="s">
        <v>248</v>
      </c>
      <c r="C202" s="38" t="s">
        <v>249</v>
      </c>
      <c r="D202" s="38" t="s">
        <v>250</v>
      </c>
      <c r="E202" s="38" t="s">
        <v>251</v>
      </c>
      <c r="F202" s="38" t="s">
        <v>252</v>
      </c>
      <c r="G202" s="84" t="s">
        <v>253</v>
      </c>
      <c r="H202" s="38" t="s">
        <v>252</v>
      </c>
      <c r="I202" s="84">
        <v>154499</v>
      </c>
      <c r="J202" s="38" t="s">
        <v>273</v>
      </c>
      <c r="K202" s="84">
        <v>154499</v>
      </c>
      <c r="L202" s="84" t="s">
        <v>270</v>
      </c>
      <c r="M202" s="38" t="s">
        <v>271</v>
      </c>
      <c r="N202" s="84">
        <v>285452</v>
      </c>
      <c r="O202" s="84">
        <v>732610</v>
      </c>
      <c r="P202" s="84">
        <v>537138</v>
      </c>
      <c r="Q202" s="38" t="s">
        <v>416</v>
      </c>
      <c r="R202" s="38" t="s">
        <v>311</v>
      </c>
      <c r="S202" s="84" t="s">
        <v>705</v>
      </c>
      <c r="T202" s="84" t="s">
        <v>705</v>
      </c>
      <c r="U202" s="84" t="s">
        <v>256</v>
      </c>
      <c r="V202" s="84" t="s">
        <v>257</v>
      </c>
      <c r="W202" s="84">
        <v>0</v>
      </c>
      <c r="X202" s="38" t="s">
        <v>258</v>
      </c>
      <c r="Y202" s="84">
        <v>358634786</v>
      </c>
      <c r="Z202" s="38" t="s">
        <v>706</v>
      </c>
      <c r="AA202" s="108">
        <v>45566</v>
      </c>
      <c r="AB202" s="129">
        <v>60000</v>
      </c>
      <c r="AC202" s="108">
        <v>36527</v>
      </c>
      <c r="AD202" s="84">
        <v>24</v>
      </c>
      <c r="AE202" s="84" t="s">
        <v>638</v>
      </c>
      <c r="AF202" s="84" t="s">
        <v>314</v>
      </c>
      <c r="AG202" s="108">
        <v>44902</v>
      </c>
      <c r="AH202" s="84" t="s">
        <v>323</v>
      </c>
      <c r="AI202" s="108">
        <v>45598</v>
      </c>
      <c r="AJ202" s="129">
        <v>3190</v>
      </c>
      <c r="AK202" s="129">
        <v>3190</v>
      </c>
      <c r="AL202" s="108">
        <v>45810</v>
      </c>
      <c r="AM202" s="129">
        <v>16757.64</v>
      </c>
      <c r="AN202" s="112">
        <v>8762.36</v>
      </c>
      <c r="AO202" s="112">
        <v>25520</v>
      </c>
      <c r="AP202" s="112">
        <v>43242.36</v>
      </c>
      <c r="AQ202" s="112">
        <v>8007.64</v>
      </c>
      <c r="AR202" s="112">
        <v>51250</v>
      </c>
      <c r="AS202" s="112">
        <v>0</v>
      </c>
      <c r="AT202" s="112">
        <v>0</v>
      </c>
      <c r="AU202" s="112">
        <v>0</v>
      </c>
      <c r="AV202" s="84">
        <v>8</v>
      </c>
      <c r="AW202" s="84"/>
      <c r="AX202" s="84"/>
      <c r="AY202" s="108"/>
      <c r="AZ202" s="84"/>
      <c r="BA202" s="84"/>
      <c r="BB202" s="84" t="s">
        <v>262</v>
      </c>
      <c r="BC202" s="84"/>
      <c r="BD202" s="108"/>
      <c r="BE202" s="84">
        <v>0</v>
      </c>
      <c r="BF202" s="38" t="s">
        <v>705</v>
      </c>
      <c r="BG202" s="84"/>
      <c r="BH202" s="114" t="s">
        <v>730</v>
      </c>
      <c r="BI202" s="38" t="s">
        <v>110</v>
      </c>
      <c r="BJ202" s="85">
        <v>45821</v>
      </c>
      <c r="BK202" s="84"/>
      <c r="BL202" s="38" t="s">
        <v>115</v>
      </c>
      <c r="BM202" s="115" t="s">
        <v>130</v>
      </c>
      <c r="BN202" s="116" t="s">
        <v>200</v>
      </c>
      <c r="BO202" s="84" t="s">
        <v>246</v>
      </c>
      <c r="BP202" s="84"/>
      <c r="BQ202" s="117"/>
      <c r="BR202" s="118"/>
    </row>
    <row r="203" spans="1:70" s="113" customFormat="1" ht="15" customHeight="1" x14ac:dyDescent="0.3">
      <c r="A203" s="84">
        <v>199</v>
      </c>
      <c r="B203" s="38" t="s">
        <v>248</v>
      </c>
      <c r="C203" s="38" t="s">
        <v>249</v>
      </c>
      <c r="D203" s="38" t="s">
        <v>250</v>
      </c>
      <c r="E203" s="38" t="s">
        <v>251</v>
      </c>
      <c r="F203" s="38" t="s">
        <v>252</v>
      </c>
      <c r="G203" s="84" t="s">
        <v>253</v>
      </c>
      <c r="H203" s="38" t="s">
        <v>252</v>
      </c>
      <c r="I203" s="84">
        <v>154499</v>
      </c>
      <c r="J203" s="38" t="s">
        <v>273</v>
      </c>
      <c r="K203" s="84">
        <v>154499</v>
      </c>
      <c r="L203" s="84" t="s">
        <v>270</v>
      </c>
      <c r="M203" s="38" t="s">
        <v>271</v>
      </c>
      <c r="N203" s="84">
        <v>285452</v>
      </c>
      <c r="O203" s="84">
        <v>732610</v>
      </c>
      <c r="P203" s="84">
        <v>537138</v>
      </c>
      <c r="Q203" s="38" t="s">
        <v>416</v>
      </c>
      <c r="R203" s="38" t="s">
        <v>311</v>
      </c>
      <c r="S203" s="84" t="s">
        <v>707</v>
      </c>
      <c r="T203" s="84" t="s">
        <v>707</v>
      </c>
      <c r="U203" s="84" t="s">
        <v>256</v>
      </c>
      <c r="V203" s="84" t="s">
        <v>257</v>
      </c>
      <c r="W203" s="84">
        <v>0</v>
      </c>
      <c r="X203" s="38" t="s">
        <v>258</v>
      </c>
      <c r="Y203" s="84">
        <v>358694318</v>
      </c>
      <c r="Z203" s="38" t="s">
        <v>708</v>
      </c>
      <c r="AA203" s="108">
        <v>45597</v>
      </c>
      <c r="AB203" s="129">
        <v>62000</v>
      </c>
      <c r="AC203" s="108">
        <v>36527</v>
      </c>
      <c r="AD203" s="84">
        <v>24</v>
      </c>
      <c r="AE203" s="84" t="s">
        <v>638</v>
      </c>
      <c r="AF203" s="84" t="s">
        <v>314</v>
      </c>
      <c r="AG203" s="108">
        <v>44965</v>
      </c>
      <c r="AH203" s="84" t="s">
        <v>323</v>
      </c>
      <c r="AI203" s="108">
        <v>45628</v>
      </c>
      <c r="AJ203" s="129">
        <v>3300</v>
      </c>
      <c r="AK203" s="129">
        <v>3300</v>
      </c>
      <c r="AL203" s="108">
        <v>45810</v>
      </c>
      <c r="AM203" s="129">
        <v>15046.68</v>
      </c>
      <c r="AN203" s="112">
        <v>8053.32</v>
      </c>
      <c r="AO203" s="112">
        <v>23100</v>
      </c>
      <c r="AP203" s="112">
        <v>46953.32</v>
      </c>
      <c r="AQ203" s="112">
        <v>9211.68</v>
      </c>
      <c r="AR203" s="112">
        <v>56165</v>
      </c>
      <c r="AS203" s="112">
        <v>0</v>
      </c>
      <c r="AT203" s="112">
        <v>0</v>
      </c>
      <c r="AU203" s="112">
        <v>0</v>
      </c>
      <c r="AV203" s="84">
        <v>7</v>
      </c>
      <c r="AW203" s="84"/>
      <c r="AX203" s="84"/>
      <c r="AY203" s="108"/>
      <c r="AZ203" s="84"/>
      <c r="BA203" s="84"/>
      <c r="BB203" s="84" t="s">
        <v>262</v>
      </c>
      <c r="BC203" s="84"/>
      <c r="BD203" s="108"/>
      <c r="BE203" s="84">
        <v>0</v>
      </c>
      <c r="BF203" s="38" t="s">
        <v>707</v>
      </c>
      <c r="BG203" s="84"/>
      <c r="BH203" s="114" t="s">
        <v>730</v>
      </c>
      <c r="BI203" s="38" t="s">
        <v>110</v>
      </c>
      <c r="BJ203" s="85">
        <v>45821</v>
      </c>
      <c r="BK203" s="84"/>
      <c r="BL203" s="38" t="s">
        <v>115</v>
      </c>
      <c r="BM203" s="115" t="s">
        <v>130</v>
      </c>
      <c r="BN203" s="116" t="s">
        <v>200</v>
      </c>
      <c r="BO203" s="84" t="s">
        <v>246</v>
      </c>
      <c r="BP203" s="84"/>
      <c r="BQ203" s="117"/>
      <c r="BR203" s="118"/>
    </row>
    <row r="204" spans="1:70" s="113" customFormat="1" ht="15" customHeight="1" x14ac:dyDescent="0.3">
      <c r="A204" s="84">
        <v>200</v>
      </c>
      <c r="B204" s="38" t="s">
        <v>248</v>
      </c>
      <c r="C204" s="38" t="s">
        <v>249</v>
      </c>
      <c r="D204" s="38" t="s">
        <v>250</v>
      </c>
      <c r="E204" s="38" t="s">
        <v>251</v>
      </c>
      <c r="F204" s="38" t="s">
        <v>252</v>
      </c>
      <c r="G204" s="84" t="s">
        <v>253</v>
      </c>
      <c r="H204" s="38" t="s">
        <v>252</v>
      </c>
      <c r="I204" s="84">
        <v>154499</v>
      </c>
      <c r="J204" s="38" t="s">
        <v>273</v>
      </c>
      <c r="K204" s="84">
        <v>154499</v>
      </c>
      <c r="L204" s="84" t="s">
        <v>270</v>
      </c>
      <c r="M204" s="38" t="s">
        <v>271</v>
      </c>
      <c r="N204" s="84">
        <v>285452</v>
      </c>
      <c r="O204" s="84">
        <v>732610</v>
      </c>
      <c r="P204" s="84">
        <v>537138</v>
      </c>
      <c r="Q204" s="38" t="s">
        <v>416</v>
      </c>
      <c r="R204" s="38" t="s">
        <v>311</v>
      </c>
      <c r="S204" s="84" t="s">
        <v>709</v>
      </c>
      <c r="T204" s="84" t="s">
        <v>709</v>
      </c>
      <c r="U204" s="84" t="s">
        <v>256</v>
      </c>
      <c r="V204" s="84" t="s">
        <v>257</v>
      </c>
      <c r="W204" s="84">
        <v>0</v>
      </c>
      <c r="X204" s="38" t="s">
        <v>258</v>
      </c>
      <c r="Y204" s="84">
        <v>358694389</v>
      </c>
      <c r="Z204" s="38" t="s">
        <v>710</v>
      </c>
      <c r="AA204" s="108">
        <v>45597</v>
      </c>
      <c r="AB204" s="129">
        <v>65000</v>
      </c>
      <c r="AC204" s="108">
        <v>36527</v>
      </c>
      <c r="AD204" s="84">
        <v>24</v>
      </c>
      <c r="AE204" s="84" t="s">
        <v>638</v>
      </c>
      <c r="AF204" s="84" t="s">
        <v>314</v>
      </c>
      <c r="AG204" s="108">
        <v>44902</v>
      </c>
      <c r="AH204" s="84" t="s">
        <v>323</v>
      </c>
      <c r="AI204" s="108">
        <v>45628</v>
      </c>
      <c r="AJ204" s="129">
        <v>3460</v>
      </c>
      <c r="AK204" s="129">
        <v>3460</v>
      </c>
      <c r="AL204" s="108">
        <v>45816</v>
      </c>
      <c r="AM204" s="129">
        <v>15777.14</v>
      </c>
      <c r="AN204" s="112">
        <v>8442.86</v>
      </c>
      <c r="AO204" s="112">
        <v>24220</v>
      </c>
      <c r="AP204" s="112">
        <v>49222.86</v>
      </c>
      <c r="AQ204" s="112">
        <v>9655.14</v>
      </c>
      <c r="AR204" s="112">
        <v>58878</v>
      </c>
      <c r="AS204" s="112">
        <v>0</v>
      </c>
      <c r="AT204" s="112">
        <v>0</v>
      </c>
      <c r="AU204" s="112">
        <v>0</v>
      </c>
      <c r="AV204" s="84">
        <v>7</v>
      </c>
      <c r="AW204" s="84"/>
      <c r="AX204" s="84"/>
      <c r="AY204" s="108"/>
      <c r="AZ204" s="84"/>
      <c r="BA204" s="84"/>
      <c r="BB204" s="84" t="s">
        <v>262</v>
      </c>
      <c r="BC204" s="84"/>
      <c r="BD204" s="108"/>
      <c r="BE204" s="84">
        <v>0</v>
      </c>
      <c r="BF204" s="38" t="s">
        <v>709</v>
      </c>
      <c r="BG204" s="84"/>
      <c r="BH204" s="114" t="s">
        <v>730</v>
      </c>
      <c r="BI204" s="38" t="s">
        <v>110</v>
      </c>
      <c r="BJ204" s="85">
        <v>45821</v>
      </c>
      <c r="BK204" s="84"/>
      <c r="BL204" s="38" t="s">
        <v>115</v>
      </c>
      <c r="BM204" s="115" t="s">
        <v>130</v>
      </c>
      <c r="BN204" s="116" t="s">
        <v>200</v>
      </c>
      <c r="BO204" s="84" t="s">
        <v>246</v>
      </c>
      <c r="BP204" s="84"/>
      <c r="BQ204" s="117"/>
      <c r="BR204" s="118"/>
    </row>
    <row r="205" spans="1:70" s="113" customFormat="1" ht="15" customHeight="1" x14ac:dyDescent="0.3">
      <c r="A205" s="84">
        <v>201</v>
      </c>
      <c r="B205" s="38" t="s">
        <v>248</v>
      </c>
      <c r="C205" s="38" t="s">
        <v>249</v>
      </c>
      <c r="D205" s="38" t="s">
        <v>250</v>
      </c>
      <c r="E205" s="38" t="s">
        <v>251</v>
      </c>
      <c r="F205" s="38" t="s">
        <v>252</v>
      </c>
      <c r="G205" s="84" t="s">
        <v>253</v>
      </c>
      <c r="H205" s="38" t="s">
        <v>252</v>
      </c>
      <c r="I205" s="84">
        <v>157211</v>
      </c>
      <c r="J205" s="38" t="s">
        <v>281</v>
      </c>
      <c r="K205" s="84">
        <v>157211</v>
      </c>
      <c r="L205" s="84" t="s">
        <v>270</v>
      </c>
      <c r="M205" s="38" t="s">
        <v>271</v>
      </c>
      <c r="N205" s="84">
        <v>400845</v>
      </c>
      <c r="O205" s="84" t="s">
        <v>351</v>
      </c>
      <c r="P205" s="84">
        <v>600101</v>
      </c>
      <c r="Q205" s="38" t="s">
        <v>352</v>
      </c>
      <c r="R205" s="38" t="s">
        <v>311</v>
      </c>
      <c r="S205" s="84" t="s">
        <v>713</v>
      </c>
      <c r="T205" s="84" t="s">
        <v>713</v>
      </c>
      <c r="U205" s="84" t="s">
        <v>256</v>
      </c>
      <c r="V205" s="84" t="s">
        <v>257</v>
      </c>
      <c r="W205" s="84">
        <v>0</v>
      </c>
      <c r="X205" s="38" t="s">
        <v>258</v>
      </c>
      <c r="Y205" s="84">
        <v>358873852</v>
      </c>
      <c r="Z205" s="38" t="s">
        <v>455</v>
      </c>
      <c r="AA205" s="108">
        <v>45620</v>
      </c>
      <c r="AB205" s="129">
        <v>23000</v>
      </c>
      <c r="AC205" s="108">
        <v>36527</v>
      </c>
      <c r="AD205" s="84">
        <v>18</v>
      </c>
      <c r="AE205" s="84">
        <v>2</v>
      </c>
      <c r="AF205" s="84" t="s">
        <v>314</v>
      </c>
      <c r="AG205" s="108">
        <v>45045</v>
      </c>
      <c r="AH205" s="84" t="s">
        <v>323</v>
      </c>
      <c r="AI205" s="108">
        <v>45659</v>
      </c>
      <c r="AJ205" s="129">
        <v>1540</v>
      </c>
      <c r="AK205" s="129">
        <v>1540</v>
      </c>
      <c r="AL205" s="108">
        <v>45739</v>
      </c>
      <c r="AM205" s="129">
        <v>3149.31</v>
      </c>
      <c r="AN205" s="112">
        <v>1470.69</v>
      </c>
      <c r="AO205" s="112">
        <v>4620</v>
      </c>
      <c r="AP205" s="112">
        <v>19850.689999999999</v>
      </c>
      <c r="AQ205" s="112">
        <v>3477.31</v>
      </c>
      <c r="AR205" s="112">
        <v>23328</v>
      </c>
      <c r="AS205" s="112">
        <v>3452.45</v>
      </c>
      <c r="AT205" s="112">
        <v>1167.55</v>
      </c>
      <c r="AU205" s="112">
        <v>4620</v>
      </c>
      <c r="AV205" s="84">
        <v>6</v>
      </c>
      <c r="AW205" s="84">
        <v>71</v>
      </c>
      <c r="AX205" s="84" t="s">
        <v>342</v>
      </c>
      <c r="AY205" s="108"/>
      <c r="AZ205" s="84"/>
      <c r="BA205" s="84"/>
      <c r="BB205" s="84" t="s">
        <v>262</v>
      </c>
      <c r="BC205" s="84"/>
      <c r="BD205" s="108"/>
      <c r="BE205" s="84">
        <v>0</v>
      </c>
      <c r="BF205" s="38" t="s">
        <v>713</v>
      </c>
      <c r="BG205" s="84"/>
      <c r="BH205" s="114" t="s">
        <v>730</v>
      </c>
      <c r="BI205" s="38" t="s">
        <v>110</v>
      </c>
      <c r="BJ205" s="85">
        <v>45821</v>
      </c>
      <c r="BK205" s="84"/>
      <c r="BL205" s="38" t="s">
        <v>115</v>
      </c>
      <c r="BM205" s="115" t="s">
        <v>130</v>
      </c>
      <c r="BN205" s="116" t="s">
        <v>200</v>
      </c>
      <c r="BO205" s="84" t="s">
        <v>246</v>
      </c>
      <c r="BP205" s="84"/>
      <c r="BQ205" s="117"/>
      <c r="BR205" s="118"/>
    </row>
    <row r="206" spans="1:70" s="113" customFormat="1" ht="15" customHeight="1" x14ac:dyDescent="0.3">
      <c r="A206" s="84">
        <v>202</v>
      </c>
      <c r="B206" s="38" t="s">
        <v>248</v>
      </c>
      <c r="C206" s="38" t="s">
        <v>249</v>
      </c>
      <c r="D206" s="38" t="s">
        <v>250</v>
      </c>
      <c r="E206" s="38" t="s">
        <v>251</v>
      </c>
      <c r="F206" s="38" t="s">
        <v>252</v>
      </c>
      <c r="G206" s="84" t="s">
        <v>253</v>
      </c>
      <c r="H206" s="38" t="s">
        <v>252</v>
      </c>
      <c r="I206" s="84">
        <v>157211</v>
      </c>
      <c r="J206" s="38" t="s">
        <v>281</v>
      </c>
      <c r="K206" s="84">
        <v>157211</v>
      </c>
      <c r="L206" s="84" t="s">
        <v>270</v>
      </c>
      <c r="M206" s="38" t="s">
        <v>271</v>
      </c>
      <c r="N206" s="84">
        <v>400845</v>
      </c>
      <c r="O206" s="84" t="s">
        <v>351</v>
      </c>
      <c r="P206" s="84">
        <v>600101</v>
      </c>
      <c r="Q206" s="38" t="s">
        <v>352</v>
      </c>
      <c r="R206" s="38" t="s">
        <v>311</v>
      </c>
      <c r="S206" s="84" t="s">
        <v>714</v>
      </c>
      <c r="T206" s="84" t="s">
        <v>714</v>
      </c>
      <c r="U206" s="84" t="s">
        <v>256</v>
      </c>
      <c r="V206" s="84" t="s">
        <v>257</v>
      </c>
      <c r="W206" s="84">
        <v>0</v>
      </c>
      <c r="X206" s="38" t="s">
        <v>334</v>
      </c>
      <c r="Y206" s="84">
        <v>358873853</v>
      </c>
      <c r="Z206" s="38" t="s">
        <v>715</v>
      </c>
      <c r="AA206" s="108">
        <v>45620</v>
      </c>
      <c r="AB206" s="129">
        <v>22000</v>
      </c>
      <c r="AC206" s="108">
        <v>36527</v>
      </c>
      <c r="AD206" s="84">
        <v>18</v>
      </c>
      <c r="AE206" s="84">
        <v>2</v>
      </c>
      <c r="AF206" s="84" t="s">
        <v>314</v>
      </c>
      <c r="AG206" s="108">
        <v>45033</v>
      </c>
      <c r="AH206" s="84" t="s">
        <v>323</v>
      </c>
      <c r="AI206" s="108">
        <v>45659</v>
      </c>
      <c r="AJ206" s="129">
        <v>1480</v>
      </c>
      <c r="AK206" s="129">
        <v>1480</v>
      </c>
      <c r="AL206" s="108">
        <v>45738</v>
      </c>
      <c r="AM206" s="129">
        <v>3033.67</v>
      </c>
      <c r="AN206" s="112">
        <v>1406.33</v>
      </c>
      <c r="AO206" s="112">
        <v>4440</v>
      </c>
      <c r="AP206" s="112">
        <v>18966.330000000002</v>
      </c>
      <c r="AQ206" s="112">
        <v>3301.67</v>
      </c>
      <c r="AR206" s="112">
        <v>22268</v>
      </c>
      <c r="AS206" s="112">
        <v>3325</v>
      </c>
      <c r="AT206" s="112">
        <v>1115</v>
      </c>
      <c r="AU206" s="112">
        <v>4440</v>
      </c>
      <c r="AV206" s="84">
        <v>6</v>
      </c>
      <c r="AW206" s="84">
        <v>71</v>
      </c>
      <c r="AX206" s="84" t="s">
        <v>342</v>
      </c>
      <c r="AY206" s="108"/>
      <c r="AZ206" s="84"/>
      <c r="BA206" s="84"/>
      <c r="BB206" s="84" t="s">
        <v>262</v>
      </c>
      <c r="BC206" s="84"/>
      <c r="BD206" s="108"/>
      <c r="BE206" s="84">
        <v>0</v>
      </c>
      <c r="BF206" s="38" t="s">
        <v>714</v>
      </c>
      <c r="BG206" s="84"/>
      <c r="BH206" s="114" t="s">
        <v>730</v>
      </c>
      <c r="BI206" s="38" t="s">
        <v>110</v>
      </c>
      <c r="BJ206" s="85">
        <v>45821</v>
      </c>
      <c r="BK206" s="84"/>
      <c r="BL206" s="38" t="s">
        <v>115</v>
      </c>
      <c r="BM206" s="115" t="s">
        <v>130</v>
      </c>
      <c r="BN206" s="116" t="s">
        <v>200</v>
      </c>
      <c r="BO206" s="84" t="s">
        <v>246</v>
      </c>
      <c r="BP206" s="84"/>
      <c r="BQ206" s="117"/>
      <c r="BR206" s="118"/>
    </row>
    <row r="207" spans="1:70" s="113" customFormat="1" ht="15" customHeight="1" x14ac:dyDescent="0.3">
      <c r="A207" s="84">
        <v>203</v>
      </c>
      <c r="B207" s="38" t="s">
        <v>248</v>
      </c>
      <c r="C207" s="38" t="s">
        <v>249</v>
      </c>
      <c r="D207" s="38" t="s">
        <v>250</v>
      </c>
      <c r="E207" s="38" t="s">
        <v>251</v>
      </c>
      <c r="F207" s="38" t="s">
        <v>252</v>
      </c>
      <c r="G207" s="84" t="s">
        <v>253</v>
      </c>
      <c r="H207" s="38" t="s">
        <v>252</v>
      </c>
      <c r="I207" s="84">
        <v>153523</v>
      </c>
      <c r="J207" s="38" t="s">
        <v>263</v>
      </c>
      <c r="K207" s="84">
        <v>153523</v>
      </c>
      <c r="L207" s="84" t="s">
        <v>277</v>
      </c>
      <c r="M207" s="38" t="s">
        <v>278</v>
      </c>
      <c r="N207" s="84">
        <v>282994</v>
      </c>
      <c r="O207" s="84">
        <v>574145</v>
      </c>
      <c r="P207" s="84">
        <v>372082</v>
      </c>
      <c r="Q207" s="38" t="s">
        <v>285</v>
      </c>
      <c r="R207" s="38" t="s">
        <v>311</v>
      </c>
      <c r="S207" s="84" t="s">
        <v>716</v>
      </c>
      <c r="T207" s="84" t="s">
        <v>716</v>
      </c>
      <c r="U207" s="84" t="s">
        <v>256</v>
      </c>
      <c r="V207" s="84" t="s">
        <v>257</v>
      </c>
      <c r="W207" s="84">
        <v>0</v>
      </c>
      <c r="X207" s="38" t="s">
        <v>258</v>
      </c>
      <c r="Y207" s="84">
        <v>359247740</v>
      </c>
      <c r="Z207" s="38" t="s">
        <v>717</v>
      </c>
      <c r="AA207" s="108">
        <v>45684</v>
      </c>
      <c r="AB207" s="129">
        <v>73000</v>
      </c>
      <c r="AC207" s="108">
        <v>36535</v>
      </c>
      <c r="AD207" s="84">
        <v>24</v>
      </c>
      <c r="AE207" s="84" t="s">
        <v>637</v>
      </c>
      <c r="AF207" s="84" t="s">
        <v>284</v>
      </c>
      <c r="AG207" s="108">
        <v>44131</v>
      </c>
      <c r="AH207" s="84" t="s">
        <v>260</v>
      </c>
      <c r="AI207" s="108">
        <v>45726</v>
      </c>
      <c r="AJ207" s="129">
        <v>3850</v>
      </c>
      <c r="AK207" s="129">
        <v>3850</v>
      </c>
      <c r="AL207" s="108">
        <v>45818</v>
      </c>
      <c r="AM207" s="129">
        <v>9292.5</v>
      </c>
      <c r="AN207" s="112">
        <v>6107.5</v>
      </c>
      <c r="AO207" s="112">
        <v>15400</v>
      </c>
      <c r="AP207" s="112">
        <v>63707.5</v>
      </c>
      <c r="AQ207" s="112">
        <v>14247.5</v>
      </c>
      <c r="AR207" s="112">
        <v>77955</v>
      </c>
      <c r="AS207" s="112">
        <v>0</v>
      </c>
      <c r="AT207" s="112">
        <v>0</v>
      </c>
      <c r="AU207" s="112">
        <v>0</v>
      </c>
      <c r="AV207" s="84">
        <v>4</v>
      </c>
      <c r="AW207" s="84"/>
      <c r="AX207" s="84"/>
      <c r="AY207" s="108"/>
      <c r="AZ207" s="84"/>
      <c r="BA207" s="84"/>
      <c r="BB207" s="84" t="s">
        <v>262</v>
      </c>
      <c r="BC207" s="84"/>
      <c r="BD207" s="108"/>
      <c r="BE207" s="84">
        <v>0</v>
      </c>
      <c r="BF207" s="38" t="s">
        <v>716</v>
      </c>
      <c r="BG207" s="84"/>
      <c r="BH207" s="114" t="s">
        <v>730</v>
      </c>
      <c r="BI207" s="38" t="s">
        <v>110</v>
      </c>
      <c r="BJ207" s="85">
        <v>45821</v>
      </c>
      <c r="BK207" s="84"/>
      <c r="BL207" s="38" t="s">
        <v>115</v>
      </c>
      <c r="BM207" s="115" t="s">
        <v>130</v>
      </c>
      <c r="BN207" s="116" t="s">
        <v>200</v>
      </c>
      <c r="BO207" s="84" t="s">
        <v>246</v>
      </c>
      <c r="BP207" s="84"/>
      <c r="BQ207" s="117"/>
      <c r="BR207" s="118"/>
    </row>
    <row r="208" spans="1:70" s="113" customFormat="1" ht="15" hidden="1"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129"/>
      <c r="AC208" s="108"/>
      <c r="AD208" s="84"/>
      <c r="AE208" s="84"/>
      <c r="AF208" s="84"/>
      <c r="AG208" s="108"/>
      <c r="AH208" s="84"/>
      <c r="AI208" s="108"/>
      <c r="AJ208" s="129"/>
      <c r="AK208" s="129"/>
      <c r="AL208" s="108"/>
      <c r="AM208" s="129"/>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129"/>
      <c r="AC209" s="108"/>
      <c r="AD209" s="84"/>
      <c r="AE209" s="84"/>
      <c r="AF209" s="84"/>
      <c r="AG209" s="108"/>
      <c r="AH209" s="84"/>
      <c r="AI209" s="108"/>
      <c r="AJ209" s="129"/>
      <c r="AK209" s="129"/>
      <c r="AL209" s="108"/>
      <c r="AM209" s="129"/>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129"/>
      <c r="AC210" s="108"/>
      <c r="AD210" s="84"/>
      <c r="AE210" s="84"/>
      <c r="AF210" s="84"/>
      <c r="AG210" s="108"/>
      <c r="AH210" s="84"/>
      <c r="AI210" s="108"/>
      <c r="AJ210" s="129"/>
      <c r="AK210" s="129"/>
      <c r="AL210" s="108"/>
      <c r="AM210" s="129"/>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129"/>
      <c r="AC211" s="108"/>
      <c r="AD211" s="84"/>
      <c r="AE211" s="84"/>
      <c r="AF211" s="84"/>
      <c r="AG211" s="108"/>
      <c r="AH211" s="84"/>
      <c r="AI211" s="108"/>
      <c r="AJ211" s="129"/>
      <c r="AK211" s="129"/>
      <c r="AL211" s="108"/>
      <c r="AM211" s="129"/>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129"/>
      <c r="AC212" s="108"/>
      <c r="AD212" s="84"/>
      <c r="AE212" s="84"/>
      <c r="AF212" s="84"/>
      <c r="AG212" s="108"/>
      <c r="AH212" s="84"/>
      <c r="AI212" s="108"/>
      <c r="AJ212" s="129"/>
      <c r="AK212" s="129"/>
      <c r="AL212" s="108"/>
      <c r="AM212" s="129"/>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129"/>
      <c r="AC213" s="108"/>
      <c r="AD213" s="84"/>
      <c r="AE213" s="84"/>
      <c r="AF213" s="84"/>
      <c r="AG213" s="108"/>
      <c r="AH213" s="84"/>
      <c r="AI213" s="108"/>
      <c r="AJ213" s="129"/>
      <c r="AK213" s="129"/>
      <c r="AL213" s="108"/>
      <c r="AM213" s="129"/>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129"/>
      <c r="AC214" s="108"/>
      <c r="AD214" s="84"/>
      <c r="AE214" s="84"/>
      <c r="AF214" s="84"/>
      <c r="AG214" s="108"/>
      <c r="AH214" s="84"/>
      <c r="AI214" s="108"/>
      <c r="AJ214" s="129"/>
      <c r="AK214" s="129"/>
      <c r="AL214" s="108"/>
      <c r="AM214" s="129"/>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129"/>
      <c r="AC215" s="108"/>
      <c r="AD215" s="84"/>
      <c r="AE215" s="84"/>
      <c r="AF215" s="84"/>
      <c r="AG215" s="108"/>
      <c r="AH215" s="84"/>
      <c r="AI215" s="108"/>
      <c r="AJ215" s="129"/>
      <c r="AK215" s="129"/>
      <c r="AL215" s="108"/>
      <c r="AM215" s="129"/>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129"/>
      <c r="AC216" s="108"/>
      <c r="AD216" s="84"/>
      <c r="AE216" s="84"/>
      <c r="AF216" s="84"/>
      <c r="AG216" s="108"/>
      <c r="AH216" s="84"/>
      <c r="AI216" s="108"/>
      <c r="AJ216" s="129"/>
      <c r="AK216" s="129"/>
      <c r="AL216" s="108"/>
      <c r="AM216" s="129"/>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129"/>
      <c r="AC217" s="108"/>
      <c r="AD217" s="84"/>
      <c r="AE217" s="84"/>
      <c r="AF217" s="84"/>
      <c r="AG217" s="108"/>
      <c r="AH217" s="84"/>
      <c r="AI217" s="108"/>
      <c r="AJ217" s="129"/>
      <c r="AK217" s="129"/>
      <c r="AL217" s="108"/>
      <c r="AM217" s="129"/>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129"/>
      <c r="AC218" s="108"/>
      <c r="AD218" s="84"/>
      <c r="AE218" s="84"/>
      <c r="AF218" s="84"/>
      <c r="AG218" s="108"/>
      <c r="AH218" s="84"/>
      <c r="AI218" s="108"/>
      <c r="AJ218" s="129"/>
      <c r="AK218" s="129"/>
      <c r="AL218" s="108"/>
      <c r="AM218" s="129"/>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129"/>
      <c r="AC219" s="108"/>
      <c r="AD219" s="84"/>
      <c r="AE219" s="84"/>
      <c r="AF219" s="84"/>
      <c r="AG219" s="108"/>
      <c r="AH219" s="84"/>
      <c r="AI219" s="108"/>
      <c r="AJ219" s="129"/>
      <c r="AK219" s="129"/>
      <c r="AL219" s="108"/>
      <c r="AM219" s="129"/>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129"/>
      <c r="AC220" s="108"/>
      <c r="AD220" s="84"/>
      <c r="AE220" s="84"/>
      <c r="AF220" s="84"/>
      <c r="AG220" s="108"/>
      <c r="AH220" s="84"/>
      <c r="AI220" s="108"/>
      <c r="AJ220" s="129"/>
      <c r="AK220" s="129"/>
      <c r="AL220" s="108"/>
      <c r="AM220" s="129"/>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129"/>
      <c r="AC221" s="108"/>
      <c r="AD221" s="84"/>
      <c r="AE221" s="84"/>
      <c r="AF221" s="84"/>
      <c r="AG221" s="108"/>
      <c r="AH221" s="84"/>
      <c r="AI221" s="108"/>
      <c r="AJ221" s="129"/>
      <c r="AK221" s="129"/>
      <c r="AL221" s="108"/>
      <c r="AM221" s="129"/>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129"/>
      <c r="AC222" s="108"/>
      <c r="AD222" s="84"/>
      <c r="AE222" s="84"/>
      <c r="AF222" s="84"/>
      <c r="AG222" s="108"/>
      <c r="AH222" s="84"/>
      <c r="AI222" s="108"/>
      <c r="AJ222" s="129"/>
      <c r="AK222" s="129"/>
      <c r="AL222" s="108"/>
      <c r="AM222" s="129"/>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129"/>
      <c r="AC223" s="108"/>
      <c r="AD223" s="84"/>
      <c r="AE223" s="84"/>
      <c r="AF223" s="84"/>
      <c r="AG223" s="108"/>
      <c r="AH223" s="84"/>
      <c r="AI223" s="108"/>
      <c r="AJ223" s="129"/>
      <c r="AK223" s="129"/>
      <c r="AL223" s="108"/>
      <c r="AM223" s="129"/>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129"/>
      <c r="AC224" s="108"/>
      <c r="AD224" s="84"/>
      <c r="AE224" s="84"/>
      <c r="AF224" s="84"/>
      <c r="AG224" s="108"/>
      <c r="AH224" s="84"/>
      <c r="AI224" s="108"/>
      <c r="AJ224" s="129"/>
      <c r="AK224" s="129"/>
      <c r="AL224" s="108"/>
      <c r="AM224" s="129"/>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129"/>
      <c r="AC225" s="108"/>
      <c r="AD225" s="84"/>
      <c r="AE225" s="84"/>
      <c r="AF225" s="84"/>
      <c r="AG225" s="108"/>
      <c r="AH225" s="84"/>
      <c r="AI225" s="108"/>
      <c r="AJ225" s="129"/>
      <c r="AK225" s="129"/>
      <c r="AL225" s="108"/>
      <c r="AM225" s="129"/>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129"/>
      <c r="AC226" s="108"/>
      <c r="AD226" s="84"/>
      <c r="AE226" s="84"/>
      <c r="AF226" s="84"/>
      <c r="AG226" s="108"/>
      <c r="AH226" s="84"/>
      <c r="AI226" s="108"/>
      <c r="AJ226" s="129"/>
      <c r="AK226" s="129"/>
      <c r="AL226" s="108"/>
      <c r="AM226" s="129"/>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129"/>
      <c r="AC227" s="108"/>
      <c r="AD227" s="84"/>
      <c r="AE227" s="84"/>
      <c r="AF227" s="84"/>
      <c r="AG227" s="108"/>
      <c r="AH227" s="84"/>
      <c r="AI227" s="108"/>
      <c r="AJ227" s="129"/>
      <c r="AK227" s="129"/>
      <c r="AL227" s="108"/>
      <c r="AM227" s="129"/>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129"/>
      <c r="AC228" s="108"/>
      <c r="AD228" s="84"/>
      <c r="AE228" s="84"/>
      <c r="AF228" s="84"/>
      <c r="AG228" s="108"/>
      <c r="AH228" s="84"/>
      <c r="AI228" s="108"/>
      <c r="AJ228" s="129"/>
      <c r="AK228" s="129"/>
      <c r="AL228" s="108"/>
      <c r="AM228" s="129"/>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129"/>
      <c r="AC229" s="108"/>
      <c r="AD229" s="84"/>
      <c r="AE229" s="84"/>
      <c r="AF229" s="84"/>
      <c r="AG229" s="108"/>
      <c r="AH229" s="84"/>
      <c r="AI229" s="108"/>
      <c r="AJ229" s="129"/>
      <c r="AK229" s="129"/>
      <c r="AL229" s="108"/>
      <c r="AM229" s="129"/>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129"/>
      <c r="AC230" s="108"/>
      <c r="AD230" s="84"/>
      <c r="AE230" s="84"/>
      <c r="AF230" s="84"/>
      <c r="AG230" s="108"/>
      <c r="AH230" s="84"/>
      <c r="AI230" s="108"/>
      <c r="AJ230" s="129"/>
      <c r="AK230" s="129"/>
      <c r="AL230" s="108"/>
      <c r="AM230" s="129"/>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129"/>
      <c r="AC231" s="108"/>
      <c r="AD231" s="84"/>
      <c r="AE231" s="84"/>
      <c r="AF231" s="84"/>
      <c r="AG231" s="108"/>
      <c r="AH231" s="84"/>
      <c r="AI231" s="108"/>
      <c r="AJ231" s="129"/>
      <c r="AK231" s="129"/>
      <c r="AL231" s="108"/>
      <c r="AM231" s="129"/>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129"/>
      <c r="AC232" s="108"/>
      <c r="AD232" s="84"/>
      <c r="AE232" s="84"/>
      <c r="AF232" s="84"/>
      <c r="AG232" s="108"/>
      <c r="AH232" s="84"/>
      <c r="AI232" s="108"/>
      <c r="AJ232" s="129"/>
      <c r="AK232" s="129"/>
      <c r="AL232" s="108"/>
      <c r="AM232" s="129"/>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129"/>
      <c r="AC233" s="108"/>
      <c r="AD233" s="84"/>
      <c r="AE233" s="84"/>
      <c r="AF233" s="84"/>
      <c r="AG233" s="108"/>
      <c r="AH233" s="84"/>
      <c r="AI233" s="108"/>
      <c r="AJ233" s="129"/>
      <c r="AK233" s="129"/>
      <c r="AL233" s="108"/>
      <c r="AM233" s="129"/>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129"/>
      <c r="AC234" s="108"/>
      <c r="AD234" s="84"/>
      <c r="AE234" s="84"/>
      <c r="AF234" s="84"/>
      <c r="AG234" s="108"/>
      <c r="AH234" s="84"/>
      <c r="AI234" s="108"/>
      <c r="AJ234" s="129"/>
      <c r="AK234" s="129"/>
      <c r="AL234" s="108"/>
      <c r="AM234" s="129"/>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129"/>
      <c r="AC235" s="108"/>
      <c r="AD235" s="84"/>
      <c r="AE235" s="84"/>
      <c r="AF235" s="84"/>
      <c r="AG235" s="108"/>
      <c r="AH235" s="84"/>
      <c r="AI235" s="108"/>
      <c r="AJ235" s="129"/>
      <c r="AK235" s="129"/>
      <c r="AL235" s="108"/>
      <c r="AM235" s="129"/>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129"/>
      <c r="AC236" s="108"/>
      <c r="AD236" s="84"/>
      <c r="AE236" s="84"/>
      <c r="AF236" s="84"/>
      <c r="AG236" s="108"/>
      <c r="AH236" s="84"/>
      <c r="AI236" s="108"/>
      <c r="AJ236" s="129"/>
      <c r="AK236" s="129"/>
      <c r="AL236" s="108"/>
      <c r="AM236" s="129"/>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129"/>
      <c r="AC237" s="108"/>
      <c r="AD237" s="84"/>
      <c r="AE237" s="84"/>
      <c r="AF237" s="84"/>
      <c r="AG237" s="108"/>
      <c r="AH237" s="84"/>
      <c r="AI237" s="108"/>
      <c r="AJ237" s="129"/>
      <c r="AK237" s="129"/>
      <c r="AL237" s="108"/>
      <c r="AM237" s="129"/>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129"/>
      <c r="AC238" s="108"/>
      <c r="AD238" s="84"/>
      <c r="AE238" s="84"/>
      <c r="AF238" s="84"/>
      <c r="AG238" s="108"/>
      <c r="AH238" s="84"/>
      <c r="AI238" s="108"/>
      <c r="AJ238" s="129"/>
      <c r="AK238" s="129"/>
      <c r="AL238" s="108"/>
      <c r="AM238" s="129"/>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129"/>
      <c r="AC239" s="108"/>
      <c r="AD239" s="84"/>
      <c r="AE239" s="84"/>
      <c r="AF239" s="84"/>
      <c r="AG239" s="108"/>
      <c r="AH239" s="84"/>
      <c r="AI239" s="108"/>
      <c r="AJ239" s="129"/>
      <c r="AK239" s="129"/>
      <c r="AL239" s="108"/>
      <c r="AM239" s="129"/>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129"/>
      <c r="AC240" s="108"/>
      <c r="AD240" s="84"/>
      <c r="AE240" s="84"/>
      <c r="AF240" s="84"/>
      <c r="AG240" s="108"/>
      <c r="AH240" s="84"/>
      <c r="AI240" s="108"/>
      <c r="AJ240" s="129"/>
      <c r="AK240" s="129"/>
      <c r="AL240" s="108"/>
      <c r="AM240" s="129"/>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129"/>
      <c r="AC241" s="108"/>
      <c r="AD241" s="84"/>
      <c r="AE241" s="84"/>
      <c r="AF241" s="84"/>
      <c r="AG241" s="108"/>
      <c r="AH241" s="84"/>
      <c r="AI241" s="108"/>
      <c r="AJ241" s="129"/>
      <c r="AK241" s="129"/>
      <c r="AL241" s="108"/>
      <c r="AM241" s="129"/>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129"/>
      <c r="AC242" s="108"/>
      <c r="AD242" s="84"/>
      <c r="AE242" s="84"/>
      <c r="AF242" s="84"/>
      <c r="AG242" s="108"/>
      <c r="AH242" s="84"/>
      <c r="AI242" s="108"/>
      <c r="AJ242" s="129"/>
      <c r="AK242" s="129"/>
      <c r="AL242" s="108"/>
      <c r="AM242" s="129"/>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129"/>
      <c r="AC243" s="108"/>
      <c r="AD243" s="84"/>
      <c r="AE243" s="84"/>
      <c r="AF243" s="84"/>
      <c r="AG243" s="108"/>
      <c r="AH243" s="84"/>
      <c r="AI243" s="108"/>
      <c r="AJ243" s="129"/>
      <c r="AK243" s="129"/>
      <c r="AL243" s="108"/>
      <c r="AM243" s="129"/>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129"/>
      <c r="AC244" s="108"/>
      <c r="AD244" s="84"/>
      <c r="AE244" s="84"/>
      <c r="AF244" s="84"/>
      <c r="AG244" s="108"/>
      <c r="AH244" s="84"/>
      <c r="AI244" s="108"/>
      <c r="AJ244" s="129"/>
      <c r="AK244" s="129"/>
      <c r="AL244" s="108"/>
      <c r="AM244" s="129"/>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129"/>
      <c r="AC245" s="108"/>
      <c r="AD245" s="84"/>
      <c r="AE245" s="84"/>
      <c r="AF245" s="84"/>
      <c r="AG245" s="108"/>
      <c r="AH245" s="84"/>
      <c r="AI245" s="108"/>
      <c r="AJ245" s="129"/>
      <c r="AK245" s="129"/>
      <c r="AL245" s="108"/>
      <c r="AM245" s="129"/>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129"/>
      <c r="AC246" s="108"/>
      <c r="AD246" s="84"/>
      <c r="AE246" s="84"/>
      <c r="AF246" s="84"/>
      <c r="AG246" s="108"/>
      <c r="AH246" s="84"/>
      <c r="AI246" s="108"/>
      <c r="AJ246" s="129"/>
      <c r="AK246" s="129"/>
      <c r="AL246" s="108"/>
      <c r="AM246" s="129"/>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129"/>
      <c r="AC247" s="108"/>
      <c r="AD247" s="84"/>
      <c r="AE247" s="84"/>
      <c r="AF247" s="84"/>
      <c r="AG247" s="108"/>
      <c r="AH247" s="84"/>
      <c r="AI247" s="108"/>
      <c r="AJ247" s="129"/>
      <c r="AK247" s="129"/>
      <c r="AL247" s="108"/>
      <c r="AM247" s="129"/>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129"/>
      <c r="AC248" s="108"/>
      <c r="AD248" s="84"/>
      <c r="AE248" s="84"/>
      <c r="AF248" s="84"/>
      <c r="AG248" s="108"/>
      <c r="AH248" s="84"/>
      <c r="AI248" s="108"/>
      <c r="AJ248" s="129"/>
      <c r="AK248" s="129"/>
      <c r="AL248" s="108"/>
      <c r="AM248" s="129"/>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129"/>
      <c r="AC249" s="108"/>
      <c r="AD249" s="84"/>
      <c r="AE249" s="84"/>
      <c r="AF249" s="84"/>
      <c r="AG249" s="108"/>
      <c r="AH249" s="84"/>
      <c r="AI249" s="108"/>
      <c r="AJ249" s="129"/>
      <c r="AK249" s="129"/>
      <c r="AL249" s="108"/>
      <c r="AM249" s="129"/>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129"/>
      <c r="AC250" s="108"/>
      <c r="AD250" s="84"/>
      <c r="AE250" s="84"/>
      <c r="AF250" s="84"/>
      <c r="AG250" s="108"/>
      <c r="AH250" s="84"/>
      <c r="AI250" s="108"/>
      <c r="AJ250" s="129"/>
      <c r="AK250" s="129"/>
      <c r="AL250" s="108"/>
      <c r="AM250" s="129"/>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129"/>
      <c r="AC251" s="108"/>
      <c r="AD251" s="84"/>
      <c r="AE251" s="84"/>
      <c r="AF251" s="84"/>
      <c r="AG251" s="108"/>
      <c r="AH251" s="84"/>
      <c r="AI251" s="108"/>
      <c r="AJ251" s="129"/>
      <c r="AK251" s="129"/>
      <c r="AL251" s="108"/>
      <c r="AM251" s="129"/>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129"/>
      <c r="AC252" s="108"/>
      <c r="AD252" s="84"/>
      <c r="AE252" s="84"/>
      <c r="AF252" s="84"/>
      <c r="AG252" s="108"/>
      <c r="AH252" s="84"/>
      <c r="AI252" s="108"/>
      <c r="AJ252" s="129"/>
      <c r="AK252" s="129"/>
      <c r="AL252" s="108"/>
      <c r="AM252" s="129"/>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129"/>
      <c r="AC253" s="108"/>
      <c r="AD253" s="84"/>
      <c r="AE253" s="84"/>
      <c r="AF253" s="84"/>
      <c r="AG253" s="108"/>
      <c r="AH253" s="84"/>
      <c r="AI253" s="108"/>
      <c r="AJ253" s="129"/>
      <c r="AK253" s="129"/>
      <c r="AL253" s="108"/>
      <c r="AM253" s="129"/>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129"/>
      <c r="AC254" s="108"/>
      <c r="AD254" s="84"/>
      <c r="AE254" s="84"/>
      <c r="AF254" s="84"/>
      <c r="AG254" s="108"/>
      <c r="AH254" s="84"/>
      <c r="AI254" s="108"/>
      <c r="AJ254" s="129"/>
      <c r="AK254" s="129"/>
      <c r="AL254" s="108"/>
      <c r="AM254" s="129"/>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129"/>
      <c r="AC255" s="108"/>
      <c r="AD255" s="84"/>
      <c r="AE255" s="84"/>
      <c r="AF255" s="84"/>
      <c r="AG255" s="108"/>
      <c r="AH255" s="84"/>
      <c r="AI255" s="108"/>
      <c r="AJ255" s="129"/>
      <c r="AK255" s="129"/>
      <c r="AL255" s="108"/>
      <c r="AM255" s="129"/>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129"/>
      <c r="AC256" s="108"/>
      <c r="AD256" s="84"/>
      <c r="AE256" s="84"/>
      <c r="AF256" s="84"/>
      <c r="AG256" s="108"/>
      <c r="AH256" s="84"/>
      <c r="AI256" s="108"/>
      <c r="AJ256" s="129"/>
      <c r="AK256" s="129"/>
      <c r="AL256" s="108"/>
      <c r="AM256" s="129"/>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129"/>
      <c r="AC257" s="108"/>
      <c r="AD257" s="84"/>
      <c r="AE257" s="84"/>
      <c r="AF257" s="84"/>
      <c r="AG257" s="108"/>
      <c r="AH257" s="84"/>
      <c r="AI257" s="108"/>
      <c r="AJ257" s="129"/>
      <c r="AK257" s="129"/>
      <c r="AL257" s="108"/>
      <c r="AM257" s="129"/>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129"/>
      <c r="AC258" s="108"/>
      <c r="AD258" s="84"/>
      <c r="AE258" s="84"/>
      <c r="AF258" s="84"/>
      <c r="AG258" s="108"/>
      <c r="AH258" s="84"/>
      <c r="AI258" s="108"/>
      <c r="AJ258" s="129"/>
      <c r="AK258" s="129"/>
      <c r="AL258" s="108"/>
      <c r="AM258" s="129"/>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129"/>
      <c r="AC259" s="108"/>
      <c r="AD259" s="84"/>
      <c r="AE259" s="84"/>
      <c r="AF259" s="84"/>
      <c r="AG259" s="108"/>
      <c r="AH259" s="84"/>
      <c r="AI259" s="108"/>
      <c r="AJ259" s="129"/>
      <c r="AK259" s="129"/>
      <c r="AL259" s="108"/>
      <c r="AM259" s="129"/>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129"/>
      <c r="AC260" s="108"/>
      <c r="AD260" s="84"/>
      <c r="AE260" s="84"/>
      <c r="AF260" s="84"/>
      <c r="AG260" s="108"/>
      <c r="AH260" s="84"/>
      <c r="AI260" s="108"/>
      <c r="AJ260" s="129"/>
      <c r="AK260" s="129"/>
      <c r="AL260" s="108"/>
      <c r="AM260" s="129"/>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129"/>
      <c r="AC261" s="108"/>
      <c r="AD261" s="84"/>
      <c r="AE261" s="84"/>
      <c r="AF261" s="84"/>
      <c r="AG261" s="108"/>
      <c r="AH261" s="84"/>
      <c r="AI261" s="108"/>
      <c r="AJ261" s="129"/>
      <c r="AK261" s="129"/>
      <c r="AL261" s="108"/>
      <c r="AM261" s="129"/>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129"/>
      <c r="AC262" s="108"/>
      <c r="AD262" s="84"/>
      <c r="AE262" s="84"/>
      <c r="AF262" s="84"/>
      <c r="AG262" s="108"/>
      <c r="AH262" s="84"/>
      <c r="AI262" s="108"/>
      <c r="AJ262" s="129"/>
      <c r="AK262" s="129"/>
      <c r="AL262" s="108"/>
      <c r="AM262" s="129"/>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129"/>
      <c r="AC263" s="108"/>
      <c r="AD263" s="84"/>
      <c r="AE263" s="84"/>
      <c r="AF263" s="84"/>
      <c r="AG263" s="108"/>
      <c r="AH263" s="84"/>
      <c r="AI263" s="108"/>
      <c r="AJ263" s="129"/>
      <c r="AK263" s="129"/>
      <c r="AL263" s="108"/>
      <c r="AM263" s="129"/>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129"/>
      <c r="AC264" s="108"/>
      <c r="AD264" s="84"/>
      <c r="AE264" s="84"/>
      <c r="AF264" s="84"/>
      <c r="AG264" s="108"/>
      <c r="AH264" s="84"/>
      <c r="AI264" s="108"/>
      <c r="AJ264" s="129"/>
      <c r="AK264" s="129"/>
      <c r="AL264" s="108"/>
      <c r="AM264" s="129"/>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129"/>
      <c r="AC265" s="108"/>
      <c r="AD265" s="84"/>
      <c r="AE265" s="84"/>
      <c r="AF265" s="84"/>
      <c r="AG265" s="108"/>
      <c r="AH265" s="84"/>
      <c r="AI265" s="108"/>
      <c r="AJ265" s="129"/>
      <c r="AK265" s="129"/>
      <c r="AL265" s="108"/>
      <c r="AM265" s="129"/>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129"/>
      <c r="AC266" s="108"/>
      <c r="AD266" s="84"/>
      <c r="AE266" s="84"/>
      <c r="AF266" s="84"/>
      <c r="AG266" s="108"/>
      <c r="AH266" s="84"/>
      <c r="AI266" s="108"/>
      <c r="AJ266" s="129"/>
      <c r="AK266" s="129"/>
      <c r="AL266" s="108"/>
      <c r="AM266" s="129"/>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129"/>
      <c r="AC267" s="108"/>
      <c r="AD267" s="84"/>
      <c r="AE267" s="84"/>
      <c r="AF267" s="84"/>
      <c r="AG267" s="108"/>
      <c r="AH267" s="84"/>
      <c r="AI267" s="108"/>
      <c r="AJ267" s="129"/>
      <c r="AK267" s="129"/>
      <c r="AL267" s="108"/>
      <c r="AM267" s="129"/>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129"/>
      <c r="AC268" s="108"/>
      <c r="AD268" s="84"/>
      <c r="AE268" s="84"/>
      <c r="AF268" s="84"/>
      <c r="AG268" s="108"/>
      <c r="AH268" s="84"/>
      <c r="AI268" s="108"/>
      <c r="AJ268" s="129"/>
      <c r="AK268" s="129"/>
      <c r="AL268" s="108"/>
      <c r="AM268" s="129"/>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129"/>
      <c r="AC269" s="108"/>
      <c r="AD269" s="84"/>
      <c r="AE269" s="84"/>
      <c r="AF269" s="84"/>
      <c r="AG269" s="108"/>
      <c r="AH269" s="84"/>
      <c r="AI269" s="108"/>
      <c r="AJ269" s="129"/>
      <c r="AK269" s="129"/>
      <c r="AL269" s="108"/>
      <c r="AM269" s="129"/>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129"/>
      <c r="AC270" s="108"/>
      <c r="AD270" s="84"/>
      <c r="AE270" s="84"/>
      <c r="AF270" s="84"/>
      <c r="AG270" s="108"/>
      <c r="AH270" s="84"/>
      <c r="AI270" s="108"/>
      <c r="AJ270" s="129"/>
      <c r="AK270" s="129"/>
      <c r="AL270" s="108"/>
      <c r="AM270" s="129"/>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129"/>
      <c r="AC271" s="108"/>
      <c r="AD271" s="84"/>
      <c r="AE271" s="84"/>
      <c r="AF271" s="84"/>
      <c r="AG271" s="108"/>
      <c r="AH271" s="84"/>
      <c r="AI271" s="108"/>
      <c r="AJ271" s="129"/>
      <c r="AK271" s="129"/>
      <c r="AL271" s="108"/>
      <c r="AM271" s="129"/>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129"/>
      <c r="AC272" s="108"/>
      <c r="AD272" s="84"/>
      <c r="AE272" s="84"/>
      <c r="AF272" s="84"/>
      <c r="AG272" s="108"/>
      <c r="AH272" s="84"/>
      <c r="AI272" s="108"/>
      <c r="AJ272" s="129"/>
      <c r="AK272" s="129"/>
      <c r="AL272" s="108"/>
      <c r="AM272" s="129"/>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129"/>
      <c r="AC273" s="108"/>
      <c r="AD273" s="84"/>
      <c r="AE273" s="84"/>
      <c r="AF273" s="84"/>
      <c r="AG273" s="108"/>
      <c r="AH273" s="84"/>
      <c r="AI273" s="108"/>
      <c r="AJ273" s="129"/>
      <c r="AK273" s="129"/>
      <c r="AL273" s="108"/>
      <c r="AM273" s="129"/>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129"/>
      <c r="AC274" s="108"/>
      <c r="AD274" s="84"/>
      <c r="AE274" s="84"/>
      <c r="AF274" s="84"/>
      <c r="AG274" s="108"/>
      <c r="AH274" s="84"/>
      <c r="AI274" s="108"/>
      <c r="AJ274" s="129"/>
      <c r="AK274" s="129"/>
      <c r="AL274" s="108"/>
      <c r="AM274" s="129"/>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129"/>
      <c r="AC275" s="108"/>
      <c r="AD275" s="84"/>
      <c r="AE275" s="84"/>
      <c r="AF275" s="84"/>
      <c r="AG275" s="108"/>
      <c r="AH275" s="84"/>
      <c r="AI275" s="108"/>
      <c r="AJ275" s="129"/>
      <c r="AK275" s="129"/>
      <c r="AL275" s="108"/>
      <c r="AM275" s="129"/>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129"/>
      <c r="AC276" s="108"/>
      <c r="AD276" s="84"/>
      <c r="AE276" s="84"/>
      <c r="AF276" s="84"/>
      <c r="AG276" s="108"/>
      <c r="AH276" s="84"/>
      <c r="AI276" s="108"/>
      <c r="AJ276" s="129"/>
      <c r="AK276" s="129"/>
      <c r="AL276" s="108"/>
      <c r="AM276" s="129"/>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129"/>
      <c r="AC277" s="108"/>
      <c r="AD277" s="84"/>
      <c r="AE277" s="84"/>
      <c r="AF277" s="84"/>
      <c r="AG277" s="108"/>
      <c r="AH277" s="84"/>
      <c r="AI277" s="108"/>
      <c r="AJ277" s="129"/>
      <c r="AK277" s="129"/>
      <c r="AL277" s="108"/>
      <c r="AM277" s="129"/>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129"/>
      <c r="AC278" s="108"/>
      <c r="AD278" s="84"/>
      <c r="AE278" s="84"/>
      <c r="AF278" s="84"/>
      <c r="AG278" s="108"/>
      <c r="AH278" s="84"/>
      <c r="AI278" s="108"/>
      <c r="AJ278" s="129"/>
      <c r="AK278" s="129"/>
      <c r="AL278" s="108"/>
      <c r="AM278" s="129"/>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129"/>
      <c r="AC279" s="108"/>
      <c r="AD279" s="84"/>
      <c r="AE279" s="84"/>
      <c r="AF279" s="84"/>
      <c r="AG279" s="108"/>
      <c r="AH279" s="84"/>
      <c r="AI279" s="108"/>
      <c r="AJ279" s="129"/>
      <c r="AK279" s="129"/>
      <c r="AL279" s="108"/>
      <c r="AM279" s="129"/>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129"/>
      <c r="AC280" s="108"/>
      <c r="AD280" s="84"/>
      <c r="AE280" s="84"/>
      <c r="AF280" s="84"/>
      <c r="AG280" s="108"/>
      <c r="AH280" s="84"/>
      <c r="AI280" s="108"/>
      <c r="AJ280" s="129"/>
      <c r="AK280" s="129"/>
      <c r="AL280" s="108"/>
      <c r="AM280" s="129"/>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129"/>
      <c r="AC281" s="108"/>
      <c r="AD281" s="84"/>
      <c r="AE281" s="84"/>
      <c r="AF281" s="84"/>
      <c r="AG281" s="108"/>
      <c r="AH281" s="84"/>
      <c r="AI281" s="108"/>
      <c r="AJ281" s="129"/>
      <c r="AK281" s="129"/>
      <c r="AL281" s="108"/>
      <c r="AM281" s="129"/>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129"/>
      <c r="AC282" s="108"/>
      <c r="AD282" s="84"/>
      <c r="AE282" s="84"/>
      <c r="AF282" s="84"/>
      <c r="AG282" s="108"/>
      <c r="AH282" s="84"/>
      <c r="AI282" s="108"/>
      <c r="AJ282" s="129"/>
      <c r="AK282" s="129"/>
      <c r="AL282" s="108"/>
      <c r="AM282" s="129"/>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129"/>
      <c r="AC283" s="108"/>
      <c r="AD283" s="84"/>
      <c r="AE283" s="84"/>
      <c r="AF283" s="84"/>
      <c r="AG283" s="108"/>
      <c r="AH283" s="84"/>
      <c r="AI283" s="108"/>
      <c r="AJ283" s="129"/>
      <c r="AK283" s="129"/>
      <c r="AL283" s="108"/>
      <c r="AM283" s="129"/>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129"/>
      <c r="AC284" s="108"/>
      <c r="AD284" s="84"/>
      <c r="AE284" s="84"/>
      <c r="AF284" s="84"/>
      <c r="AG284" s="108"/>
      <c r="AH284" s="84"/>
      <c r="AI284" s="108"/>
      <c r="AJ284" s="129"/>
      <c r="AK284" s="129"/>
      <c r="AL284" s="108"/>
      <c r="AM284" s="129"/>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129"/>
      <c r="AC285" s="108"/>
      <c r="AD285" s="84"/>
      <c r="AE285" s="84"/>
      <c r="AF285" s="84"/>
      <c r="AG285" s="108"/>
      <c r="AH285" s="84"/>
      <c r="AI285" s="108"/>
      <c r="AJ285" s="129"/>
      <c r="AK285" s="129"/>
      <c r="AL285" s="108"/>
      <c r="AM285" s="129"/>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129"/>
      <c r="AC286" s="108"/>
      <c r="AD286" s="84"/>
      <c r="AE286" s="84"/>
      <c r="AF286" s="84"/>
      <c r="AG286" s="108"/>
      <c r="AH286" s="84"/>
      <c r="AI286" s="108"/>
      <c r="AJ286" s="129"/>
      <c r="AK286" s="129"/>
      <c r="AL286" s="108"/>
      <c r="AM286" s="129"/>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129"/>
      <c r="AC287" s="108"/>
      <c r="AD287" s="84"/>
      <c r="AE287" s="84"/>
      <c r="AF287" s="84"/>
      <c r="AG287" s="108"/>
      <c r="AH287" s="84"/>
      <c r="AI287" s="108"/>
      <c r="AJ287" s="129"/>
      <c r="AK287" s="129"/>
      <c r="AL287" s="108"/>
      <c r="AM287" s="129"/>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129"/>
      <c r="AC288" s="108"/>
      <c r="AD288" s="84"/>
      <c r="AE288" s="84"/>
      <c r="AF288" s="84"/>
      <c r="AG288" s="108"/>
      <c r="AH288" s="84"/>
      <c r="AI288" s="108"/>
      <c r="AJ288" s="129"/>
      <c r="AK288" s="129"/>
      <c r="AL288" s="108"/>
      <c r="AM288" s="129"/>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129"/>
      <c r="AC289" s="108"/>
      <c r="AD289" s="84"/>
      <c r="AE289" s="84"/>
      <c r="AF289" s="84"/>
      <c r="AG289" s="108"/>
      <c r="AH289" s="84"/>
      <c r="AI289" s="108"/>
      <c r="AJ289" s="129"/>
      <c r="AK289" s="129"/>
      <c r="AL289" s="108"/>
      <c r="AM289" s="129"/>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129"/>
      <c r="AC290" s="108"/>
      <c r="AD290" s="84"/>
      <c r="AE290" s="84"/>
      <c r="AF290" s="84"/>
      <c r="AG290" s="108"/>
      <c r="AH290" s="84"/>
      <c r="AI290" s="108"/>
      <c r="AJ290" s="129"/>
      <c r="AK290" s="129"/>
      <c r="AL290" s="108"/>
      <c r="AM290" s="129"/>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129"/>
      <c r="AC291" s="108"/>
      <c r="AD291" s="84"/>
      <c r="AE291" s="84"/>
      <c r="AF291" s="84"/>
      <c r="AG291" s="108"/>
      <c r="AH291" s="84"/>
      <c r="AI291" s="108"/>
      <c r="AJ291" s="129"/>
      <c r="AK291" s="129"/>
      <c r="AL291" s="108"/>
      <c r="AM291" s="129"/>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129"/>
      <c r="AC292" s="108"/>
      <c r="AD292" s="84"/>
      <c r="AE292" s="84"/>
      <c r="AF292" s="84"/>
      <c r="AG292" s="108"/>
      <c r="AH292" s="84"/>
      <c r="AI292" s="108"/>
      <c r="AJ292" s="129"/>
      <c r="AK292" s="129"/>
      <c r="AL292" s="108"/>
      <c r="AM292" s="129"/>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129"/>
      <c r="AC293" s="108"/>
      <c r="AD293" s="84"/>
      <c r="AE293" s="84"/>
      <c r="AF293" s="84"/>
      <c r="AG293" s="108"/>
      <c r="AH293" s="84"/>
      <c r="AI293" s="108"/>
      <c r="AJ293" s="129"/>
      <c r="AK293" s="129"/>
      <c r="AL293" s="108"/>
      <c r="AM293" s="129"/>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129"/>
      <c r="AC294" s="108"/>
      <c r="AD294" s="84"/>
      <c r="AE294" s="84"/>
      <c r="AF294" s="84"/>
      <c r="AG294" s="108"/>
      <c r="AH294" s="84"/>
      <c r="AI294" s="108"/>
      <c r="AJ294" s="129"/>
      <c r="AK294" s="129"/>
      <c r="AL294" s="108"/>
      <c r="AM294" s="129"/>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129"/>
      <c r="AC295" s="108"/>
      <c r="AD295" s="84"/>
      <c r="AE295" s="84"/>
      <c r="AF295" s="84"/>
      <c r="AG295" s="108"/>
      <c r="AH295" s="84"/>
      <c r="AI295" s="108"/>
      <c r="AJ295" s="129"/>
      <c r="AK295" s="129"/>
      <c r="AL295" s="108"/>
      <c r="AM295" s="129"/>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129"/>
      <c r="AC296" s="108"/>
      <c r="AD296" s="84"/>
      <c r="AE296" s="84"/>
      <c r="AF296" s="84"/>
      <c r="AG296" s="108"/>
      <c r="AH296" s="84"/>
      <c r="AI296" s="108"/>
      <c r="AJ296" s="129"/>
      <c r="AK296" s="129"/>
      <c r="AL296" s="108"/>
      <c r="AM296" s="129"/>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129"/>
      <c r="AC297" s="108"/>
      <c r="AD297" s="84"/>
      <c r="AE297" s="84"/>
      <c r="AF297" s="84"/>
      <c r="AG297" s="108"/>
      <c r="AH297" s="84"/>
      <c r="AI297" s="108"/>
      <c r="AJ297" s="129"/>
      <c r="AK297" s="129"/>
      <c r="AL297" s="108"/>
      <c r="AM297" s="129"/>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129"/>
      <c r="AC298" s="108"/>
      <c r="AD298" s="84"/>
      <c r="AE298" s="84"/>
      <c r="AF298" s="84"/>
      <c r="AG298" s="108"/>
      <c r="AH298" s="84"/>
      <c r="AI298" s="108"/>
      <c r="AJ298" s="129"/>
      <c r="AK298" s="129"/>
      <c r="AL298" s="108"/>
      <c r="AM298" s="129"/>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129"/>
      <c r="AC299" s="108"/>
      <c r="AD299" s="84"/>
      <c r="AE299" s="84"/>
      <c r="AF299" s="84"/>
      <c r="AG299" s="108"/>
      <c r="AH299" s="84"/>
      <c r="AI299" s="108"/>
      <c r="AJ299" s="129"/>
      <c r="AK299" s="129"/>
      <c r="AL299" s="108"/>
      <c r="AM299" s="129"/>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129"/>
      <c r="AC300" s="108"/>
      <c r="AD300" s="84"/>
      <c r="AE300" s="84"/>
      <c r="AF300" s="84"/>
      <c r="AG300" s="108"/>
      <c r="AH300" s="84"/>
      <c r="AI300" s="108"/>
      <c r="AJ300" s="129"/>
      <c r="AK300" s="129"/>
      <c r="AL300" s="108"/>
      <c r="AM300" s="129"/>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129"/>
      <c r="AC301" s="108"/>
      <c r="AD301" s="84"/>
      <c r="AE301" s="84"/>
      <c r="AF301" s="84"/>
      <c r="AG301" s="108"/>
      <c r="AH301" s="84"/>
      <c r="AI301" s="108"/>
      <c r="AJ301" s="129"/>
      <c r="AK301" s="129"/>
      <c r="AL301" s="108"/>
      <c r="AM301" s="129"/>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129"/>
      <c r="AC302" s="108"/>
      <c r="AD302" s="84"/>
      <c r="AE302" s="84"/>
      <c r="AF302" s="84"/>
      <c r="AG302" s="108"/>
      <c r="AH302" s="84"/>
      <c r="AI302" s="108"/>
      <c r="AJ302" s="129"/>
      <c r="AK302" s="129"/>
      <c r="AL302" s="108"/>
      <c r="AM302" s="129"/>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129"/>
      <c r="AC303" s="108"/>
      <c r="AD303" s="84"/>
      <c r="AE303" s="84"/>
      <c r="AF303" s="84"/>
      <c r="AG303" s="108"/>
      <c r="AH303" s="84"/>
      <c r="AI303" s="108"/>
      <c r="AJ303" s="129"/>
      <c r="AK303" s="129"/>
      <c r="AL303" s="108"/>
      <c r="AM303" s="129"/>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129"/>
      <c r="AC304" s="108"/>
      <c r="AD304" s="84"/>
      <c r="AE304" s="84"/>
      <c r="AF304" s="84"/>
      <c r="AG304" s="108"/>
      <c r="AH304" s="84"/>
      <c r="AI304" s="108"/>
      <c r="AJ304" s="129"/>
      <c r="AK304" s="129"/>
      <c r="AL304" s="108"/>
      <c r="AM304" s="129"/>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129"/>
      <c r="AC305" s="108"/>
      <c r="AD305" s="84"/>
      <c r="AE305" s="84"/>
      <c r="AF305" s="84"/>
      <c r="AG305" s="108"/>
      <c r="AH305" s="84"/>
      <c r="AI305" s="108"/>
      <c r="AJ305" s="129"/>
      <c r="AK305" s="129"/>
      <c r="AL305" s="108"/>
      <c r="AM305" s="129"/>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129"/>
      <c r="AC306" s="108"/>
      <c r="AD306" s="84"/>
      <c r="AE306" s="84"/>
      <c r="AF306" s="84"/>
      <c r="AG306" s="108"/>
      <c r="AH306" s="84"/>
      <c r="AI306" s="108"/>
      <c r="AJ306" s="129"/>
      <c r="AK306" s="129"/>
      <c r="AL306" s="108"/>
      <c r="AM306" s="129"/>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129"/>
      <c r="AC307" s="108"/>
      <c r="AD307" s="84"/>
      <c r="AE307" s="84"/>
      <c r="AF307" s="84"/>
      <c r="AG307" s="108"/>
      <c r="AH307" s="84"/>
      <c r="AI307" s="108"/>
      <c r="AJ307" s="129"/>
      <c r="AK307" s="129"/>
      <c r="AL307" s="108"/>
      <c r="AM307" s="129"/>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129"/>
      <c r="AC308" s="108"/>
      <c r="AD308" s="84"/>
      <c r="AE308" s="84"/>
      <c r="AF308" s="84"/>
      <c r="AG308" s="108"/>
      <c r="AH308" s="84"/>
      <c r="AI308" s="108"/>
      <c r="AJ308" s="129"/>
      <c r="AK308" s="129"/>
      <c r="AL308" s="108"/>
      <c r="AM308" s="129"/>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129"/>
      <c r="AC309" s="108"/>
      <c r="AD309" s="84"/>
      <c r="AE309" s="84"/>
      <c r="AF309" s="84"/>
      <c r="AG309" s="108"/>
      <c r="AH309" s="84"/>
      <c r="AI309" s="108"/>
      <c r="AJ309" s="129"/>
      <c r="AK309" s="129"/>
      <c r="AL309" s="108"/>
      <c r="AM309" s="129"/>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129"/>
      <c r="AC310" s="108"/>
      <c r="AD310" s="84"/>
      <c r="AE310" s="84"/>
      <c r="AF310" s="84"/>
      <c r="AG310" s="108"/>
      <c r="AH310" s="84"/>
      <c r="AI310" s="108"/>
      <c r="AJ310" s="129"/>
      <c r="AK310" s="129"/>
      <c r="AL310" s="108"/>
      <c r="AM310" s="129"/>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129"/>
      <c r="AC311" s="108"/>
      <c r="AD311" s="84"/>
      <c r="AE311" s="84"/>
      <c r="AF311" s="84"/>
      <c r="AG311" s="108"/>
      <c r="AH311" s="84"/>
      <c r="AI311" s="108"/>
      <c r="AJ311" s="129"/>
      <c r="AK311" s="129"/>
      <c r="AL311" s="108"/>
      <c r="AM311" s="129"/>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129"/>
      <c r="AC312" s="108"/>
      <c r="AD312" s="84"/>
      <c r="AE312" s="84"/>
      <c r="AF312" s="84"/>
      <c r="AG312" s="108"/>
      <c r="AH312" s="84"/>
      <c r="AI312" s="108"/>
      <c r="AJ312" s="129"/>
      <c r="AK312" s="129"/>
      <c r="AL312" s="108"/>
      <c r="AM312" s="129"/>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129"/>
      <c r="AC313" s="108"/>
      <c r="AD313" s="84"/>
      <c r="AE313" s="84"/>
      <c r="AF313" s="84"/>
      <c r="AG313" s="108"/>
      <c r="AH313" s="84"/>
      <c r="AI313" s="108"/>
      <c r="AJ313" s="129"/>
      <c r="AK313" s="129"/>
      <c r="AL313" s="108"/>
      <c r="AM313" s="129"/>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129"/>
      <c r="AC314" s="108"/>
      <c r="AD314" s="84"/>
      <c r="AE314" s="84"/>
      <c r="AF314" s="84"/>
      <c r="AG314" s="108"/>
      <c r="AH314" s="84"/>
      <c r="AI314" s="108"/>
      <c r="AJ314" s="129"/>
      <c r="AK314" s="129"/>
      <c r="AL314" s="108"/>
      <c r="AM314" s="129"/>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129"/>
      <c r="AC315" s="108"/>
      <c r="AD315" s="84"/>
      <c r="AE315" s="84"/>
      <c r="AF315" s="84"/>
      <c r="AG315" s="108"/>
      <c r="AH315" s="84"/>
      <c r="AI315" s="108"/>
      <c r="AJ315" s="129"/>
      <c r="AK315" s="129"/>
      <c r="AL315" s="108"/>
      <c r="AM315" s="129"/>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129"/>
      <c r="AC316" s="108"/>
      <c r="AD316" s="84"/>
      <c r="AE316" s="84"/>
      <c r="AF316" s="84"/>
      <c r="AG316" s="108"/>
      <c r="AH316" s="84"/>
      <c r="AI316" s="108"/>
      <c r="AJ316" s="129"/>
      <c r="AK316" s="129"/>
      <c r="AL316" s="108"/>
      <c r="AM316" s="129"/>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129"/>
      <c r="AC317" s="108"/>
      <c r="AD317" s="84"/>
      <c r="AE317" s="84"/>
      <c r="AF317" s="84"/>
      <c r="AG317" s="108"/>
      <c r="AH317" s="84"/>
      <c r="AI317" s="108"/>
      <c r="AJ317" s="129"/>
      <c r="AK317" s="129"/>
      <c r="AL317" s="108"/>
      <c r="AM317" s="129"/>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129"/>
      <c r="AC318" s="108"/>
      <c r="AD318" s="84"/>
      <c r="AE318" s="84"/>
      <c r="AF318" s="84"/>
      <c r="AG318" s="108"/>
      <c r="AH318" s="84"/>
      <c r="AI318" s="108"/>
      <c r="AJ318" s="129"/>
      <c r="AK318" s="129"/>
      <c r="AL318" s="108"/>
      <c r="AM318" s="129"/>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129"/>
      <c r="AC319" s="108"/>
      <c r="AD319" s="84"/>
      <c r="AE319" s="84"/>
      <c r="AF319" s="84"/>
      <c r="AG319" s="108"/>
      <c r="AH319" s="84"/>
      <c r="AI319" s="108"/>
      <c r="AJ319" s="129"/>
      <c r="AK319" s="129"/>
      <c r="AL319" s="108"/>
      <c r="AM319" s="129"/>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129"/>
      <c r="AC320" s="108"/>
      <c r="AD320" s="84"/>
      <c r="AE320" s="84"/>
      <c r="AF320" s="84"/>
      <c r="AG320" s="108"/>
      <c r="AH320" s="84"/>
      <c r="AI320" s="108"/>
      <c r="AJ320" s="129"/>
      <c r="AK320" s="129"/>
      <c r="AL320" s="108"/>
      <c r="AM320" s="129"/>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129"/>
      <c r="AC321" s="108"/>
      <c r="AD321" s="84"/>
      <c r="AE321" s="84"/>
      <c r="AF321" s="84"/>
      <c r="AG321" s="108"/>
      <c r="AH321" s="84"/>
      <c r="AI321" s="108"/>
      <c r="AJ321" s="129"/>
      <c r="AK321" s="129"/>
      <c r="AL321" s="108"/>
      <c r="AM321" s="129"/>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129"/>
      <c r="AC322" s="108"/>
      <c r="AD322" s="84"/>
      <c r="AE322" s="84"/>
      <c r="AF322" s="84"/>
      <c r="AG322" s="108"/>
      <c r="AH322" s="84"/>
      <c r="AI322" s="108"/>
      <c r="AJ322" s="129"/>
      <c r="AK322" s="129"/>
      <c r="AL322" s="108"/>
      <c r="AM322" s="129"/>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129"/>
      <c r="AC323" s="108"/>
      <c r="AD323" s="84"/>
      <c r="AE323" s="84"/>
      <c r="AF323" s="84"/>
      <c r="AG323" s="108"/>
      <c r="AH323" s="84"/>
      <c r="AI323" s="108"/>
      <c r="AJ323" s="129"/>
      <c r="AK323" s="129"/>
      <c r="AL323" s="108"/>
      <c r="AM323" s="129"/>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129"/>
      <c r="AC324" s="108"/>
      <c r="AD324" s="84"/>
      <c r="AE324" s="84"/>
      <c r="AF324" s="84"/>
      <c r="AG324" s="108"/>
      <c r="AH324" s="84"/>
      <c r="AI324" s="108"/>
      <c r="AJ324" s="129"/>
      <c r="AK324" s="129"/>
      <c r="AL324" s="108"/>
      <c r="AM324" s="129"/>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129"/>
      <c r="AC325" s="108"/>
      <c r="AD325" s="84"/>
      <c r="AE325" s="84"/>
      <c r="AF325" s="84"/>
      <c r="AG325" s="108"/>
      <c r="AH325" s="84"/>
      <c r="AI325" s="108"/>
      <c r="AJ325" s="129"/>
      <c r="AK325" s="129"/>
      <c r="AL325" s="108"/>
      <c r="AM325" s="129"/>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129"/>
      <c r="AC326" s="108"/>
      <c r="AD326" s="84"/>
      <c r="AE326" s="84"/>
      <c r="AF326" s="84"/>
      <c r="AG326" s="108"/>
      <c r="AH326" s="84"/>
      <c r="AI326" s="108"/>
      <c r="AJ326" s="129"/>
      <c r="AK326" s="129"/>
      <c r="AL326" s="108"/>
      <c r="AM326" s="129"/>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129"/>
      <c r="AC327" s="108"/>
      <c r="AD327" s="84"/>
      <c r="AE327" s="84"/>
      <c r="AF327" s="84"/>
      <c r="AG327" s="108"/>
      <c r="AH327" s="84"/>
      <c r="AI327" s="108"/>
      <c r="AJ327" s="129"/>
      <c r="AK327" s="129"/>
      <c r="AL327" s="108"/>
      <c r="AM327" s="129"/>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129"/>
      <c r="AC328" s="108"/>
      <c r="AD328" s="84"/>
      <c r="AE328" s="84"/>
      <c r="AF328" s="84"/>
      <c r="AG328" s="108"/>
      <c r="AH328" s="84"/>
      <c r="AI328" s="108"/>
      <c r="AJ328" s="129"/>
      <c r="AK328" s="129"/>
      <c r="AL328" s="108"/>
      <c r="AM328" s="129"/>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129"/>
      <c r="AC329" s="108"/>
      <c r="AD329" s="84"/>
      <c r="AE329" s="84"/>
      <c r="AF329" s="84"/>
      <c r="AG329" s="108"/>
      <c r="AH329" s="84"/>
      <c r="AI329" s="108"/>
      <c r="AJ329" s="129"/>
      <c r="AK329" s="129"/>
      <c r="AL329" s="108"/>
      <c r="AM329" s="129"/>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129"/>
      <c r="AC330" s="108"/>
      <c r="AD330" s="84"/>
      <c r="AE330" s="84"/>
      <c r="AF330" s="84"/>
      <c r="AG330" s="108"/>
      <c r="AH330" s="84"/>
      <c r="AI330" s="108"/>
      <c r="AJ330" s="129"/>
      <c r="AK330" s="129"/>
      <c r="AL330" s="108"/>
      <c r="AM330" s="129"/>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129"/>
      <c r="AC331" s="108"/>
      <c r="AD331" s="84"/>
      <c r="AE331" s="84"/>
      <c r="AF331" s="84"/>
      <c r="AG331" s="108"/>
      <c r="AH331" s="84"/>
      <c r="AI331" s="108"/>
      <c r="AJ331" s="129"/>
      <c r="AK331" s="129"/>
      <c r="AL331" s="108"/>
      <c r="AM331" s="129"/>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129"/>
      <c r="AC332" s="108"/>
      <c r="AD332" s="84"/>
      <c r="AE332" s="84"/>
      <c r="AF332" s="84"/>
      <c r="AG332" s="108"/>
      <c r="AH332" s="84"/>
      <c r="AI332" s="108"/>
      <c r="AJ332" s="129"/>
      <c r="AK332" s="129"/>
      <c r="AL332" s="108"/>
      <c r="AM332" s="129"/>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129"/>
      <c r="AC333" s="108"/>
      <c r="AD333" s="84"/>
      <c r="AE333" s="84"/>
      <c r="AF333" s="84"/>
      <c r="AG333" s="108"/>
      <c r="AH333" s="84"/>
      <c r="AI333" s="108"/>
      <c r="AJ333" s="129"/>
      <c r="AK333" s="129"/>
      <c r="AL333" s="108"/>
      <c r="AM333" s="129"/>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129"/>
      <c r="AC334" s="108"/>
      <c r="AD334" s="84"/>
      <c r="AE334" s="84"/>
      <c r="AF334" s="84"/>
      <c r="AG334" s="108"/>
      <c r="AH334" s="84"/>
      <c r="AI334" s="108"/>
      <c r="AJ334" s="129"/>
      <c r="AK334" s="129"/>
      <c r="AL334" s="108"/>
      <c r="AM334" s="129"/>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129"/>
      <c r="AC335" s="108"/>
      <c r="AD335" s="84"/>
      <c r="AE335" s="84"/>
      <c r="AF335" s="84"/>
      <c r="AG335" s="108"/>
      <c r="AH335" s="84"/>
      <c r="AI335" s="108"/>
      <c r="AJ335" s="129"/>
      <c r="AK335" s="129"/>
      <c r="AL335" s="108"/>
      <c r="AM335" s="129"/>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129"/>
      <c r="AC336" s="108"/>
      <c r="AD336" s="84"/>
      <c r="AE336" s="84"/>
      <c r="AF336" s="84"/>
      <c r="AG336" s="108"/>
      <c r="AH336" s="84"/>
      <c r="AI336" s="108"/>
      <c r="AJ336" s="129"/>
      <c r="AK336" s="129"/>
      <c r="AL336" s="108"/>
      <c r="AM336" s="129"/>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129"/>
      <c r="AC337" s="108"/>
      <c r="AD337" s="84"/>
      <c r="AE337" s="84"/>
      <c r="AF337" s="84"/>
      <c r="AG337" s="108"/>
      <c r="AH337" s="84"/>
      <c r="AI337" s="108"/>
      <c r="AJ337" s="129"/>
      <c r="AK337" s="129"/>
      <c r="AL337" s="108"/>
      <c r="AM337" s="129"/>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129"/>
      <c r="AC338" s="108"/>
      <c r="AD338" s="84"/>
      <c r="AE338" s="84"/>
      <c r="AF338" s="84"/>
      <c r="AG338" s="108"/>
      <c r="AH338" s="84"/>
      <c r="AI338" s="108"/>
      <c r="AJ338" s="129"/>
      <c r="AK338" s="129"/>
      <c r="AL338" s="108"/>
      <c r="AM338" s="129"/>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129"/>
      <c r="AC339" s="108"/>
      <c r="AD339" s="84"/>
      <c r="AE339" s="84"/>
      <c r="AF339" s="84"/>
      <c r="AG339" s="108"/>
      <c r="AH339" s="84"/>
      <c r="AI339" s="108"/>
      <c r="AJ339" s="129"/>
      <c r="AK339" s="129"/>
      <c r="AL339" s="108"/>
      <c r="AM339" s="129"/>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129"/>
      <c r="AC340" s="108"/>
      <c r="AD340" s="84"/>
      <c r="AE340" s="84"/>
      <c r="AF340" s="84"/>
      <c r="AG340" s="108"/>
      <c r="AH340" s="84"/>
      <c r="AI340" s="108"/>
      <c r="AJ340" s="129"/>
      <c r="AK340" s="129"/>
      <c r="AL340" s="108"/>
      <c r="AM340" s="129"/>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129"/>
      <c r="AC341" s="108"/>
      <c r="AD341" s="84"/>
      <c r="AE341" s="84"/>
      <c r="AF341" s="84"/>
      <c r="AG341" s="108"/>
      <c r="AH341" s="84"/>
      <c r="AI341" s="108"/>
      <c r="AJ341" s="129"/>
      <c r="AK341" s="129"/>
      <c r="AL341" s="108"/>
      <c r="AM341" s="129"/>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129"/>
      <c r="AC342" s="108"/>
      <c r="AD342" s="84"/>
      <c r="AE342" s="84"/>
      <c r="AF342" s="84"/>
      <c r="AG342" s="108"/>
      <c r="AH342" s="84"/>
      <c r="AI342" s="108"/>
      <c r="AJ342" s="129"/>
      <c r="AK342" s="129"/>
      <c r="AL342" s="108"/>
      <c r="AM342" s="129"/>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129"/>
      <c r="AC343" s="108"/>
      <c r="AD343" s="84"/>
      <c r="AE343" s="84"/>
      <c r="AF343" s="84"/>
      <c r="AG343" s="108"/>
      <c r="AH343" s="84"/>
      <c r="AI343" s="108"/>
      <c r="AJ343" s="129"/>
      <c r="AK343" s="129"/>
      <c r="AL343" s="108"/>
      <c r="AM343" s="129"/>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129"/>
      <c r="AC344" s="108"/>
      <c r="AD344" s="84"/>
      <c r="AE344" s="84"/>
      <c r="AF344" s="84"/>
      <c r="AG344" s="108"/>
      <c r="AH344" s="84"/>
      <c r="AI344" s="108"/>
      <c r="AJ344" s="129"/>
      <c r="AK344" s="129"/>
      <c r="AL344" s="108"/>
      <c r="AM344" s="129"/>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129"/>
      <c r="AC345" s="108"/>
      <c r="AD345" s="84"/>
      <c r="AE345" s="84"/>
      <c r="AF345" s="84"/>
      <c r="AG345" s="108"/>
      <c r="AH345" s="84"/>
      <c r="AI345" s="108"/>
      <c r="AJ345" s="129"/>
      <c r="AK345" s="129"/>
      <c r="AL345" s="108"/>
      <c r="AM345" s="129"/>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129"/>
      <c r="AC346" s="108"/>
      <c r="AD346" s="84"/>
      <c r="AE346" s="84"/>
      <c r="AF346" s="84"/>
      <c r="AG346" s="108"/>
      <c r="AH346" s="84"/>
      <c r="AI346" s="108"/>
      <c r="AJ346" s="129"/>
      <c r="AK346" s="129"/>
      <c r="AL346" s="108"/>
      <c r="AM346" s="129"/>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129"/>
      <c r="AC347" s="108"/>
      <c r="AD347" s="84"/>
      <c r="AE347" s="84"/>
      <c r="AF347" s="84"/>
      <c r="AG347" s="108"/>
      <c r="AH347" s="84"/>
      <c r="AI347" s="108"/>
      <c r="AJ347" s="129"/>
      <c r="AK347" s="129"/>
      <c r="AL347" s="108"/>
      <c r="AM347" s="129"/>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129"/>
      <c r="AC348" s="108"/>
      <c r="AD348" s="84"/>
      <c r="AE348" s="84"/>
      <c r="AF348" s="84"/>
      <c r="AG348" s="108"/>
      <c r="AH348" s="84"/>
      <c r="AI348" s="108"/>
      <c r="AJ348" s="129"/>
      <c r="AK348" s="129"/>
      <c r="AL348" s="108"/>
      <c r="AM348" s="129"/>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129"/>
      <c r="AC349" s="108"/>
      <c r="AD349" s="84"/>
      <c r="AE349" s="84"/>
      <c r="AF349" s="84"/>
      <c r="AG349" s="108"/>
      <c r="AH349" s="84"/>
      <c r="AI349" s="108"/>
      <c r="AJ349" s="129"/>
      <c r="AK349" s="129"/>
      <c r="AL349" s="108"/>
      <c r="AM349" s="129"/>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129"/>
      <c r="AC350" s="108"/>
      <c r="AD350" s="84"/>
      <c r="AE350" s="84"/>
      <c r="AF350" s="84"/>
      <c r="AG350" s="108"/>
      <c r="AH350" s="84"/>
      <c r="AI350" s="108"/>
      <c r="AJ350" s="129"/>
      <c r="AK350" s="129"/>
      <c r="AL350" s="108"/>
      <c r="AM350" s="129"/>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129"/>
      <c r="AC351" s="108"/>
      <c r="AD351" s="84"/>
      <c r="AE351" s="84"/>
      <c r="AF351" s="84"/>
      <c r="AG351" s="108"/>
      <c r="AH351" s="84"/>
      <c r="AI351" s="108"/>
      <c r="AJ351" s="129"/>
      <c r="AK351" s="129"/>
      <c r="AL351" s="108"/>
      <c r="AM351" s="129"/>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129"/>
      <c r="AC352" s="108"/>
      <c r="AD352" s="84"/>
      <c r="AE352" s="84"/>
      <c r="AF352" s="84"/>
      <c r="AG352" s="108"/>
      <c r="AH352" s="84"/>
      <c r="AI352" s="108"/>
      <c r="AJ352" s="129"/>
      <c r="AK352" s="129"/>
      <c r="AL352" s="108"/>
      <c r="AM352" s="129"/>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129"/>
      <c r="AC353" s="108"/>
      <c r="AD353" s="84"/>
      <c r="AE353" s="84"/>
      <c r="AF353" s="84"/>
      <c r="AG353" s="108"/>
      <c r="AH353" s="84"/>
      <c r="AI353" s="108"/>
      <c r="AJ353" s="129"/>
      <c r="AK353" s="129"/>
      <c r="AL353" s="108"/>
      <c r="AM353" s="129"/>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129"/>
      <c r="AC354" s="108"/>
      <c r="AD354" s="84"/>
      <c r="AE354" s="84"/>
      <c r="AF354" s="84"/>
      <c r="AG354" s="108"/>
      <c r="AH354" s="84"/>
      <c r="AI354" s="108"/>
      <c r="AJ354" s="129"/>
      <c r="AK354" s="129"/>
      <c r="AL354" s="108"/>
      <c r="AM354" s="129"/>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129"/>
      <c r="AC355" s="108"/>
      <c r="AD355" s="84"/>
      <c r="AE355" s="84"/>
      <c r="AF355" s="84"/>
      <c r="AG355" s="108"/>
      <c r="AH355" s="84"/>
      <c r="AI355" s="108"/>
      <c r="AJ355" s="129"/>
      <c r="AK355" s="129"/>
      <c r="AL355" s="108"/>
      <c r="AM355" s="129"/>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129"/>
      <c r="AC356" s="108"/>
      <c r="AD356" s="84"/>
      <c r="AE356" s="84"/>
      <c r="AF356" s="84"/>
      <c r="AG356" s="108"/>
      <c r="AH356" s="84"/>
      <c r="AI356" s="108"/>
      <c r="AJ356" s="129"/>
      <c r="AK356" s="129"/>
      <c r="AL356" s="108"/>
      <c r="AM356" s="129"/>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129"/>
      <c r="AC357" s="108"/>
      <c r="AD357" s="84"/>
      <c r="AE357" s="84"/>
      <c r="AF357" s="84"/>
      <c r="AG357" s="108"/>
      <c r="AH357" s="84"/>
      <c r="AI357" s="108"/>
      <c r="AJ357" s="129"/>
      <c r="AK357" s="129"/>
      <c r="AL357" s="108"/>
      <c r="AM357" s="129"/>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129"/>
      <c r="AC358" s="108"/>
      <c r="AD358" s="84"/>
      <c r="AE358" s="84"/>
      <c r="AF358" s="84"/>
      <c r="AG358" s="108"/>
      <c r="AH358" s="84"/>
      <c r="AI358" s="108"/>
      <c r="AJ358" s="129"/>
      <c r="AK358" s="129"/>
      <c r="AL358" s="108"/>
      <c r="AM358" s="129"/>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129"/>
      <c r="AC359" s="108"/>
      <c r="AD359" s="84"/>
      <c r="AE359" s="84"/>
      <c r="AF359" s="84"/>
      <c r="AG359" s="108"/>
      <c r="AH359" s="84"/>
      <c r="AI359" s="108"/>
      <c r="AJ359" s="129"/>
      <c r="AK359" s="129"/>
      <c r="AL359" s="108"/>
      <c r="AM359" s="129"/>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129"/>
      <c r="AC360" s="108"/>
      <c r="AD360" s="84"/>
      <c r="AE360" s="84"/>
      <c r="AF360" s="84"/>
      <c r="AG360" s="108"/>
      <c r="AH360" s="84"/>
      <c r="AI360" s="108"/>
      <c r="AJ360" s="129"/>
      <c r="AK360" s="129"/>
      <c r="AL360" s="108"/>
      <c r="AM360" s="129"/>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129"/>
      <c r="AC361" s="108"/>
      <c r="AD361" s="84"/>
      <c r="AE361" s="84"/>
      <c r="AF361" s="84"/>
      <c r="AG361" s="108"/>
      <c r="AH361" s="84"/>
      <c r="AI361" s="108"/>
      <c r="AJ361" s="129"/>
      <c r="AK361" s="129"/>
      <c r="AL361" s="108"/>
      <c r="AM361" s="129"/>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129"/>
      <c r="AC362" s="108"/>
      <c r="AD362" s="84"/>
      <c r="AE362" s="84"/>
      <c r="AF362" s="84"/>
      <c r="AG362" s="108"/>
      <c r="AH362" s="84"/>
      <c r="AI362" s="108"/>
      <c r="AJ362" s="129"/>
      <c r="AK362" s="129"/>
      <c r="AL362" s="108"/>
      <c r="AM362" s="129"/>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129"/>
      <c r="AC363" s="108"/>
      <c r="AD363" s="84"/>
      <c r="AE363" s="84"/>
      <c r="AF363" s="84"/>
      <c r="AG363" s="108"/>
      <c r="AH363" s="84"/>
      <c r="AI363" s="108"/>
      <c r="AJ363" s="129"/>
      <c r="AK363" s="129"/>
      <c r="AL363" s="108"/>
      <c r="AM363" s="129"/>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129"/>
      <c r="AC364" s="108"/>
      <c r="AD364" s="84"/>
      <c r="AE364" s="84"/>
      <c r="AF364" s="84"/>
      <c r="AG364" s="108"/>
      <c r="AH364" s="84"/>
      <c r="AI364" s="108"/>
      <c r="AJ364" s="129"/>
      <c r="AK364" s="129"/>
      <c r="AL364" s="108"/>
      <c r="AM364" s="129"/>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129"/>
      <c r="AC365" s="108"/>
      <c r="AD365" s="84"/>
      <c r="AE365" s="84"/>
      <c r="AF365" s="84"/>
      <c r="AG365" s="108"/>
      <c r="AH365" s="84"/>
      <c r="AI365" s="108"/>
      <c r="AJ365" s="129"/>
      <c r="AK365" s="129"/>
      <c r="AL365" s="108"/>
      <c r="AM365" s="129"/>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129"/>
      <c r="AC366" s="108"/>
      <c r="AD366" s="84"/>
      <c r="AE366" s="84"/>
      <c r="AF366" s="84"/>
      <c r="AG366" s="108"/>
      <c r="AH366" s="84"/>
      <c r="AI366" s="108"/>
      <c r="AJ366" s="129"/>
      <c r="AK366" s="129"/>
      <c r="AL366" s="108"/>
      <c r="AM366" s="129"/>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129"/>
      <c r="AC367" s="108"/>
      <c r="AD367" s="84"/>
      <c r="AE367" s="84"/>
      <c r="AF367" s="84"/>
      <c r="AG367" s="108"/>
      <c r="AH367" s="84"/>
      <c r="AI367" s="108"/>
      <c r="AJ367" s="129"/>
      <c r="AK367" s="129"/>
      <c r="AL367" s="108"/>
      <c r="AM367" s="129"/>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129"/>
      <c r="AC368" s="108"/>
      <c r="AD368" s="84"/>
      <c r="AE368" s="84"/>
      <c r="AF368" s="84"/>
      <c r="AG368" s="108"/>
      <c r="AH368" s="84"/>
      <c r="AI368" s="108"/>
      <c r="AJ368" s="129"/>
      <c r="AK368" s="129"/>
      <c r="AL368" s="108"/>
      <c r="AM368" s="129"/>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129"/>
      <c r="AC369" s="108"/>
      <c r="AD369" s="84"/>
      <c r="AE369" s="84"/>
      <c r="AF369" s="84"/>
      <c r="AG369" s="108"/>
      <c r="AH369" s="84"/>
      <c r="AI369" s="108"/>
      <c r="AJ369" s="129"/>
      <c r="AK369" s="129"/>
      <c r="AL369" s="108"/>
      <c r="AM369" s="129"/>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129"/>
      <c r="AC370" s="108"/>
      <c r="AD370" s="84"/>
      <c r="AE370" s="84"/>
      <c r="AF370" s="84"/>
      <c r="AG370" s="108"/>
      <c r="AH370" s="84"/>
      <c r="AI370" s="108"/>
      <c r="AJ370" s="129"/>
      <c r="AK370" s="129"/>
      <c r="AL370" s="108"/>
      <c r="AM370" s="129"/>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129"/>
      <c r="AC371" s="108"/>
      <c r="AD371" s="84"/>
      <c r="AE371" s="84"/>
      <c r="AF371" s="84"/>
      <c r="AG371" s="108"/>
      <c r="AH371" s="84"/>
      <c r="AI371" s="108"/>
      <c r="AJ371" s="129"/>
      <c r="AK371" s="129"/>
      <c r="AL371" s="108"/>
      <c r="AM371" s="129"/>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129"/>
      <c r="AC372" s="108"/>
      <c r="AD372" s="84"/>
      <c r="AE372" s="84"/>
      <c r="AF372" s="84"/>
      <c r="AG372" s="108"/>
      <c r="AH372" s="84"/>
      <c r="AI372" s="108"/>
      <c r="AJ372" s="129"/>
      <c r="AK372" s="129"/>
      <c r="AL372" s="108"/>
      <c r="AM372" s="129"/>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129"/>
      <c r="AC373" s="108"/>
      <c r="AD373" s="84"/>
      <c r="AE373" s="84"/>
      <c r="AF373" s="84"/>
      <c r="AG373" s="108"/>
      <c r="AH373" s="84"/>
      <c r="AI373" s="108"/>
      <c r="AJ373" s="129"/>
      <c r="AK373" s="129"/>
      <c r="AL373" s="108"/>
      <c r="AM373" s="129"/>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129"/>
      <c r="AC374" s="108"/>
      <c r="AD374" s="84"/>
      <c r="AE374" s="84"/>
      <c r="AF374" s="84"/>
      <c r="AG374" s="108"/>
      <c r="AH374" s="84"/>
      <c r="AI374" s="108"/>
      <c r="AJ374" s="129"/>
      <c r="AK374" s="129"/>
      <c r="AL374" s="108"/>
      <c r="AM374" s="129"/>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129"/>
      <c r="AC375" s="108"/>
      <c r="AD375" s="84"/>
      <c r="AE375" s="84"/>
      <c r="AF375" s="84"/>
      <c r="AG375" s="108"/>
      <c r="AH375" s="84"/>
      <c r="AI375" s="108"/>
      <c r="AJ375" s="129"/>
      <c r="AK375" s="129"/>
      <c r="AL375" s="108"/>
      <c r="AM375" s="129"/>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129"/>
      <c r="AC376" s="108"/>
      <c r="AD376" s="84"/>
      <c r="AE376" s="84"/>
      <c r="AF376" s="84"/>
      <c r="AG376" s="108"/>
      <c r="AH376" s="84"/>
      <c r="AI376" s="108"/>
      <c r="AJ376" s="129"/>
      <c r="AK376" s="129"/>
      <c r="AL376" s="108"/>
      <c r="AM376" s="129"/>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129"/>
      <c r="AC377" s="108"/>
      <c r="AD377" s="84"/>
      <c r="AE377" s="84"/>
      <c r="AF377" s="84"/>
      <c r="AG377" s="108"/>
      <c r="AH377" s="84"/>
      <c r="AI377" s="108"/>
      <c r="AJ377" s="129"/>
      <c r="AK377" s="129"/>
      <c r="AL377" s="108"/>
      <c r="AM377" s="129"/>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129"/>
      <c r="AC378" s="108"/>
      <c r="AD378" s="84"/>
      <c r="AE378" s="84"/>
      <c r="AF378" s="84"/>
      <c r="AG378" s="108"/>
      <c r="AH378" s="84"/>
      <c r="AI378" s="108"/>
      <c r="AJ378" s="129"/>
      <c r="AK378" s="129"/>
      <c r="AL378" s="108"/>
      <c r="AM378" s="129"/>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129"/>
      <c r="AC379" s="108"/>
      <c r="AD379" s="84"/>
      <c r="AE379" s="84"/>
      <c r="AF379" s="84"/>
      <c r="AG379" s="108"/>
      <c r="AH379" s="84"/>
      <c r="AI379" s="108"/>
      <c r="AJ379" s="129"/>
      <c r="AK379" s="129"/>
      <c r="AL379" s="108"/>
      <c r="AM379" s="129"/>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129"/>
      <c r="AC380" s="108"/>
      <c r="AD380" s="84"/>
      <c r="AE380" s="84"/>
      <c r="AF380" s="84"/>
      <c r="AG380" s="108"/>
      <c r="AH380" s="84"/>
      <c r="AI380" s="108"/>
      <c r="AJ380" s="129"/>
      <c r="AK380" s="129"/>
      <c r="AL380" s="108"/>
      <c r="AM380" s="129"/>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129"/>
      <c r="AC381" s="108"/>
      <c r="AD381" s="84"/>
      <c r="AE381" s="84"/>
      <c r="AF381" s="84"/>
      <c r="AG381" s="108"/>
      <c r="AH381" s="84"/>
      <c r="AI381" s="108"/>
      <c r="AJ381" s="129"/>
      <c r="AK381" s="129"/>
      <c r="AL381" s="108"/>
      <c r="AM381" s="129"/>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129"/>
      <c r="AC382" s="108"/>
      <c r="AD382" s="84"/>
      <c r="AE382" s="84"/>
      <c r="AF382" s="84"/>
      <c r="AG382" s="108"/>
      <c r="AH382" s="84"/>
      <c r="AI382" s="108"/>
      <c r="AJ382" s="129"/>
      <c r="AK382" s="129"/>
      <c r="AL382" s="108"/>
      <c r="AM382" s="129"/>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129"/>
      <c r="AC383" s="108"/>
      <c r="AD383" s="84"/>
      <c r="AE383" s="84"/>
      <c r="AF383" s="84"/>
      <c r="AG383" s="108"/>
      <c r="AH383" s="84"/>
      <c r="AI383" s="108"/>
      <c r="AJ383" s="129"/>
      <c r="AK383" s="129"/>
      <c r="AL383" s="108"/>
      <c r="AM383" s="129"/>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129"/>
      <c r="AC384" s="108"/>
      <c r="AD384" s="84"/>
      <c r="AE384" s="84"/>
      <c r="AF384" s="84"/>
      <c r="AG384" s="108"/>
      <c r="AH384" s="84"/>
      <c r="AI384" s="108"/>
      <c r="AJ384" s="129"/>
      <c r="AK384" s="129"/>
      <c r="AL384" s="108"/>
      <c r="AM384" s="129"/>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129"/>
      <c r="AC385" s="108"/>
      <c r="AD385" s="84"/>
      <c r="AE385" s="84"/>
      <c r="AF385" s="84"/>
      <c r="AG385" s="108"/>
      <c r="AH385" s="84"/>
      <c r="AI385" s="108"/>
      <c r="AJ385" s="129"/>
      <c r="AK385" s="129"/>
      <c r="AL385" s="108"/>
      <c r="AM385" s="129"/>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129"/>
      <c r="AC386" s="108"/>
      <c r="AD386" s="84"/>
      <c r="AE386" s="84"/>
      <c r="AF386" s="84"/>
      <c r="AG386" s="108"/>
      <c r="AH386" s="84"/>
      <c r="AI386" s="108"/>
      <c r="AJ386" s="129"/>
      <c r="AK386" s="129"/>
      <c r="AL386" s="108"/>
      <c r="AM386" s="129"/>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129"/>
      <c r="AC387" s="108"/>
      <c r="AD387" s="84"/>
      <c r="AE387" s="84"/>
      <c r="AF387" s="84"/>
      <c r="AG387" s="108"/>
      <c r="AH387" s="84"/>
      <c r="AI387" s="108"/>
      <c r="AJ387" s="129"/>
      <c r="AK387" s="129"/>
      <c r="AL387" s="108"/>
      <c r="AM387" s="129"/>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129"/>
      <c r="AC388" s="108"/>
      <c r="AD388" s="84"/>
      <c r="AE388" s="84"/>
      <c r="AF388" s="84"/>
      <c r="AG388" s="108"/>
      <c r="AH388" s="84"/>
      <c r="AI388" s="108"/>
      <c r="AJ388" s="129"/>
      <c r="AK388" s="129"/>
      <c r="AL388" s="108"/>
      <c r="AM388" s="129"/>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129"/>
      <c r="AC389" s="108"/>
      <c r="AD389" s="84"/>
      <c r="AE389" s="84"/>
      <c r="AF389" s="84"/>
      <c r="AG389" s="108"/>
      <c r="AH389" s="84"/>
      <c r="AI389" s="108"/>
      <c r="AJ389" s="129"/>
      <c r="AK389" s="129"/>
      <c r="AL389" s="108"/>
      <c r="AM389" s="129"/>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129"/>
      <c r="AC390" s="108"/>
      <c r="AD390" s="84"/>
      <c r="AE390" s="84"/>
      <c r="AF390" s="84"/>
      <c r="AG390" s="108"/>
      <c r="AH390" s="84"/>
      <c r="AI390" s="108"/>
      <c r="AJ390" s="129"/>
      <c r="AK390" s="129"/>
      <c r="AL390" s="108"/>
      <c r="AM390" s="129"/>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129"/>
      <c r="AC391" s="108"/>
      <c r="AD391" s="84"/>
      <c r="AE391" s="84"/>
      <c r="AF391" s="84"/>
      <c r="AG391" s="108"/>
      <c r="AH391" s="84"/>
      <c r="AI391" s="108"/>
      <c r="AJ391" s="129"/>
      <c r="AK391" s="129"/>
      <c r="AL391" s="108"/>
      <c r="AM391" s="129"/>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129"/>
      <c r="AC392" s="108"/>
      <c r="AD392" s="84"/>
      <c r="AE392" s="84"/>
      <c r="AF392" s="84"/>
      <c r="AG392" s="108"/>
      <c r="AH392" s="84"/>
      <c r="AI392" s="108"/>
      <c r="AJ392" s="129"/>
      <c r="AK392" s="129"/>
      <c r="AL392" s="108"/>
      <c r="AM392" s="129"/>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129"/>
      <c r="AC393" s="108"/>
      <c r="AD393" s="84"/>
      <c r="AE393" s="84"/>
      <c r="AF393" s="84"/>
      <c r="AG393" s="108"/>
      <c r="AH393" s="84"/>
      <c r="AI393" s="108"/>
      <c r="AJ393" s="129"/>
      <c r="AK393" s="129"/>
      <c r="AL393" s="108"/>
      <c r="AM393" s="129"/>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129"/>
      <c r="AC394" s="108"/>
      <c r="AD394" s="84"/>
      <c r="AE394" s="84"/>
      <c r="AF394" s="84"/>
      <c r="AG394" s="108"/>
      <c r="AH394" s="84"/>
      <c r="AI394" s="108"/>
      <c r="AJ394" s="129"/>
      <c r="AK394" s="129"/>
      <c r="AL394" s="108"/>
      <c r="AM394" s="129"/>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129"/>
      <c r="AC395" s="108"/>
      <c r="AD395" s="84"/>
      <c r="AE395" s="84"/>
      <c r="AF395" s="84"/>
      <c r="AG395" s="108"/>
      <c r="AH395" s="84"/>
      <c r="AI395" s="108"/>
      <c r="AJ395" s="129"/>
      <c r="AK395" s="129"/>
      <c r="AL395" s="108"/>
      <c r="AM395" s="129"/>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129"/>
      <c r="AC396" s="108"/>
      <c r="AD396" s="84"/>
      <c r="AE396" s="84"/>
      <c r="AF396" s="84"/>
      <c r="AG396" s="108"/>
      <c r="AH396" s="84"/>
      <c r="AI396" s="108"/>
      <c r="AJ396" s="129"/>
      <c r="AK396" s="129"/>
      <c r="AL396" s="108"/>
      <c r="AM396" s="129"/>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129"/>
      <c r="AC397" s="108"/>
      <c r="AD397" s="84"/>
      <c r="AE397" s="84"/>
      <c r="AF397" s="84"/>
      <c r="AG397" s="108"/>
      <c r="AH397" s="84"/>
      <c r="AI397" s="108"/>
      <c r="AJ397" s="129"/>
      <c r="AK397" s="129"/>
      <c r="AL397" s="108"/>
      <c r="AM397" s="129"/>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129"/>
      <c r="AC398" s="108"/>
      <c r="AD398" s="84"/>
      <c r="AE398" s="84"/>
      <c r="AF398" s="84"/>
      <c r="AG398" s="108"/>
      <c r="AH398" s="84"/>
      <c r="AI398" s="108"/>
      <c r="AJ398" s="129"/>
      <c r="AK398" s="129"/>
      <c r="AL398" s="108"/>
      <c r="AM398" s="129"/>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129"/>
      <c r="AC399" s="108"/>
      <c r="AD399" s="84"/>
      <c r="AE399" s="84"/>
      <c r="AF399" s="84"/>
      <c r="AG399" s="108"/>
      <c r="AH399" s="84"/>
      <c r="AI399" s="108"/>
      <c r="AJ399" s="129"/>
      <c r="AK399" s="129"/>
      <c r="AL399" s="108"/>
      <c r="AM399" s="129"/>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129"/>
      <c r="AC400" s="108"/>
      <c r="AD400" s="84"/>
      <c r="AE400" s="84"/>
      <c r="AF400" s="84"/>
      <c r="AG400" s="108"/>
      <c r="AH400" s="84"/>
      <c r="AI400" s="108"/>
      <c r="AJ400" s="129"/>
      <c r="AK400" s="129"/>
      <c r="AL400" s="108"/>
      <c r="AM400" s="129"/>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129"/>
      <c r="AC401" s="108"/>
      <c r="AD401" s="84"/>
      <c r="AE401" s="84"/>
      <c r="AF401" s="84"/>
      <c r="AG401" s="108"/>
      <c r="AH401" s="84"/>
      <c r="AI401" s="108"/>
      <c r="AJ401" s="129"/>
      <c r="AK401" s="129"/>
      <c r="AL401" s="108"/>
      <c r="AM401" s="129"/>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129"/>
      <c r="AC402" s="108"/>
      <c r="AD402" s="84"/>
      <c r="AE402" s="84"/>
      <c r="AF402" s="84"/>
      <c r="AG402" s="108"/>
      <c r="AH402" s="84"/>
      <c r="AI402" s="108"/>
      <c r="AJ402" s="129"/>
      <c r="AK402" s="129"/>
      <c r="AL402" s="108"/>
      <c r="AM402" s="129"/>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129"/>
      <c r="AC403" s="108"/>
      <c r="AD403" s="84"/>
      <c r="AE403" s="84"/>
      <c r="AF403" s="84"/>
      <c r="AG403" s="108"/>
      <c r="AH403" s="84"/>
      <c r="AI403" s="108"/>
      <c r="AJ403" s="129"/>
      <c r="AK403" s="129"/>
      <c r="AL403" s="108"/>
      <c r="AM403" s="129"/>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129"/>
      <c r="AC404" s="108"/>
      <c r="AD404" s="84"/>
      <c r="AE404" s="84"/>
      <c r="AF404" s="84"/>
      <c r="AG404" s="108"/>
      <c r="AH404" s="84"/>
      <c r="AI404" s="108"/>
      <c r="AJ404" s="129"/>
      <c r="AK404" s="129"/>
      <c r="AL404" s="108"/>
      <c r="AM404" s="129"/>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129"/>
      <c r="AC405" s="108"/>
      <c r="AD405" s="84"/>
      <c r="AE405" s="84"/>
      <c r="AF405" s="84"/>
      <c r="AG405" s="108"/>
      <c r="AH405" s="84"/>
      <c r="AI405" s="108"/>
      <c r="AJ405" s="129"/>
      <c r="AK405" s="129"/>
      <c r="AL405" s="108"/>
      <c r="AM405" s="129"/>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129"/>
      <c r="AC406" s="108"/>
      <c r="AD406" s="84"/>
      <c r="AE406" s="84"/>
      <c r="AF406" s="84"/>
      <c r="AG406" s="108"/>
      <c r="AH406" s="84"/>
      <c r="AI406" s="108"/>
      <c r="AJ406" s="129"/>
      <c r="AK406" s="129"/>
      <c r="AL406" s="108"/>
      <c r="AM406" s="129"/>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129"/>
      <c r="AC407" s="108"/>
      <c r="AD407" s="84"/>
      <c r="AE407" s="84"/>
      <c r="AF407" s="84"/>
      <c r="AG407" s="108"/>
      <c r="AH407" s="84"/>
      <c r="AI407" s="108"/>
      <c r="AJ407" s="129"/>
      <c r="AK407" s="129"/>
      <c r="AL407" s="108"/>
      <c r="AM407" s="129"/>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129"/>
      <c r="AC408" s="108"/>
      <c r="AD408" s="84"/>
      <c r="AE408" s="84"/>
      <c r="AF408" s="84"/>
      <c r="AG408" s="108"/>
      <c r="AH408" s="84"/>
      <c r="AI408" s="108"/>
      <c r="AJ408" s="129"/>
      <c r="AK408" s="129"/>
      <c r="AL408" s="108"/>
      <c r="AM408" s="129"/>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129"/>
      <c r="AC409" s="108"/>
      <c r="AD409" s="84"/>
      <c r="AE409" s="84"/>
      <c r="AF409" s="84"/>
      <c r="AG409" s="108"/>
      <c r="AH409" s="84"/>
      <c r="AI409" s="108"/>
      <c r="AJ409" s="129"/>
      <c r="AK409" s="129"/>
      <c r="AL409" s="108"/>
      <c r="AM409" s="129"/>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129"/>
      <c r="AC410" s="108"/>
      <c r="AD410" s="84"/>
      <c r="AE410" s="84"/>
      <c r="AF410" s="84"/>
      <c r="AG410" s="108"/>
      <c r="AH410" s="84"/>
      <c r="AI410" s="108"/>
      <c r="AJ410" s="129"/>
      <c r="AK410" s="129"/>
      <c r="AL410" s="108"/>
      <c r="AM410" s="129"/>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129"/>
      <c r="AC411" s="108"/>
      <c r="AD411" s="84"/>
      <c r="AE411" s="84"/>
      <c r="AF411" s="84"/>
      <c r="AG411" s="108"/>
      <c r="AH411" s="84"/>
      <c r="AI411" s="108"/>
      <c r="AJ411" s="129"/>
      <c r="AK411" s="129"/>
      <c r="AL411" s="108"/>
      <c r="AM411" s="129"/>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129"/>
      <c r="AC412" s="108"/>
      <c r="AD412" s="84"/>
      <c r="AE412" s="84"/>
      <c r="AF412" s="84"/>
      <c r="AG412" s="108"/>
      <c r="AH412" s="84"/>
      <c r="AI412" s="108"/>
      <c r="AJ412" s="129"/>
      <c r="AK412" s="129"/>
      <c r="AL412" s="108"/>
      <c r="AM412" s="129"/>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129"/>
      <c r="AC413" s="108"/>
      <c r="AD413" s="84"/>
      <c r="AE413" s="84"/>
      <c r="AF413" s="84"/>
      <c r="AG413" s="108"/>
      <c r="AH413" s="84"/>
      <c r="AI413" s="108"/>
      <c r="AJ413" s="129"/>
      <c r="AK413" s="129"/>
      <c r="AL413" s="108"/>
      <c r="AM413" s="129"/>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129"/>
      <c r="AC414" s="108"/>
      <c r="AD414" s="84"/>
      <c r="AE414" s="84"/>
      <c r="AF414" s="84"/>
      <c r="AG414" s="108"/>
      <c r="AH414" s="84"/>
      <c r="AI414" s="108"/>
      <c r="AJ414" s="129"/>
      <c r="AK414" s="129"/>
      <c r="AL414" s="108"/>
      <c r="AM414" s="129"/>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129"/>
      <c r="AC415" s="108"/>
      <c r="AD415" s="84"/>
      <c r="AE415" s="84"/>
      <c r="AF415" s="84"/>
      <c r="AG415" s="108"/>
      <c r="AH415" s="84"/>
      <c r="AI415" s="108"/>
      <c r="AJ415" s="129"/>
      <c r="AK415" s="129"/>
      <c r="AL415" s="108"/>
      <c r="AM415" s="129"/>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129"/>
      <c r="AC416" s="108"/>
      <c r="AD416" s="84"/>
      <c r="AE416" s="84"/>
      <c r="AF416" s="84"/>
      <c r="AG416" s="108"/>
      <c r="AH416" s="84"/>
      <c r="AI416" s="108"/>
      <c r="AJ416" s="129"/>
      <c r="AK416" s="129"/>
      <c r="AL416" s="108"/>
      <c r="AM416" s="129"/>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129"/>
      <c r="AC417" s="108"/>
      <c r="AD417" s="84"/>
      <c r="AE417" s="84"/>
      <c r="AF417" s="84"/>
      <c r="AG417" s="108"/>
      <c r="AH417" s="84"/>
      <c r="AI417" s="108"/>
      <c r="AJ417" s="129"/>
      <c r="AK417" s="129"/>
      <c r="AL417" s="108"/>
      <c r="AM417" s="129"/>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129"/>
      <c r="AC418" s="108"/>
      <c r="AD418" s="84"/>
      <c r="AE418" s="84"/>
      <c r="AF418" s="84"/>
      <c r="AG418" s="108"/>
      <c r="AH418" s="84"/>
      <c r="AI418" s="108"/>
      <c r="AJ418" s="129"/>
      <c r="AK418" s="129"/>
      <c r="AL418" s="108"/>
      <c r="AM418" s="129"/>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129"/>
      <c r="AC419" s="108"/>
      <c r="AD419" s="84"/>
      <c r="AE419" s="84"/>
      <c r="AF419" s="84"/>
      <c r="AG419" s="108"/>
      <c r="AH419" s="84"/>
      <c r="AI419" s="108"/>
      <c r="AJ419" s="129"/>
      <c r="AK419" s="129"/>
      <c r="AL419" s="108"/>
      <c r="AM419" s="129"/>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129"/>
      <c r="AC420" s="108"/>
      <c r="AD420" s="84"/>
      <c r="AE420" s="84"/>
      <c r="AF420" s="84"/>
      <c r="AG420" s="108"/>
      <c r="AH420" s="84"/>
      <c r="AI420" s="108"/>
      <c r="AJ420" s="129"/>
      <c r="AK420" s="129"/>
      <c r="AL420" s="108"/>
      <c r="AM420" s="129"/>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129"/>
      <c r="AC421" s="108"/>
      <c r="AD421" s="84"/>
      <c r="AE421" s="84"/>
      <c r="AF421" s="84"/>
      <c r="AG421" s="108"/>
      <c r="AH421" s="84"/>
      <c r="AI421" s="108"/>
      <c r="AJ421" s="129"/>
      <c r="AK421" s="129"/>
      <c r="AL421" s="108"/>
      <c r="AM421" s="129"/>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129"/>
      <c r="AC422" s="108"/>
      <c r="AD422" s="84"/>
      <c r="AE422" s="84"/>
      <c r="AF422" s="84"/>
      <c r="AG422" s="108"/>
      <c r="AH422" s="84"/>
      <c r="AI422" s="108"/>
      <c r="AJ422" s="129"/>
      <c r="AK422" s="129"/>
      <c r="AL422" s="108"/>
      <c r="AM422" s="129"/>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129"/>
      <c r="AC423" s="108"/>
      <c r="AD423" s="84"/>
      <c r="AE423" s="84"/>
      <c r="AF423" s="84"/>
      <c r="AG423" s="108"/>
      <c r="AH423" s="84"/>
      <c r="AI423" s="108"/>
      <c r="AJ423" s="129"/>
      <c r="AK423" s="129"/>
      <c r="AL423" s="108"/>
      <c r="AM423" s="129"/>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129"/>
      <c r="AC424" s="108"/>
      <c r="AD424" s="84"/>
      <c r="AE424" s="84"/>
      <c r="AF424" s="84"/>
      <c r="AG424" s="108"/>
      <c r="AH424" s="84"/>
      <c r="AI424" s="108"/>
      <c r="AJ424" s="129"/>
      <c r="AK424" s="129"/>
      <c r="AL424" s="108"/>
      <c r="AM424" s="129"/>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129"/>
      <c r="AC425" s="108"/>
      <c r="AD425" s="84"/>
      <c r="AE425" s="84"/>
      <c r="AF425" s="84"/>
      <c r="AG425" s="108"/>
      <c r="AH425" s="84"/>
      <c r="AI425" s="108"/>
      <c r="AJ425" s="129"/>
      <c r="AK425" s="129"/>
      <c r="AL425" s="108"/>
      <c r="AM425" s="129"/>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129"/>
      <c r="AC426" s="108"/>
      <c r="AD426" s="84"/>
      <c r="AE426" s="84"/>
      <c r="AF426" s="84"/>
      <c r="AG426" s="108"/>
      <c r="AH426" s="84"/>
      <c r="AI426" s="108"/>
      <c r="AJ426" s="129"/>
      <c r="AK426" s="129"/>
      <c r="AL426" s="108"/>
      <c r="AM426" s="129"/>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129"/>
      <c r="AC427" s="108"/>
      <c r="AD427" s="84"/>
      <c r="AE427" s="84"/>
      <c r="AF427" s="84"/>
      <c r="AG427" s="108"/>
      <c r="AH427" s="84"/>
      <c r="AI427" s="108"/>
      <c r="AJ427" s="129"/>
      <c r="AK427" s="129"/>
      <c r="AL427" s="108"/>
      <c r="AM427" s="129"/>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129"/>
      <c r="AC428" s="108"/>
      <c r="AD428" s="84"/>
      <c r="AE428" s="84"/>
      <c r="AF428" s="84"/>
      <c r="AG428" s="108"/>
      <c r="AH428" s="84"/>
      <c r="AI428" s="108"/>
      <c r="AJ428" s="129"/>
      <c r="AK428" s="129"/>
      <c r="AL428" s="108"/>
      <c r="AM428" s="129"/>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129"/>
      <c r="AC429" s="108"/>
      <c r="AD429" s="84"/>
      <c r="AE429" s="84"/>
      <c r="AF429" s="84"/>
      <c r="AG429" s="108"/>
      <c r="AH429" s="84"/>
      <c r="AI429" s="108"/>
      <c r="AJ429" s="129"/>
      <c r="AK429" s="129"/>
      <c r="AL429" s="108"/>
      <c r="AM429" s="129"/>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129"/>
      <c r="AC430" s="108"/>
      <c r="AD430" s="84"/>
      <c r="AE430" s="84"/>
      <c r="AF430" s="84"/>
      <c r="AG430" s="108"/>
      <c r="AH430" s="84"/>
      <c r="AI430" s="108"/>
      <c r="AJ430" s="129"/>
      <c r="AK430" s="129"/>
      <c r="AL430" s="108"/>
      <c r="AM430" s="129"/>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129"/>
      <c r="AC431" s="108"/>
      <c r="AD431" s="84"/>
      <c r="AE431" s="84"/>
      <c r="AF431" s="84"/>
      <c r="AG431" s="108"/>
      <c r="AH431" s="84"/>
      <c r="AI431" s="108"/>
      <c r="AJ431" s="129"/>
      <c r="AK431" s="129"/>
      <c r="AL431" s="108"/>
      <c r="AM431" s="129"/>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129"/>
      <c r="AC432" s="108"/>
      <c r="AD432" s="84"/>
      <c r="AE432" s="84"/>
      <c r="AF432" s="84"/>
      <c r="AG432" s="108"/>
      <c r="AH432" s="84"/>
      <c r="AI432" s="108"/>
      <c r="AJ432" s="129"/>
      <c r="AK432" s="129"/>
      <c r="AL432" s="108"/>
      <c r="AM432" s="129"/>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129"/>
      <c r="AC433" s="108"/>
      <c r="AD433" s="84"/>
      <c r="AE433" s="84"/>
      <c r="AF433" s="84"/>
      <c r="AG433" s="108"/>
      <c r="AH433" s="84"/>
      <c r="AI433" s="108"/>
      <c r="AJ433" s="129"/>
      <c r="AK433" s="129"/>
      <c r="AL433" s="108"/>
      <c r="AM433" s="129"/>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129"/>
      <c r="AC434" s="108"/>
      <c r="AD434" s="84"/>
      <c r="AE434" s="84"/>
      <c r="AF434" s="84"/>
      <c r="AG434" s="108"/>
      <c r="AH434" s="84"/>
      <c r="AI434" s="108"/>
      <c r="AJ434" s="129"/>
      <c r="AK434" s="129"/>
      <c r="AL434" s="108"/>
      <c r="AM434" s="129"/>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129"/>
      <c r="AC435" s="108"/>
      <c r="AD435" s="84"/>
      <c r="AE435" s="84"/>
      <c r="AF435" s="84"/>
      <c r="AG435" s="108"/>
      <c r="AH435" s="84"/>
      <c r="AI435" s="108"/>
      <c r="AJ435" s="129"/>
      <c r="AK435" s="129"/>
      <c r="AL435" s="108"/>
      <c r="AM435" s="129"/>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129"/>
      <c r="AC436" s="108"/>
      <c r="AD436" s="84"/>
      <c r="AE436" s="84"/>
      <c r="AF436" s="84"/>
      <c r="AG436" s="108"/>
      <c r="AH436" s="84"/>
      <c r="AI436" s="108"/>
      <c r="AJ436" s="129"/>
      <c r="AK436" s="129"/>
      <c r="AL436" s="108"/>
      <c r="AM436" s="129"/>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129"/>
      <c r="AC437" s="108"/>
      <c r="AD437" s="84"/>
      <c r="AE437" s="84"/>
      <c r="AF437" s="84"/>
      <c r="AG437" s="108"/>
      <c r="AH437" s="84"/>
      <c r="AI437" s="108"/>
      <c r="AJ437" s="129"/>
      <c r="AK437" s="129"/>
      <c r="AL437" s="108"/>
      <c r="AM437" s="129"/>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129"/>
      <c r="AC438" s="108"/>
      <c r="AD438" s="84"/>
      <c r="AE438" s="84"/>
      <c r="AF438" s="84"/>
      <c r="AG438" s="108"/>
      <c r="AH438" s="84"/>
      <c r="AI438" s="108"/>
      <c r="AJ438" s="129"/>
      <c r="AK438" s="129"/>
      <c r="AL438" s="108"/>
      <c r="AM438" s="129"/>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129"/>
      <c r="AC439" s="108"/>
      <c r="AD439" s="84"/>
      <c r="AE439" s="84"/>
      <c r="AF439" s="84"/>
      <c r="AG439" s="108"/>
      <c r="AH439" s="84"/>
      <c r="AI439" s="108"/>
      <c r="AJ439" s="129"/>
      <c r="AK439" s="129"/>
      <c r="AL439" s="108"/>
      <c r="AM439" s="129"/>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129"/>
      <c r="AC440" s="108"/>
      <c r="AD440" s="84"/>
      <c r="AE440" s="84"/>
      <c r="AF440" s="84"/>
      <c r="AG440" s="108"/>
      <c r="AH440" s="84"/>
      <c r="AI440" s="108"/>
      <c r="AJ440" s="129"/>
      <c r="AK440" s="129"/>
      <c r="AL440" s="108"/>
      <c r="AM440" s="129"/>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129"/>
      <c r="AC441" s="108"/>
      <c r="AD441" s="84"/>
      <c r="AE441" s="84"/>
      <c r="AF441" s="84"/>
      <c r="AG441" s="108"/>
      <c r="AH441" s="84"/>
      <c r="AI441" s="108"/>
      <c r="AJ441" s="129"/>
      <c r="AK441" s="129"/>
      <c r="AL441" s="108"/>
      <c r="AM441" s="129"/>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129"/>
      <c r="AC442" s="108"/>
      <c r="AD442" s="84"/>
      <c r="AE442" s="84"/>
      <c r="AF442" s="84"/>
      <c r="AG442" s="108"/>
      <c r="AH442" s="84"/>
      <c r="AI442" s="108"/>
      <c r="AJ442" s="129"/>
      <c r="AK442" s="129"/>
      <c r="AL442" s="108"/>
      <c r="AM442" s="129"/>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129"/>
      <c r="AC443" s="108"/>
      <c r="AD443" s="84"/>
      <c r="AE443" s="84"/>
      <c r="AF443" s="84"/>
      <c r="AG443" s="108"/>
      <c r="AH443" s="84"/>
      <c r="AI443" s="108"/>
      <c r="AJ443" s="129"/>
      <c r="AK443" s="129"/>
      <c r="AL443" s="108"/>
      <c r="AM443" s="129"/>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129"/>
      <c r="AC444" s="108"/>
      <c r="AD444" s="84"/>
      <c r="AE444" s="84"/>
      <c r="AF444" s="84"/>
      <c r="AG444" s="108"/>
      <c r="AH444" s="84"/>
      <c r="AI444" s="108"/>
      <c r="AJ444" s="129"/>
      <c r="AK444" s="129"/>
      <c r="AL444" s="108"/>
      <c r="AM444" s="129"/>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129"/>
      <c r="AC445" s="108"/>
      <c r="AD445" s="84"/>
      <c r="AE445" s="84"/>
      <c r="AF445" s="84"/>
      <c r="AG445" s="108"/>
      <c r="AH445" s="84"/>
      <c r="AI445" s="108"/>
      <c r="AJ445" s="129"/>
      <c r="AK445" s="129"/>
      <c r="AL445" s="108"/>
      <c r="AM445" s="129"/>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129"/>
      <c r="AC446" s="108"/>
      <c r="AD446" s="84"/>
      <c r="AE446" s="84"/>
      <c r="AF446" s="84"/>
      <c r="AG446" s="108"/>
      <c r="AH446" s="84"/>
      <c r="AI446" s="108"/>
      <c r="AJ446" s="129"/>
      <c r="AK446" s="129"/>
      <c r="AL446" s="108"/>
      <c r="AM446" s="129"/>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129"/>
      <c r="AC447" s="108"/>
      <c r="AD447" s="84"/>
      <c r="AE447" s="84"/>
      <c r="AF447" s="84"/>
      <c r="AG447" s="108"/>
      <c r="AH447" s="84"/>
      <c r="AI447" s="108"/>
      <c r="AJ447" s="129"/>
      <c r="AK447" s="129"/>
      <c r="AL447" s="108"/>
      <c r="AM447" s="129"/>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129"/>
      <c r="AC448" s="108"/>
      <c r="AD448" s="84"/>
      <c r="AE448" s="84"/>
      <c r="AF448" s="84"/>
      <c r="AG448" s="108"/>
      <c r="AH448" s="84"/>
      <c r="AI448" s="108"/>
      <c r="AJ448" s="129"/>
      <c r="AK448" s="129"/>
      <c r="AL448" s="108"/>
      <c r="AM448" s="129"/>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129"/>
      <c r="AC449" s="108"/>
      <c r="AD449" s="84"/>
      <c r="AE449" s="84"/>
      <c r="AF449" s="84"/>
      <c r="AG449" s="108"/>
      <c r="AH449" s="84"/>
      <c r="AI449" s="108"/>
      <c r="AJ449" s="129"/>
      <c r="AK449" s="129"/>
      <c r="AL449" s="108"/>
      <c r="AM449" s="129"/>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129"/>
      <c r="AC450" s="108"/>
      <c r="AD450" s="84"/>
      <c r="AE450" s="84"/>
      <c r="AF450" s="84"/>
      <c r="AG450" s="108"/>
      <c r="AH450" s="84"/>
      <c r="AI450" s="108"/>
      <c r="AJ450" s="129"/>
      <c r="AK450" s="129"/>
      <c r="AL450" s="108"/>
      <c r="AM450" s="129"/>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129"/>
      <c r="AC451" s="108"/>
      <c r="AD451" s="84"/>
      <c r="AE451" s="84"/>
      <c r="AF451" s="84"/>
      <c r="AG451" s="108"/>
      <c r="AH451" s="84"/>
      <c r="AI451" s="108"/>
      <c r="AJ451" s="129"/>
      <c r="AK451" s="129"/>
      <c r="AL451" s="108"/>
      <c r="AM451" s="129"/>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129"/>
      <c r="AC452" s="108"/>
      <c r="AD452" s="84"/>
      <c r="AE452" s="84"/>
      <c r="AF452" s="84"/>
      <c r="AG452" s="108"/>
      <c r="AH452" s="84"/>
      <c r="AI452" s="108"/>
      <c r="AJ452" s="129"/>
      <c r="AK452" s="129"/>
      <c r="AL452" s="108"/>
      <c r="AM452" s="129"/>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129"/>
      <c r="AC453" s="108"/>
      <c r="AD453" s="84"/>
      <c r="AE453" s="84"/>
      <c r="AF453" s="84"/>
      <c r="AG453" s="108"/>
      <c r="AH453" s="84"/>
      <c r="AI453" s="108"/>
      <c r="AJ453" s="129"/>
      <c r="AK453" s="129"/>
      <c r="AL453" s="108"/>
      <c r="AM453" s="129"/>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129"/>
      <c r="AC454" s="108"/>
      <c r="AD454" s="84"/>
      <c r="AE454" s="84"/>
      <c r="AF454" s="84"/>
      <c r="AG454" s="108"/>
      <c r="AH454" s="84"/>
      <c r="AI454" s="108"/>
      <c r="AJ454" s="129"/>
      <c r="AK454" s="129"/>
      <c r="AL454" s="108"/>
      <c r="AM454" s="129"/>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129"/>
      <c r="AC455" s="108"/>
      <c r="AD455" s="84"/>
      <c r="AE455" s="84"/>
      <c r="AF455" s="84"/>
      <c r="AG455" s="108"/>
      <c r="AH455" s="84"/>
      <c r="AI455" s="108"/>
      <c r="AJ455" s="129"/>
      <c r="AK455" s="129"/>
      <c r="AL455" s="108"/>
      <c r="AM455" s="129"/>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129"/>
      <c r="AC456" s="108"/>
      <c r="AD456" s="84"/>
      <c r="AE456" s="84"/>
      <c r="AF456" s="84"/>
      <c r="AG456" s="108"/>
      <c r="AH456" s="84"/>
      <c r="AI456" s="108"/>
      <c r="AJ456" s="129"/>
      <c r="AK456" s="129"/>
      <c r="AL456" s="108"/>
      <c r="AM456" s="129"/>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129"/>
      <c r="AC457" s="108"/>
      <c r="AD457" s="84"/>
      <c r="AE457" s="84"/>
      <c r="AF457" s="84"/>
      <c r="AG457" s="108"/>
      <c r="AH457" s="84"/>
      <c r="AI457" s="108"/>
      <c r="AJ457" s="129"/>
      <c r="AK457" s="129"/>
      <c r="AL457" s="108"/>
      <c r="AM457" s="129"/>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129"/>
      <c r="AC458" s="108"/>
      <c r="AD458" s="84"/>
      <c r="AE458" s="84"/>
      <c r="AF458" s="84"/>
      <c r="AG458" s="108"/>
      <c r="AH458" s="84"/>
      <c r="AI458" s="108"/>
      <c r="AJ458" s="129"/>
      <c r="AK458" s="129"/>
      <c r="AL458" s="108"/>
      <c r="AM458" s="129"/>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129"/>
      <c r="AC459" s="108"/>
      <c r="AD459" s="84"/>
      <c r="AE459" s="84"/>
      <c r="AF459" s="84"/>
      <c r="AG459" s="108"/>
      <c r="AH459" s="84"/>
      <c r="AI459" s="108"/>
      <c r="AJ459" s="129"/>
      <c r="AK459" s="129"/>
      <c r="AL459" s="108"/>
      <c r="AM459" s="129"/>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129"/>
      <c r="AC460" s="108"/>
      <c r="AD460" s="84"/>
      <c r="AE460" s="84"/>
      <c r="AF460" s="84"/>
      <c r="AG460" s="108"/>
      <c r="AH460" s="84"/>
      <c r="AI460" s="108"/>
      <c r="AJ460" s="129"/>
      <c r="AK460" s="129"/>
      <c r="AL460" s="108"/>
      <c r="AM460" s="129"/>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129"/>
      <c r="AC461" s="108"/>
      <c r="AD461" s="84"/>
      <c r="AE461" s="84"/>
      <c r="AF461" s="84"/>
      <c r="AG461" s="108"/>
      <c r="AH461" s="84"/>
      <c r="AI461" s="108"/>
      <c r="AJ461" s="129"/>
      <c r="AK461" s="129"/>
      <c r="AL461" s="108"/>
      <c r="AM461" s="129"/>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129"/>
      <c r="AC462" s="108"/>
      <c r="AD462" s="84"/>
      <c r="AE462" s="84"/>
      <c r="AF462" s="84"/>
      <c r="AG462" s="108"/>
      <c r="AH462" s="84"/>
      <c r="AI462" s="108"/>
      <c r="AJ462" s="129"/>
      <c r="AK462" s="129"/>
      <c r="AL462" s="108"/>
      <c r="AM462" s="129"/>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129"/>
      <c r="AC463" s="108"/>
      <c r="AD463" s="84"/>
      <c r="AE463" s="84"/>
      <c r="AF463" s="84"/>
      <c r="AG463" s="108"/>
      <c r="AH463" s="84"/>
      <c r="AI463" s="108"/>
      <c r="AJ463" s="129"/>
      <c r="AK463" s="129"/>
      <c r="AL463" s="108"/>
      <c r="AM463" s="129"/>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129"/>
      <c r="AC464" s="108"/>
      <c r="AD464" s="84"/>
      <c r="AE464" s="84"/>
      <c r="AF464" s="84"/>
      <c r="AG464" s="108"/>
      <c r="AH464" s="84"/>
      <c r="AI464" s="108"/>
      <c r="AJ464" s="129"/>
      <c r="AK464" s="129"/>
      <c r="AL464" s="108"/>
      <c r="AM464" s="129"/>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129"/>
      <c r="AC465" s="108"/>
      <c r="AD465" s="84"/>
      <c r="AE465" s="84"/>
      <c r="AF465" s="84"/>
      <c r="AG465" s="108"/>
      <c r="AH465" s="84"/>
      <c r="AI465" s="108"/>
      <c r="AJ465" s="129"/>
      <c r="AK465" s="129"/>
      <c r="AL465" s="108"/>
      <c r="AM465" s="129"/>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129"/>
      <c r="AC466" s="108"/>
      <c r="AD466" s="84"/>
      <c r="AE466" s="84"/>
      <c r="AF466" s="84"/>
      <c r="AG466" s="108"/>
      <c r="AH466" s="84"/>
      <c r="AI466" s="108"/>
      <c r="AJ466" s="129"/>
      <c r="AK466" s="129"/>
      <c r="AL466" s="108"/>
      <c r="AM466" s="129"/>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129"/>
      <c r="AC467" s="108"/>
      <c r="AD467" s="84"/>
      <c r="AE467" s="84"/>
      <c r="AF467" s="84"/>
      <c r="AG467" s="108"/>
      <c r="AH467" s="84"/>
      <c r="AI467" s="108"/>
      <c r="AJ467" s="129"/>
      <c r="AK467" s="129"/>
      <c r="AL467" s="108"/>
      <c r="AM467" s="129"/>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129"/>
      <c r="AC468" s="108"/>
      <c r="AD468" s="84"/>
      <c r="AE468" s="84"/>
      <c r="AF468" s="84"/>
      <c r="AG468" s="108"/>
      <c r="AH468" s="84"/>
      <c r="AI468" s="108"/>
      <c r="AJ468" s="129"/>
      <c r="AK468" s="129"/>
      <c r="AL468" s="108"/>
      <c r="AM468" s="129"/>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129"/>
      <c r="AC469" s="108"/>
      <c r="AD469" s="84"/>
      <c r="AE469" s="84"/>
      <c r="AF469" s="84"/>
      <c r="AG469" s="108"/>
      <c r="AH469" s="84"/>
      <c r="AI469" s="108"/>
      <c r="AJ469" s="129"/>
      <c r="AK469" s="129"/>
      <c r="AL469" s="108"/>
      <c r="AM469" s="129"/>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129"/>
      <c r="AC470" s="108"/>
      <c r="AD470" s="84"/>
      <c r="AE470" s="84"/>
      <c r="AF470" s="84"/>
      <c r="AG470" s="108"/>
      <c r="AH470" s="84"/>
      <c r="AI470" s="108"/>
      <c r="AJ470" s="129"/>
      <c r="AK470" s="129"/>
      <c r="AL470" s="108"/>
      <c r="AM470" s="129"/>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129"/>
      <c r="AC471" s="108"/>
      <c r="AD471" s="84"/>
      <c r="AE471" s="84"/>
      <c r="AF471" s="84"/>
      <c r="AG471" s="108"/>
      <c r="AH471" s="84"/>
      <c r="AI471" s="108"/>
      <c r="AJ471" s="129"/>
      <c r="AK471" s="129"/>
      <c r="AL471" s="108"/>
      <c r="AM471" s="129"/>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129"/>
      <c r="AC472" s="108"/>
      <c r="AD472" s="84"/>
      <c r="AE472" s="84"/>
      <c r="AF472" s="84"/>
      <c r="AG472" s="108"/>
      <c r="AH472" s="84"/>
      <c r="AI472" s="108"/>
      <c r="AJ472" s="129"/>
      <c r="AK472" s="129"/>
      <c r="AL472" s="108"/>
      <c r="AM472" s="129"/>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129"/>
      <c r="AC473" s="108"/>
      <c r="AD473" s="84"/>
      <c r="AE473" s="84"/>
      <c r="AF473" s="84"/>
      <c r="AG473" s="108"/>
      <c r="AH473" s="84"/>
      <c r="AI473" s="108"/>
      <c r="AJ473" s="129"/>
      <c r="AK473" s="129"/>
      <c r="AL473" s="108"/>
      <c r="AM473" s="129"/>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129"/>
      <c r="AC474" s="108"/>
      <c r="AD474" s="84"/>
      <c r="AE474" s="84"/>
      <c r="AF474" s="84"/>
      <c r="AG474" s="108"/>
      <c r="AH474" s="84"/>
      <c r="AI474" s="108"/>
      <c r="AJ474" s="129"/>
      <c r="AK474" s="129"/>
      <c r="AL474" s="108"/>
      <c r="AM474" s="129"/>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129"/>
      <c r="AC475" s="108"/>
      <c r="AD475" s="84"/>
      <c r="AE475" s="84"/>
      <c r="AF475" s="84"/>
      <c r="AG475" s="108"/>
      <c r="AH475" s="84"/>
      <c r="AI475" s="108"/>
      <c r="AJ475" s="129"/>
      <c r="AK475" s="129"/>
      <c r="AL475" s="108"/>
      <c r="AM475" s="129"/>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129"/>
      <c r="AC476" s="108"/>
      <c r="AD476" s="84"/>
      <c r="AE476" s="84"/>
      <c r="AF476" s="84"/>
      <c r="AG476" s="108"/>
      <c r="AH476" s="84"/>
      <c r="AI476" s="108"/>
      <c r="AJ476" s="129"/>
      <c r="AK476" s="129"/>
      <c r="AL476" s="108"/>
      <c r="AM476" s="129"/>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129"/>
      <c r="AC477" s="108"/>
      <c r="AD477" s="84"/>
      <c r="AE477" s="84"/>
      <c r="AF477" s="84"/>
      <c r="AG477" s="108"/>
      <c r="AH477" s="84"/>
      <c r="AI477" s="108"/>
      <c r="AJ477" s="129"/>
      <c r="AK477" s="129"/>
      <c r="AL477" s="108"/>
      <c r="AM477" s="129"/>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129"/>
      <c r="AC478" s="108"/>
      <c r="AD478" s="84"/>
      <c r="AE478" s="84"/>
      <c r="AF478" s="84"/>
      <c r="AG478" s="108"/>
      <c r="AH478" s="84"/>
      <c r="AI478" s="108"/>
      <c r="AJ478" s="129"/>
      <c r="AK478" s="129"/>
      <c r="AL478" s="108"/>
      <c r="AM478" s="129"/>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129"/>
      <c r="AC479" s="108"/>
      <c r="AD479" s="84"/>
      <c r="AE479" s="84"/>
      <c r="AF479" s="84"/>
      <c r="AG479" s="108"/>
      <c r="AH479" s="84"/>
      <c r="AI479" s="108"/>
      <c r="AJ479" s="129"/>
      <c r="AK479" s="129"/>
      <c r="AL479" s="108"/>
      <c r="AM479" s="129"/>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129"/>
      <c r="AC480" s="108"/>
      <c r="AD480" s="84"/>
      <c r="AE480" s="84"/>
      <c r="AF480" s="84"/>
      <c r="AG480" s="108"/>
      <c r="AH480" s="84"/>
      <c r="AI480" s="108"/>
      <c r="AJ480" s="129"/>
      <c r="AK480" s="129"/>
      <c r="AL480" s="108"/>
      <c r="AM480" s="129"/>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129"/>
      <c r="AC481" s="108"/>
      <c r="AD481" s="84"/>
      <c r="AE481" s="84"/>
      <c r="AF481" s="84"/>
      <c r="AG481" s="108"/>
      <c r="AH481" s="84"/>
      <c r="AI481" s="108"/>
      <c r="AJ481" s="129"/>
      <c r="AK481" s="129"/>
      <c r="AL481" s="108"/>
      <c r="AM481" s="129"/>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129"/>
      <c r="AC482" s="108"/>
      <c r="AD482" s="84"/>
      <c r="AE482" s="84"/>
      <c r="AF482" s="84"/>
      <c r="AG482" s="108"/>
      <c r="AH482" s="84"/>
      <c r="AI482" s="108"/>
      <c r="AJ482" s="129"/>
      <c r="AK482" s="129"/>
      <c r="AL482" s="108"/>
      <c r="AM482" s="129"/>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129"/>
      <c r="AC483" s="108"/>
      <c r="AD483" s="84"/>
      <c r="AE483" s="84"/>
      <c r="AF483" s="84"/>
      <c r="AG483" s="108"/>
      <c r="AH483" s="84"/>
      <c r="AI483" s="108"/>
      <c r="AJ483" s="129"/>
      <c r="AK483" s="129"/>
      <c r="AL483" s="108"/>
      <c r="AM483" s="129"/>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129"/>
      <c r="AC484" s="108"/>
      <c r="AD484" s="84"/>
      <c r="AE484" s="84"/>
      <c r="AF484" s="84"/>
      <c r="AG484" s="108"/>
      <c r="AH484" s="84"/>
      <c r="AI484" s="108"/>
      <c r="AJ484" s="129"/>
      <c r="AK484" s="129"/>
      <c r="AL484" s="108"/>
      <c r="AM484" s="129"/>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129"/>
      <c r="AC485" s="108"/>
      <c r="AD485" s="84"/>
      <c r="AE485" s="84"/>
      <c r="AF485" s="84"/>
      <c r="AG485" s="108"/>
      <c r="AH485" s="84"/>
      <c r="AI485" s="108"/>
      <c r="AJ485" s="129"/>
      <c r="AK485" s="129"/>
      <c r="AL485" s="108"/>
      <c r="AM485" s="129"/>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129"/>
      <c r="AC486" s="108"/>
      <c r="AD486" s="84"/>
      <c r="AE486" s="84"/>
      <c r="AF486" s="84"/>
      <c r="AG486" s="108"/>
      <c r="AH486" s="84"/>
      <c r="AI486" s="108"/>
      <c r="AJ486" s="129"/>
      <c r="AK486" s="129"/>
      <c r="AL486" s="108"/>
      <c r="AM486" s="129"/>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129"/>
      <c r="AC487" s="108"/>
      <c r="AD487" s="84"/>
      <c r="AE487" s="84"/>
      <c r="AF487" s="84"/>
      <c r="AG487" s="108"/>
      <c r="AH487" s="84"/>
      <c r="AI487" s="108"/>
      <c r="AJ487" s="129"/>
      <c r="AK487" s="129"/>
      <c r="AL487" s="108"/>
      <c r="AM487" s="129"/>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129"/>
      <c r="AC488" s="108"/>
      <c r="AD488" s="84"/>
      <c r="AE488" s="84"/>
      <c r="AF488" s="84"/>
      <c r="AG488" s="108"/>
      <c r="AH488" s="84"/>
      <c r="AI488" s="108"/>
      <c r="AJ488" s="129"/>
      <c r="AK488" s="129"/>
      <c r="AL488" s="108"/>
      <c r="AM488" s="129"/>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129"/>
      <c r="AC489" s="108"/>
      <c r="AD489" s="84"/>
      <c r="AE489" s="84"/>
      <c r="AF489" s="84"/>
      <c r="AG489" s="108"/>
      <c r="AH489" s="84"/>
      <c r="AI489" s="108"/>
      <c r="AJ489" s="129"/>
      <c r="AK489" s="129"/>
      <c r="AL489" s="108"/>
      <c r="AM489" s="129"/>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129"/>
      <c r="AC490" s="108"/>
      <c r="AD490" s="84"/>
      <c r="AE490" s="84"/>
      <c r="AF490" s="84"/>
      <c r="AG490" s="108"/>
      <c r="AH490" s="84"/>
      <c r="AI490" s="108"/>
      <c r="AJ490" s="129"/>
      <c r="AK490" s="129"/>
      <c r="AL490" s="108"/>
      <c r="AM490" s="129"/>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129"/>
      <c r="AC491" s="108"/>
      <c r="AD491" s="84"/>
      <c r="AE491" s="84"/>
      <c r="AF491" s="84"/>
      <c r="AG491" s="108"/>
      <c r="AH491" s="84"/>
      <c r="AI491" s="108"/>
      <c r="AJ491" s="129"/>
      <c r="AK491" s="129"/>
      <c r="AL491" s="108"/>
      <c r="AM491" s="129"/>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129"/>
      <c r="AC492" s="108"/>
      <c r="AD492" s="84"/>
      <c r="AE492" s="84"/>
      <c r="AF492" s="84"/>
      <c r="AG492" s="108"/>
      <c r="AH492" s="84"/>
      <c r="AI492" s="108"/>
      <c r="AJ492" s="129"/>
      <c r="AK492" s="129"/>
      <c r="AL492" s="108"/>
      <c r="AM492" s="129"/>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129"/>
      <c r="AC493" s="108"/>
      <c r="AD493" s="84"/>
      <c r="AE493" s="84"/>
      <c r="AF493" s="84"/>
      <c r="AG493" s="108"/>
      <c r="AH493" s="84"/>
      <c r="AI493" s="108"/>
      <c r="AJ493" s="129"/>
      <c r="AK493" s="129"/>
      <c r="AL493" s="108"/>
      <c r="AM493" s="129"/>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129"/>
      <c r="AC494" s="108"/>
      <c r="AD494" s="84"/>
      <c r="AE494" s="84"/>
      <c r="AF494" s="84"/>
      <c r="AG494" s="108"/>
      <c r="AH494" s="84"/>
      <c r="AI494" s="108"/>
      <c r="AJ494" s="129"/>
      <c r="AK494" s="129"/>
      <c r="AL494" s="108"/>
      <c r="AM494" s="129"/>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129"/>
      <c r="AC495" s="108"/>
      <c r="AD495" s="84"/>
      <c r="AE495" s="84"/>
      <c r="AF495" s="84"/>
      <c r="AG495" s="108"/>
      <c r="AH495" s="84"/>
      <c r="AI495" s="108"/>
      <c r="AJ495" s="129"/>
      <c r="AK495" s="129"/>
      <c r="AL495" s="108"/>
      <c r="AM495" s="129"/>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129"/>
      <c r="AC496" s="108"/>
      <c r="AD496" s="84"/>
      <c r="AE496" s="84"/>
      <c r="AF496" s="84"/>
      <c r="AG496" s="108"/>
      <c r="AH496" s="84"/>
      <c r="AI496" s="108"/>
      <c r="AJ496" s="129"/>
      <c r="AK496" s="129"/>
      <c r="AL496" s="108"/>
      <c r="AM496" s="129"/>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129"/>
      <c r="AC497" s="108"/>
      <c r="AD497" s="84"/>
      <c r="AE497" s="84"/>
      <c r="AF497" s="84"/>
      <c r="AG497" s="108"/>
      <c r="AH497" s="84"/>
      <c r="AI497" s="108"/>
      <c r="AJ497" s="129"/>
      <c r="AK497" s="129"/>
      <c r="AL497" s="108"/>
      <c r="AM497" s="129"/>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129"/>
      <c r="AC498" s="108"/>
      <c r="AD498" s="84"/>
      <c r="AE498" s="84"/>
      <c r="AF498" s="84"/>
      <c r="AG498" s="108"/>
      <c r="AH498" s="84"/>
      <c r="AI498" s="108"/>
      <c r="AJ498" s="129"/>
      <c r="AK498" s="129"/>
      <c r="AL498" s="108"/>
      <c r="AM498" s="129"/>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129"/>
      <c r="AC499" s="108"/>
      <c r="AD499" s="84"/>
      <c r="AE499" s="84"/>
      <c r="AF499" s="84"/>
      <c r="AG499" s="108"/>
      <c r="AH499" s="84"/>
      <c r="AI499" s="108"/>
      <c r="AJ499" s="129"/>
      <c r="AK499" s="129"/>
      <c r="AL499" s="108"/>
      <c r="AM499" s="129"/>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129"/>
      <c r="AC500" s="108"/>
      <c r="AD500" s="84"/>
      <c r="AE500" s="84"/>
      <c r="AF500" s="84"/>
      <c r="AG500" s="108"/>
      <c r="AH500" s="84"/>
      <c r="AI500" s="108"/>
      <c r="AJ500" s="129"/>
      <c r="AK500" s="129"/>
      <c r="AL500" s="108"/>
      <c r="AM500" s="129"/>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129"/>
      <c r="AC501" s="108"/>
      <c r="AD501" s="84"/>
      <c r="AE501" s="84"/>
      <c r="AF501" s="84"/>
      <c r="AG501" s="108"/>
      <c r="AH501" s="84"/>
      <c r="AI501" s="108"/>
      <c r="AJ501" s="129"/>
      <c r="AK501" s="129"/>
      <c r="AL501" s="108"/>
      <c r="AM501" s="129"/>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129"/>
      <c r="AC502" s="108"/>
      <c r="AD502" s="84"/>
      <c r="AE502" s="84"/>
      <c r="AF502" s="84"/>
      <c r="AG502" s="108"/>
      <c r="AH502" s="84"/>
      <c r="AI502" s="108"/>
      <c r="AJ502" s="129"/>
      <c r="AK502" s="129"/>
      <c r="AL502" s="108"/>
      <c r="AM502" s="129"/>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129"/>
      <c r="AC503" s="108"/>
      <c r="AD503" s="84"/>
      <c r="AE503" s="84"/>
      <c r="AF503" s="84"/>
      <c r="AG503" s="108"/>
      <c r="AH503" s="84"/>
      <c r="AI503" s="108"/>
      <c r="AJ503" s="129"/>
      <c r="AK503" s="129"/>
      <c r="AL503" s="108"/>
      <c r="AM503" s="129"/>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129"/>
      <c r="AC504" s="108"/>
      <c r="AD504" s="84"/>
      <c r="AE504" s="84"/>
      <c r="AF504" s="84"/>
      <c r="AG504" s="108"/>
      <c r="AH504" s="84"/>
      <c r="AI504" s="108"/>
      <c r="AJ504" s="129"/>
      <c r="AK504" s="129"/>
      <c r="AL504" s="108"/>
      <c r="AM504" s="129"/>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129"/>
      <c r="AC505" s="108"/>
      <c r="AD505" s="84"/>
      <c r="AE505" s="84"/>
      <c r="AF505" s="84"/>
      <c r="AG505" s="108"/>
      <c r="AH505" s="84"/>
      <c r="AI505" s="108"/>
      <c r="AJ505" s="129"/>
      <c r="AK505" s="129"/>
      <c r="AL505" s="108"/>
      <c r="AM505" s="129"/>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129"/>
      <c r="AC506" s="108"/>
      <c r="AD506" s="84"/>
      <c r="AE506" s="84"/>
      <c r="AF506" s="84"/>
      <c r="AG506" s="108"/>
      <c r="AH506" s="84"/>
      <c r="AI506" s="108"/>
      <c r="AJ506" s="129"/>
      <c r="AK506" s="129"/>
      <c r="AL506" s="108"/>
      <c r="AM506" s="129"/>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129"/>
      <c r="AC507" s="108"/>
      <c r="AD507" s="84"/>
      <c r="AE507" s="84"/>
      <c r="AF507" s="84"/>
      <c r="AG507" s="108"/>
      <c r="AH507" s="84"/>
      <c r="AI507" s="108"/>
      <c r="AJ507" s="129"/>
      <c r="AK507" s="129"/>
      <c r="AL507" s="108"/>
      <c r="AM507" s="129"/>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129"/>
      <c r="AC508" s="108"/>
      <c r="AD508" s="84"/>
      <c r="AE508" s="84"/>
      <c r="AF508" s="84"/>
      <c r="AG508" s="108"/>
      <c r="AH508" s="84"/>
      <c r="AI508" s="108"/>
      <c r="AJ508" s="129"/>
      <c r="AK508" s="129"/>
      <c r="AL508" s="108"/>
      <c r="AM508" s="129"/>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129"/>
      <c r="AC509" s="108"/>
      <c r="AD509" s="84"/>
      <c r="AE509" s="84"/>
      <c r="AF509" s="84"/>
      <c r="AG509" s="108"/>
      <c r="AH509" s="84"/>
      <c r="AI509" s="108"/>
      <c r="AJ509" s="129"/>
      <c r="AK509" s="129"/>
      <c r="AL509" s="108"/>
      <c r="AM509" s="129"/>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129"/>
      <c r="AC510" s="108"/>
      <c r="AD510" s="84"/>
      <c r="AE510" s="84"/>
      <c r="AF510" s="84"/>
      <c r="AG510" s="108"/>
      <c r="AH510" s="84"/>
      <c r="AI510" s="108"/>
      <c r="AJ510" s="129"/>
      <c r="AK510" s="129"/>
      <c r="AL510" s="108"/>
      <c r="AM510" s="129"/>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129"/>
      <c r="AC511" s="108"/>
      <c r="AD511" s="84"/>
      <c r="AE511" s="84"/>
      <c r="AF511" s="84"/>
      <c r="AG511" s="108"/>
      <c r="AH511" s="84"/>
      <c r="AI511" s="108"/>
      <c r="AJ511" s="129"/>
      <c r="AK511" s="129"/>
      <c r="AL511" s="108"/>
      <c r="AM511" s="129"/>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129"/>
      <c r="AC512" s="108"/>
      <c r="AD512" s="84"/>
      <c r="AE512" s="84"/>
      <c r="AF512" s="84"/>
      <c r="AG512" s="108"/>
      <c r="AH512" s="84"/>
      <c r="AI512" s="108"/>
      <c r="AJ512" s="129"/>
      <c r="AK512" s="129"/>
      <c r="AL512" s="108"/>
      <c r="AM512" s="129"/>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129"/>
      <c r="AC513" s="108"/>
      <c r="AD513" s="84"/>
      <c r="AE513" s="84"/>
      <c r="AF513" s="84"/>
      <c r="AG513" s="108"/>
      <c r="AH513" s="84"/>
      <c r="AI513" s="108"/>
      <c r="AJ513" s="129"/>
      <c r="AK513" s="129"/>
      <c r="AL513" s="108"/>
      <c r="AM513" s="129"/>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129"/>
      <c r="AC514" s="108"/>
      <c r="AD514" s="84"/>
      <c r="AE514" s="84"/>
      <c r="AF514" s="84"/>
      <c r="AG514" s="108"/>
      <c r="AH514" s="84"/>
      <c r="AI514" s="108"/>
      <c r="AJ514" s="129"/>
      <c r="AK514" s="129"/>
      <c r="AL514" s="108"/>
      <c r="AM514" s="129"/>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129"/>
      <c r="AC515" s="108"/>
      <c r="AD515" s="84"/>
      <c r="AE515" s="84"/>
      <c r="AF515" s="84"/>
      <c r="AG515" s="108"/>
      <c r="AH515" s="84"/>
      <c r="AI515" s="108"/>
      <c r="AJ515" s="129"/>
      <c r="AK515" s="129"/>
      <c r="AL515" s="108"/>
      <c r="AM515" s="129"/>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129"/>
      <c r="AC516" s="108"/>
      <c r="AD516" s="84"/>
      <c r="AE516" s="84"/>
      <c r="AF516" s="84"/>
      <c r="AG516" s="108"/>
      <c r="AH516" s="84"/>
      <c r="AI516" s="108"/>
      <c r="AJ516" s="129"/>
      <c r="AK516" s="129"/>
      <c r="AL516" s="108"/>
      <c r="AM516" s="129"/>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129"/>
      <c r="AC517" s="108"/>
      <c r="AD517" s="84"/>
      <c r="AE517" s="84"/>
      <c r="AF517" s="84"/>
      <c r="AG517" s="108"/>
      <c r="AH517" s="84"/>
      <c r="AI517" s="108"/>
      <c r="AJ517" s="129"/>
      <c r="AK517" s="129"/>
      <c r="AL517" s="108"/>
      <c r="AM517" s="129"/>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129"/>
      <c r="AC518" s="108"/>
      <c r="AD518" s="84"/>
      <c r="AE518" s="84"/>
      <c r="AF518" s="84"/>
      <c r="AG518" s="108"/>
      <c r="AH518" s="84"/>
      <c r="AI518" s="108"/>
      <c r="AJ518" s="129"/>
      <c r="AK518" s="129"/>
      <c r="AL518" s="108"/>
      <c r="AM518" s="129"/>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129"/>
      <c r="AC519" s="108"/>
      <c r="AD519" s="84"/>
      <c r="AE519" s="84"/>
      <c r="AF519" s="84"/>
      <c r="AG519" s="108"/>
      <c r="AH519" s="84"/>
      <c r="AI519" s="108"/>
      <c r="AJ519" s="129"/>
      <c r="AK519" s="129"/>
      <c r="AL519" s="108"/>
      <c r="AM519" s="129"/>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129"/>
      <c r="AC520" s="108"/>
      <c r="AD520" s="84"/>
      <c r="AE520" s="84"/>
      <c r="AF520" s="84"/>
      <c r="AG520" s="108"/>
      <c r="AH520" s="84"/>
      <c r="AI520" s="108"/>
      <c r="AJ520" s="129"/>
      <c r="AK520" s="129"/>
      <c r="AL520" s="108"/>
      <c r="AM520" s="129"/>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129"/>
      <c r="AC521" s="108"/>
      <c r="AD521" s="84"/>
      <c r="AE521" s="84"/>
      <c r="AF521" s="84"/>
      <c r="AG521" s="108"/>
      <c r="AH521" s="84"/>
      <c r="AI521" s="108"/>
      <c r="AJ521" s="129"/>
      <c r="AK521" s="129"/>
      <c r="AL521" s="108"/>
      <c r="AM521" s="129"/>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129"/>
      <c r="AC522" s="108"/>
      <c r="AD522" s="84"/>
      <c r="AE522" s="84"/>
      <c r="AF522" s="84"/>
      <c r="AG522" s="108"/>
      <c r="AH522" s="84"/>
      <c r="AI522" s="108"/>
      <c r="AJ522" s="129"/>
      <c r="AK522" s="129"/>
      <c r="AL522" s="108"/>
      <c r="AM522" s="129"/>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129"/>
      <c r="AC523" s="108"/>
      <c r="AD523" s="84"/>
      <c r="AE523" s="84"/>
      <c r="AF523" s="84"/>
      <c r="AG523" s="108"/>
      <c r="AH523" s="84"/>
      <c r="AI523" s="108"/>
      <c r="AJ523" s="129"/>
      <c r="AK523" s="129"/>
      <c r="AL523" s="108"/>
      <c r="AM523" s="129"/>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129"/>
      <c r="AC524" s="108"/>
      <c r="AD524" s="84"/>
      <c r="AE524" s="84"/>
      <c r="AF524" s="84"/>
      <c r="AG524" s="108"/>
      <c r="AH524" s="84"/>
      <c r="AI524" s="108"/>
      <c r="AJ524" s="129"/>
      <c r="AK524" s="129"/>
      <c r="AL524" s="108"/>
      <c r="AM524" s="129"/>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129"/>
      <c r="AC525" s="108"/>
      <c r="AD525" s="84"/>
      <c r="AE525" s="84"/>
      <c r="AF525" s="84"/>
      <c r="AG525" s="108"/>
      <c r="AH525" s="84"/>
      <c r="AI525" s="108"/>
      <c r="AJ525" s="129"/>
      <c r="AK525" s="129"/>
      <c r="AL525" s="108"/>
      <c r="AM525" s="129"/>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129"/>
      <c r="AC526" s="108"/>
      <c r="AD526" s="84"/>
      <c r="AE526" s="84"/>
      <c r="AF526" s="84"/>
      <c r="AG526" s="108"/>
      <c r="AH526" s="84"/>
      <c r="AI526" s="108"/>
      <c r="AJ526" s="129"/>
      <c r="AK526" s="129"/>
      <c r="AL526" s="108"/>
      <c r="AM526" s="129"/>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129"/>
      <c r="AC527" s="108"/>
      <c r="AD527" s="84"/>
      <c r="AE527" s="84"/>
      <c r="AF527" s="84"/>
      <c r="AG527" s="108"/>
      <c r="AH527" s="84"/>
      <c r="AI527" s="108"/>
      <c r="AJ527" s="129"/>
      <c r="AK527" s="129"/>
      <c r="AL527" s="108"/>
      <c r="AM527" s="129"/>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129"/>
      <c r="AC528" s="108"/>
      <c r="AD528" s="84"/>
      <c r="AE528" s="84"/>
      <c r="AF528" s="84"/>
      <c r="AG528" s="108"/>
      <c r="AH528" s="84"/>
      <c r="AI528" s="108"/>
      <c r="AJ528" s="129"/>
      <c r="AK528" s="129"/>
      <c r="AL528" s="108"/>
      <c r="AM528" s="129"/>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129"/>
      <c r="AC529" s="108"/>
      <c r="AD529" s="84"/>
      <c r="AE529" s="84"/>
      <c r="AF529" s="84"/>
      <c r="AG529" s="108"/>
      <c r="AH529" s="84"/>
      <c r="AI529" s="108"/>
      <c r="AJ529" s="129"/>
      <c r="AK529" s="129"/>
      <c r="AL529" s="108"/>
      <c r="AM529" s="129"/>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129"/>
      <c r="AC530" s="108"/>
      <c r="AD530" s="84"/>
      <c r="AE530" s="84"/>
      <c r="AF530" s="84"/>
      <c r="AG530" s="108"/>
      <c r="AH530" s="84"/>
      <c r="AI530" s="108"/>
      <c r="AJ530" s="129"/>
      <c r="AK530" s="129"/>
      <c r="AL530" s="108"/>
      <c r="AM530" s="129"/>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129"/>
      <c r="AC531" s="108"/>
      <c r="AD531" s="84"/>
      <c r="AE531" s="84"/>
      <c r="AF531" s="84"/>
      <c r="AG531" s="108"/>
      <c r="AH531" s="84"/>
      <c r="AI531" s="108"/>
      <c r="AJ531" s="129"/>
      <c r="AK531" s="129"/>
      <c r="AL531" s="108"/>
      <c r="AM531" s="129"/>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129"/>
      <c r="AC532" s="108"/>
      <c r="AD532" s="84"/>
      <c r="AE532" s="84"/>
      <c r="AF532" s="84"/>
      <c r="AG532" s="108"/>
      <c r="AH532" s="84"/>
      <c r="AI532" s="108"/>
      <c r="AJ532" s="129"/>
      <c r="AK532" s="129"/>
      <c r="AL532" s="108"/>
      <c r="AM532" s="129"/>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129"/>
      <c r="AC533" s="108"/>
      <c r="AD533" s="84"/>
      <c r="AE533" s="84"/>
      <c r="AF533" s="84"/>
      <c r="AG533" s="108"/>
      <c r="AH533" s="84"/>
      <c r="AI533" s="108"/>
      <c r="AJ533" s="129"/>
      <c r="AK533" s="129"/>
      <c r="AL533" s="108"/>
      <c r="AM533" s="129"/>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129"/>
      <c r="AC534" s="108"/>
      <c r="AD534" s="84"/>
      <c r="AE534" s="84"/>
      <c r="AF534" s="84"/>
      <c r="AG534" s="108"/>
      <c r="AH534" s="84"/>
      <c r="AI534" s="108"/>
      <c r="AJ534" s="129"/>
      <c r="AK534" s="129"/>
      <c r="AL534" s="108"/>
      <c r="AM534" s="129"/>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129"/>
      <c r="AC535" s="108"/>
      <c r="AD535" s="84"/>
      <c r="AE535" s="84"/>
      <c r="AF535" s="84"/>
      <c r="AG535" s="108"/>
      <c r="AH535" s="84"/>
      <c r="AI535" s="108"/>
      <c r="AJ535" s="129"/>
      <c r="AK535" s="129"/>
      <c r="AL535" s="108"/>
      <c r="AM535" s="129"/>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129"/>
      <c r="AC536" s="108"/>
      <c r="AD536" s="84"/>
      <c r="AE536" s="84"/>
      <c r="AF536" s="84"/>
      <c r="AG536" s="108"/>
      <c r="AH536" s="84"/>
      <c r="AI536" s="108"/>
      <c r="AJ536" s="129"/>
      <c r="AK536" s="129"/>
      <c r="AL536" s="108"/>
      <c r="AM536" s="129"/>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129"/>
      <c r="AC537" s="108"/>
      <c r="AD537" s="84"/>
      <c r="AE537" s="84"/>
      <c r="AF537" s="84"/>
      <c r="AG537" s="108"/>
      <c r="AH537" s="84"/>
      <c r="AI537" s="108"/>
      <c r="AJ537" s="129"/>
      <c r="AK537" s="129"/>
      <c r="AL537" s="108"/>
      <c r="AM537" s="129"/>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129"/>
      <c r="AC538" s="108"/>
      <c r="AD538" s="84"/>
      <c r="AE538" s="84"/>
      <c r="AF538" s="84"/>
      <c r="AG538" s="108"/>
      <c r="AH538" s="84"/>
      <c r="AI538" s="108"/>
      <c r="AJ538" s="129"/>
      <c r="AK538" s="129"/>
      <c r="AL538" s="108"/>
      <c r="AM538" s="129"/>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129"/>
      <c r="AC539" s="108"/>
      <c r="AD539" s="84"/>
      <c r="AE539" s="84"/>
      <c r="AF539" s="84"/>
      <c r="AG539" s="108"/>
      <c r="AH539" s="84"/>
      <c r="AI539" s="108"/>
      <c r="AJ539" s="129"/>
      <c r="AK539" s="129"/>
      <c r="AL539" s="108"/>
      <c r="AM539" s="129"/>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129"/>
      <c r="AC540" s="108"/>
      <c r="AD540" s="84"/>
      <c r="AE540" s="84"/>
      <c r="AF540" s="84"/>
      <c r="AG540" s="108"/>
      <c r="AH540" s="84"/>
      <c r="AI540" s="108"/>
      <c r="AJ540" s="129"/>
      <c r="AK540" s="129"/>
      <c r="AL540" s="108"/>
      <c r="AM540" s="129"/>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129"/>
      <c r="AC541" s="108"/>
      <c r="AD541" s="84"/>
      <c r="AE541" s="84"/>
      <c r="AF541" s="84"/>
      <c r="AG541" s="108"/>
      <c r="AH541" s="84"/>
      <c r="AI541" s="108"/>
      <c r="AJ541" s="129"/>
      <c r="AK541" s="129"/>
      <c r="AL541" s="108"/>
      <c r="AM541" s="129"/>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129"/>
      <c r="AC542" s="108"/>
      <c r="AD542" s="84"/>
      <c r="AE542" s="84"/>
      <c r="AF542" s="84"/>
      <c r="AG542" s="108"/>
      <c r="AH542" s="84"/>
      <c r="AI542" s="108"/>
      <c r="AJ542" s="129"/>
      <c r="AK542" s="129"/>
      <c r="AL542" s="108"/>
      <c r="AM542" s="129"/>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129"/>
      <c r="AC543" s="108"/>
      <c r="AD543" s="84"/>
      <c r="AE543" s="84"/>
      <c r="AF543" s="84"/>
      <c r="AG543" s="108"/>
      <c r="AH543" s="84"/>
      <c r="AI543" s="108"/>
      <c r="AJ543" s="129"/>
      <c r="AK543" s="129"/>
      <c r="AL543" s="108"/>
      <c r="AM543" s="129"/>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129"/>
      <c r="AC544" s="108"/>
      <c r="AD544" s="84"/>
      <c r="AE544" s="84"/>
      <c r="AF544" s="84"/>
      <c r="AG544" s="108"/>
      <c r="AH544" s="84"/>
      <c r="AI544" s="108"/>
      <c r="AJ544" s="129"/>
      <c r="AK544" s="129"/>
      <c r="AL544" s="108"/>
      <c r="AM544" s="129"/>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129"/>
      <c r="AC545" s="108"/>
      <c r="AD545" s="84"/>
      <c r="AE545" s="84"/>
      <c r="AF545" s="84"/>
      <c r="AG545" s="108"/>
      <c r="AH545" s="84"/>
      <c r="AI545" s="108"/>
      <c r="AJ545" s="129"/>
      <c r="AK545" s="129"/>
      <c r="AL545" s="108"/>
      <c r="AM545" s="129"/>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129"/>
      <c r="AC546" s="108"/>
      <c r="AD546" s="84"/>
      <c r="AE546" s="84"/>
      <c r="AF546" s="84"/>
      <c r="AG546" s="108"/>
      <c r="AH546" s="84"/>
      <c r="AI546" s="108"/>
      <c r="AJ546" s="129"/>
      <c r="AK546" s="129"/>
      <c r="AL546" s="108"/>
      <c r="AM546" s="129"/>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129"/>
      <c r="AC547" s="108"/>
      <c r="AD547" s="84"/>
      <c r="AE547" s="84"/>
      <c r="AF547" s="84"/>
      <c r="AG547" s="108"/>
      <c r="AH547" s="84"/>
      <c r="AI547" s="108"/>
      <c r="AJ547" s="129"/>
      <c r="AK547" s="129"/>
      <c r="AL547" s="108"/>
      <c r="AM547" s="129"/>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129"/>
      <c r="AC548" s="108"/>
      <c r="AD548" s="84"/>
      <c r="AE548" s="84"/>
      <c r="AF548" s="84"/>
      <c r="AG548" s="108"/>
      <c r="AH548" s="84"/>
      <c r="AI548" s="108"/>
      <c r="AJ548" s="129"/>
      <c r="AK548" s="129"/>
      <c r="AL548" s="108"/>
      <c r="AM548" s="129"/>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129"/>
      <c r="AC549" s="108"/>
      <c r="AD549" s="84"/>
      <c r="AE549" s="84"/>
      <c r="AF549" s="84"/>
      <c r="AG549" s="108"/>
      <c r="AH549" s="84"/>
      <c r="AI549" s="108"/>
      <c r="AJ549" s="129"/>
      <c r="AK549" s="129"/>
      <c r="AL549" s="108"/>
      <c r="AM549" s="129"/>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129"/>
      <c r="AC550" s="108"/>
      <c r="AD550" s="84"/>
      <c r="AE550" s="84"/>
      <c r="AF550" s="84"/>
      <c r="AG550" s="108"/>
      <c r="AH550" s="84"/>
      <c r="AI550" s="108"/>
      <c r="AJ550" s="129"/>
      <c r="AK550" s="129"/>
      <c r="AL550" s="108"/>
      <c r="AM550" s="129"/>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129"/>
      <c r="AC551" s="108"/>
      <c r="AD551" s="84"/>
      <c r="AE551" s="84"/>
      <c r="AF551" s="84"/>
      <c r="AG551" s="108"/>
      <c r="AH551" s="84"/>
      <c r="AI551" s="108"/>
      <c r="AJ551" s="129"/>
      <c r="AK551" s="129"/>
      <c r="AL551" s="108"/>
      <c r="AM551" s="129"/>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129"/>
      <c r="AC552" s="108"/>
      <c r="AD552" s="84"/>
      <c r="AE552" s="84"/>
      <c r="AF552" s="84"/>
      <c r="AG552" s="108"/>
      <c r="AH552" s="84"/>
      <c r="AI552" s="108"/>
      <c r="AJ552" s="129"/>
      <c r="AK552" s="129"/>
      <c r="AL552" s="108"/>
      <c r="AM552" s="129"/>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129"/>
      <c r="AC553" s="108"/>
      <c r="AD553" s="84"/>
      <c r="AE553" s="84"/>
      <c r="AF553" s="84"/>
      <c r="AG553" s="108"/>
      <c r="AH553" s="84"/>
      <c r="AI553" s="108"/>
      <c r="AJ553" s="129"/>
      <c r="AK553" s="129"/>
      <c r="AL553" s="108"/>
      <c r="AM553" s="129"/>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129"/>
      <c r="AC554" s="108"/>
      <c r="AD554" s="84"/>
      <c r="AE554" s="84"/>
      <c r="AF554" s="84"/>
      <c r="AG554" s="108"/>
      <c r="AH554" s="84"/>
      <c r="AI554" s="108"/>
      <c r="AJ554" s="129"/>
      <c r="AK554" s="129"/>
      <c r="AL554" s="108"/>
      <c r="AM554" s="129"/>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129"/>
      <c r="AC555" s="108"/>
      <c r="AD555" s="84"/>
      <c r="AE555" s="84"/>
      <c r="AF555" s="84"/>
      <c r="AG555" s="108"/>
      <c r="AH555" s="84"/>
      <c r="AI555" s="108"/>
      <c r="AJ555" s="129"/>
      <c r="AK555" s="129"/>
      <c r="AL555" s="108"/>
      <c r="AM555" s="129"/>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129"/>
      <c r="AC556" s="108"/>
      <c r="AD556" s="84"/>
      <c r="AE556" s="84"/>
      <c r="AF556" s="84"/>
      <c r="AG556" s="108"/>
      <c r="AH556" s="84"/>
      <c r="AI556" s="108"/>
      <c r="AJ556" s="129"/>
      <c r="AK556" s="129"/>
      <c r="AL556" s="108"/>
      <c r="AM556" s="129"/>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129"/>
      <c r="AC557" s="108"/>
      <c r="AD557" s="84"/>
      <c r="AE557" s="84"/>
      <c r="AF557" s="84"/>
      <c r="AG557" s="108"/>
      <c r="AH557" s="84"/>
      <c r="AI557" s="108"/>
      <c r="AJ557" s="129"/>
      <c r="AK557" s="129"/>
      <c r="AL557" s="108"/>
      <c r="AM557" s="129"/>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129"/>
      <c r="AC558" s="108"/>
      <c r="AD558" s="84"/>
      <c r="AE558" s="84"/>
      <c r="AF558" s="84"/>
      <c r="AG558" s="108"/>
      <c r="AH558" s="84"/>
      <c r="AI558" s="108"/>
      <c r="AJ558" s="129"/>
      <c r="AK558" s="129"/>
      <c r="AL558" s="108"/>
      <c r="AM558" s="129"/>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129"/>
      <c r="AC559" s="108"/>
      <c r="AD559" s="84"/>
      <c r="AE559" s="84"/>
      <c r="AF559" s="84"/>
      <c r="AG559" s="108"/>
      <c r="AH559" s="84"/>
      <c r="AI559" s="108"/>
      <c r="AJ559" s="129"/>
      <c r="AK559" s="129"/>
      <c r="AL559" s="108"/>
      <c r="AM559" s="129"/>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129"/>
      <c r="AC560" s="108"/>
      <c r="AD560" s="84"/>
      <c r="AE560" s="84"/>
      <c r="AF560" s="84"/>
      <c r="AG560" s="108"/>
      <c r="AH560" s="84"/>
      <c r="AI560" s="108"/>
      <c r="AJ560" s="129"/>
      <c r="AK560" s="129"/>
      <c r="AL560" s="108"/>
      <c r="AM560" s="129"/>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129"/>
      <c r="AC561" s="108"/>
      <c r="AD561" s="84"/>
      <c r="AE561" s="84"/>
      <c r="AF561" s="84"/>
      <c r="AG561" s="108"/>
      <c r="AH561" s="84"/>
      <c r="AI561" s="108"/>
      <c r="AJ561" s="129"/>
      <c r="AK561" s="129"/>
      <c r="AL561" s="108"/>
      <c r="AM561" s="129"/>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129"/>
      <c r="AC562" s="108"/>
      <c r="AD562" s="84"/>
      <c r="AE562" s="84"/>
      <c r="AF562" s="84"/>
      <c r="AG562" s="108"/>
      <c r="AH562" s="84"/>
      <c r="AI562" s="108"/>
      <c r="AJ562" s="129"/>
      <c r="AK562" s="129"/>
      <c r="AL562" s="108"/>
      <c r="AM562" s="129"/>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129"/>
      <c r="AC563" s="108"/>
      <c r="AD563" s="84"/>
      <c r="AE563" s="84"/>
      <c r="AF563" s="84"/>
      <c r="AG563" s="108"/>
      <c r="AH563" s="84"/>
      <c r="AI563" s="108"/>
      <c r="AJ563" s="129"/>
      <c r="AK563" s="129"/>
      <c r="AL563" s="108"/>
      <c r="AM563" s="129"/>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129"/>
      <c r="AC564" s="108"/>
      <c r="AD564" s="84"/>
      <c r="AE564" s="84"/>
      <c r="AF564" s="84"/>
      <c r="AG564" s="108"/>
      <c r="AH564" s="84"/>
      <c r="AI564" s="108"/>
      <c r="AJ564" s="129"/>
      <c r="AK564" s="129"/>
      <c r="AL564" s="108"/>
      <c r="AM564" s="129"/>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129"/>
      <c r="AC565" s="108"/>
      <c r="AD565" s="84"/>
      <c r="AE565" s="84"/>
      <c r="AF565" s="84"/>
      <c r="AG565" s="108"/>
      <c r="AH565" s="84"/>
      <c r="AI565" s="108"/>
      <c r="AJ565" s="129"/>
      <c r="AK565" s="129"/>
      <c r="AL565" s="108"/>
      <c r="AM565" s="129"/>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129"/>
      <c r="AC566" s="108"/>
      <c r="AD566" s="84"/>
      <c r="AE566" s="84"/>
      <c r="AF566" s="84"/>
      <c r="AG566" s="108"/>
      <c r="AH566" s="84"/>
      <c r="AI566" s="108"/>
      <c r="AJ566" s="129"/>
      <c r="AK566" s="129"/>
      <c r="AL566" s="108"/>
      <c r="AM566" s="129"/>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129"/>
      <c r="AC567" s="108"/>
      <c r="AD567" s="84"/>
      <c r="AE567" s="84"/>
      <c r="AF567" s="84"/>
      <c r="AG567" s="108"/>
      <c r="AH567" s="84"/>
      <c r="AI567" s="108"/>
      <c r="AJ567" s="129"/>
      <c r="AK567" s="129"/>
      <c r="AL567" s="108"/>
      <c r="AM567" s="129"/>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129"/>
      <c r="AC568" s="108"/>
      <c r="AD568" s="84"/>
      <c r="AE568" s="84"/>
      <c r="AF568" s="84"/>
      <c r="AG568" s="108"/>
      <c r="AH568" s="84"/>
      <c r="AI568" s="108"/>
      <c r="AJ568" s="129"/>
      <c r="AK568" s="129"/>
      <c r="AL568" s="108"/>
      <c r="AM568" s="129"/>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129"/>
      <c r="AC569" s="108"/>
      <c r="AD569" s="84"/>
      <c r="AE569" s="84"/>
      <c r="AF569" s="84"/>
      <c r="AG569" s="108"/>
      <c r="AH569" s="84"/>
      <c r="AI569" s="108"/>
      <c r="AJ569" s="129"/>
      <c r="AK569" s="129"/>
      <c r="AL569" s="108"/>
      <c r="AM569" s="129"/>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129"/>
      <c r="AC570" s="108"/>
      <c r="AD570" s="84"/>
      <c r="AE570" s="84"/>
      <c r="AF570" s="84"/>
      <c r="AG570" s="108"/>
      <c r="AH570" s="84"/>
      <c r="AI570" s="108"/>
      <c r="AJ570" s="129"/>
      <c r="AK570" s="129"/>
      <c r="AL570" s="108"/>
      <c r="AM570" s="129"/>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129"/>
      <c r="AC571" s="108"/>
      <c r="AD571" s="84"/>
      <c r="AE571" s="84"/>
      <c r="AF571" s="84"/>
      <c r="AG571" s="108"/>
      <c r="AH571" s="84"/>
      <c r="AI571" s="108"/>
      <c r="AJ571" s="129"/>
      <c r="AK571" s="129"/>
      <c r="AL571" s="108"/>
      <c r="AM571" s="129"/>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129"/>
      <c r="AC572" s="108"/>
      <c r="AD572" s="84"/>
      <c r="AE572" s="84"/>
      <c r="AF572" s="84"/>
      <c r="AG572" s="108"/>
      <c r="AH572" s="84"/>
      <c r="AI572" s="108"/>
      <c r="AJ572" s="129"/>
      <c r="AK572" s="129"/>
      <c r="AL572" s="108"/>
      <c r="AM572" s="129"/>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129"/>
      <c r="AC573" s="108"/>
      <c r="AD573" s="84"/>
      <c r="AE573" s="84"/>
      <c r="AF573" s="84"/>
      <c r="AG573" s="108"/>
      <c r="AH573" s="84"/>
      <c r="AI573" s="108"/>
      <c r="AJ573" s="129"/>
      <c r="AK573" s="129"/>
      <c r="AL573" s="108"/>
      <c r="AM573" s="129"/>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129"/>
      <c r="AC574" s="108"/>
      <c r="AD574" s="84"/>
      <c r="AE574" s="84"/>
      <c r="AF574" s="84"/>
      <c r="AG574" s="108"/>
      <c r="AH574" s="84"/>
      <c r="AI574" s="108"/>
      <c r="AJ574" s="129"/>
      <c r="AK574" s="129"/>
      <c r="AL574" s="108"/>
      <c r="AM574" s="129"/>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129"/>
      <c r="AC575" s="108"/>
      <c r="AD575" s="84"/>
      <c r="AE575" s="84"/>
      <c r="AF575" s="84"/>
      <c r="AG575" s="108"/>
      <c r="AH575" s="84"/>
      <c r="AI575" s="108"/>
      <c r="AJ575" s="129"/>
      <c r="AK575" s="129"/>
      <c r="AL575" s="108"/>
      <c r="AM575" s="129"/>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129"/>
      <c r="AC576" s="108"/>
      <c r="AD576" s="84"/>
      <c r="AE576" s="84"/>
      <c r="AF576" s="84"/>
      <c r="AG576" s="108"/>
      <c r="AH576" s="84"/>
      <c r="AI576" s="108"/>
      <c r="AJ576" s="129"/>
      <c r="AK576" s="129"/>
      <c r="AL576" s="108"/>
      <c r="AM576" s="129"/>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129"/>
      <c r="AC577" s="108"/>
      <c r="AD577" s="84"/>
      <c r="AE577" s="84"/>
      <c r="AF577" s="84"/>
      <c r="AG577" s="108"/>
      <c r="AH577" s="84"/>
      <c r="AI577" s="108"/>
      <c r="AJ577" s="129"/>
      <c r="AK577" s="129"/>
      <c r="AL577" s="108"/>
      <c r="AM577" s="129"/>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129"/>
      <c r="AC578" s="108"/>
      <c r="AD578" s="84"/>
      <c r="AE578" s="84"/>
      <c r="AF578" s="84"/>
      <c r="AG578" s="108"/>
      <c r="AH578" s="84"/>
      <c r="AI578" s="108"/>
      <c r="AJ578" s="129"/>
      <c r="AK578" s="129"/>
      <c r="AL578" s="108"/>
      <c r="AM578" s="129"/>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129"/>
      <c r="AC579" s="108"/>
      <c r="AD579" s="84"/>
      <c r="AE579" s="84"/>
      <c r="AF579" s="84"/>
      <c r="AG579" s="108"/>
      <c r="AH579" s="84"/>
      <c r="AI579" s="108"/>
      <c r="AJ579" s="129"/>
      <c r="AK579" s="129"/>
      <c r="AL579" s="108"/>
      <c r="AM579" s="129"/>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129"/>
      <c r="AC580" s="108"/>
      <c r="AD580" s="84"/>
      <c r="AE580" s="84"/>
      <c r="AF580" s="84"/>
      <c r="AG580" s="108"/>
      <c r="AH580" s="84"/>
      <c r="AI580" s="108"/>
      <c r="AJ580" s="129"/>
      <c r="AK580" s="129"/>
      <c r="AL580" s="108"/>
      <c r="AM580" s="129"/>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129"/>
      <c r="AC581" s="108"/>
      <c r="AD581" s="84"/>
      <c r="AE581" s="84"/>
      <c r="AF581" s="84"/>
      <c r="AG581" s="108"/>
      <c r="AH581" s="84"/>
      <c r="AI581" s="108"/>
      <c r="AJ581" s="129"/>
      <c r="AK581" s="129"/>
      <c r="AL581" s="108"/>
      <c r="AM581" s="129"/>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129"/>
      <c r="AC582" s="108"/>
      <c r="AD582" s="84"/>
      <c r="AE582" s="84"/>
      <c r="AF582" s="84"/>
      <c r="AG582" s="108"/>
      <c r="AH582" s="84"/>
      <c r="AI582" s="108"/>
      <c r="AJ582" s="129"/>
      <c r="AK582" s="129"/>
      <c r="AL582" s="108"/>
      <c r="AM582" s="129"/>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129"/>
      <c r="AC583" s="108"/>
      <c r="AD583" s="84"/>
      <c r="AE583" s="84"/>
      <c r="AF583" s="84"/>
      <c r="AG583" s="108"/>
      <c r="AH583" s="84"/>
      <c r="AI583" s="108"/>
      <c r="AJ583" s="129"/>
      <c r="AK583" s="129"/>
      <c r="AL583" s="108"/>
      <c r="AM583" s="129"/>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129"/>
      <c r="AC584" s="108"/>
      <c r="AD584" s="84"/>
      <c r="AE584" s="84"/>
      <c r="AF584" s="84"/>
      <c r="AG584" s="108"/>
      <c r="AH584" s="84"/>
      <c r="AI584" s="108"/>
      <c r="AJ584" s="129"/>
      <c r="AK584" s="129"/>
      <c r="AL584" s="108"/>
      <c r="AM584" s="129"/>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129"/>
      <c r="AC585" s="108"/>
      <c r="AD585" s="84"/>
      <c r="AE585" s="84"/>
      <c r="AF585" s="84"/>
      <c r="AG585" s="108"/>
      <c r="AH585" s="84"/>
      <c r="AI585" s="108"/>
      <c r="AJ585" s="129"/>
      <c r="AK585" s="129"/>
      <c r="AL585" s="108"/>
      <c r="AM585" s="129"/>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129"/>
      <c r="AC586" s="108"/>
      <c r="AD586" s="84"/>
      <c r="AE586" s="84"/>
      <c r="AF586" s="84"/>
      <c r="AG586" s="108"/>
      <c r="AH586" s="84"/>
      <c r="AI586" s="108"/>
      <c r="AJ586" s="129"/>
      <c r="AK586" s="129"/>
      <c r="AL586" s="108"/>
      <c r="AM586" s="129"/>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129"/>
      <c r="AC587" s="108"/>
      <c r="AD587" s="84"/>
      <c r="AE587" s="84"/>
      <c r="AF587" s="84"/>
      <c r="AG587" s="108"/>
      <c r="AH587" s="84"/>
      <c r="AI587" s="108"/>
      <c r="AJ587" s="129"/>
      <c r="AK587" s="129"/>
      <c r="AL587" s="108"/>
      <c r="AM587" s="129"/>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129"/>
      <c r="AC588" s="108"/>
      <c r="AD588" s="84"/>
      <c r="AE588" s="84"/>
      <c r="AF588" s="84"/>
      <c r="AG588" s="108"/>
      <c r="AH588" s="84"/>
      <c r="AI588" s="108"/>
      <c r="AJ588" s="129"/>
      <c r="AK588" s="129"/>
      <c r="AL588" s="108"/>
      <c r="AM588" s="129"/>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129"/>
      <c r="AC589" s="108"/>
      <c r="AD589" s="84"/>
      <c r="AE589" s="84"/>
      <c r="AF589" s="84"/>
      <c r="AG589" s="108"/>
      <c r="AH589" s="84"/>
      <c r="AI589" s="108"/>
      <c r="AJ589" s="129"/>
      <c r="AK589" s="129"/>
      <c r="AL589" s="108"/>
      <c r="AM589" s="129"/>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129"/>
      <c r="AC590" s="108"/>
      <c r="AD590" s="84"/>
      <c r="AE590" s="84"/>
      <c r="AF590" s="84"/>
      <c r="AG590" s="108"/>
      <c r="AH590" s="84"/>
      <c r="AI590" s="108"/>
      <c r="AJ590" s="129"/>
      <c r="AK590" s="129"/>
      <c r="AL590" s="108"/>
      <c r="AM590" s="129"/>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129"/>
      <c r="AC591" s="108"/>
      <c r="AD591" s="84"/>
      <c r="AE591" s="84"/>
      <c r="AF591" s="84"/>
      <c r="AG591" s="108"/>
      <c r="AH591" s="84"/>
      <c r="AI591" s="108"/>
      <c r="AJ591" s="129"/>
      <c r="AK591" s="129"/>
      <c r="AL591" s="108"/>
      <c r="AM591" s="129"/>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129"/>
      <c r="AC592" s="108"/>
      <c r="AD592" s="84"/>
      <c r="AE592" s="84"/>
      <c r="AF592" s="84"/>
      <c r="AG592" s="108"/>
      <c r="AH592" s="84"/>
      <c r="AI592" s="108"/>
      <c r="AJ592" s="129"/>
      <c r="AK592" s="129"/>
      <c r="AL592" s="108"/>
      <c r="AM592" s="129"/>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129"/>
      <c r="AC593" s="108"/>
      <c r="AD593" s="84"/>
      <c r="AE593" s="84"/>
      <c r="AF593" s="84"/>
      <c r="AG593" s="108"/>
      <c r="AH593" s="84"/>
      <c r="AI593" s="108"/>
      <c r="AJ593" s="129"/>
      <c r="AK593" s="129"/>
      <c r="AL593" s="108"/>
      <c r="AM593" s="129"/>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129"/>
      <c r="AC594" s="108"/>
      <c r="AD594" s="84"/>
      <c r="AE594" s="84"/>
      <c r="AF594" s="84"/>
      <c r="AG594" s="108"/>
      <c r="AH594" s="84"/>
      <c r="AI594" s="108"/>
      <c r="AJ594" s="129"/>
      <c r="AK594" s="129"/>
      <c r="AL594" s="108"/>
      <c r="AM594" s="129"/>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129"/>
      <c r="AC595" s="108"/>
      <c r="AD595" s="84"/>
      <c r="AE595" s="84"/>
      <c r="AF595" s="84"/>
      <c r="AG595" s="108"/>
      <c r="AH595" s="84"/>
      <c r="AI595" s="108"/>
      <c r="AJ595" s="129"/>
      <c r="AK595" s="129"/>
      <c r="AL595" s="108"/>
      <c r="AM595" s="129"/>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129"/>
      <c r="AC596" s="108"/>
      <c r="AD596" s="84"/>
      <c r="AE596" s="84"/>
      <c r="AF596" s="84"/>
      <c r="AG596" s="108"/>
      <c r="AH596" s="84"/>
      <c r="AI596" s="108"/>
      <c r="AJ596" s="129"/>
      <c r="AK596" s="129"/>
      <c r="AL596" s="108"/>
      <c r="AM596" s="129"/>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129"/>
      <c r="AC597" s="108"/>
      <c r="AD597" s="84"/>
      <c r="AE597" s="84"/>
      <c r="AF597" s="84"/>
      <c r="AG597" s="108"/>
      <c r="AH597" s="84"/>
      <c r="AI597" s="108"/>
      <c r="AJ597" s="129"/>
      <c r="AK597" s="129"/>
      <c r="AL597" s="108"/>
      <c r="AM597" s="129"/>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129"/>
      <c r="AC598" s="108"/>
      <c r="AD598" s="84"/>
      <c r="AE598" s="84"/>
      <c r="AF598" s="84"/>
      <c r="AG598" s="108"/>
      <c r="AH598" s="84"/>
      <c r="AI598" s="108"/>
      <c r="AJ598" s="129"/>
      <c r="AK598" s="129"/>
      <c r="AL598" s="108"/>
      <c r="AM598" s="129"/>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129"/>
      <c r="AC599" s="108"/>
      <c r="AD599" s="84"/>
      <c r="AE599" s="84"/>
      <c r="AF599" s="84"/>
      <c r="AG599" s="108"/>
      <c r="AH599" s="84"/>
      <c r="AI599" s="108"/>
      <c r="AJ599" s="129"/>
      <c r="AK599" s="129"/>
      <c r="AL599" s="108"/>
      <c r="AM599" s="129"/>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129"/>
      <c r="AC600" s="108"/>
      <c r="AD600" s="84"/>
      <c r="AE600" s="84"/>
      <c r="AF600" s="84"/>
      <c r="AG600" s="108"/>
      <c r="AH600" s="84"/>
      <c r="AI600" s="108"/>
      <c r="AJ600" s="129"/>
      <c r="AK600" s="129"/>
      <c r="AL600" s="108"/>
      <c r="AM600" s="129"/>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129"/>
      <c r="AC601" s="108"/>
      <c r="AD601" s="84"/>
      <c r="AE601" s="84"/>
      <c r="AF601" s="84"/>
      <c r="AG601" s="108"/>
      <c r="AH601" s="84"/>
      <c r="AI601" s="108"/>
      <c r="AJ601" s="129"/>
      <c r="AK601" s="129"/>
      <c r="AL601" s="108"/>
      <c r="AM601" s="129"/>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129"/>
      <c r="AC602" s="108"/>
      <c r="AD602" s="84"/>
      <c r="AE602" s="84"/>
      <c r="AF602" s="84"/>
      <c r="AG602" s="108"/>
      <c r="AH602" s="84"/>
      <c r="AI602" s="108"/>
      <c r="AJ602" s="129"/>
      <c r="AK602" s="129"/>
      <c r="AL602" s="108"/>
      <c r="AM602" s="129"/>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129"/>
      <c r="AC603" s="108"/>
      <c r="AD603" s="84"/>
      <c r="AE603" s="84"/>
      <c r="AF603" s="84"/>
      <c r="AG603" s="108"/>
      <c r="AH603" s="84"/>
      <c r="AI603" s="108"/>
      <c r="AJ603" s="129"/>
      <c r="AK603" s="129"/>
      <c r="AL603" s="108"/>
      <c r="AM603" s="129"/>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129"/>
      <c r="AC604" s="108"/>
      <c r="AD604" s="84"/>
      <c r="AE604" s="84"/>
      <c r="AF604" s="84"/>
      <c r="AG604" s="108"/>
      <c r="AH604" s="84"/>
      <c r="AI604" s="108"/>
      <c r="AJ604" s="129"/>
      <c r="AK604" s="129"/>
      <c r="AL604" s="108"/>
      <c r="AM604" s="129"/>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129"/>
      <c r="AC605" s="108"/>
      <c r="AD605" s="84"/>
      <c r="AE605" s="84"/>
      <c r="AF605" s="84"/>
      <c r="AG605" s="108"/>
      <c r="AH605" s="84"/>
      <c r="AI605" s="108"/>
      <c r="AJ605" s="129"/>
      <c r="AK605" s="129"/>
      <c r="AL605" s="108"/>
      <c r="AM605" s="129"/>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129"/>
      <c r="AC606" s="108"/>
      <c r="AD606" s="84"/>
      <c r="AE606" s="84"/>
      <c r="AF606" s="84"/>
      <c r="AG606" s="108"/>
      <c r="AH606" s="84"/>
      <c r="AI606" s="108"/>
      <c r="AJ606" s="129"/>
      <c r="AK606" s="129"/>
      <c r="AL606" s="108"/>
      <c r="AM606" s="129"/>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129"/>
      <c r="AC607" s="108"/>
      <c r="AD607" s="84"/>
      <c r="AE607" s="84"/>
      <c r="AF607" s="84"/>
      <c r="AG607" s="108"/>
      <c r="AH607" s="84"/>
      <c r="AI607" s="108"/>
      <c r="AJ607" s="129"/>
      <c r="AK607" s="129"/>
      <c r="AL607" s="108"/>
      <c r="AM607" s="129"/>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129"/>
      <c r="AC608" s="108"/>
      <c r="AD608" s="84"/>
      <c r="AE608" s="84"/>
      <c r="AF608" s="84"/>
      <c r="AG608" s="108"/>
      <c r="AH608" s="84"/>
      <c r="AI608" s="108"/>
      <c r="AJ608" s="129"/>
      <c r="AK608" s="129"/>
      <c r="AL608" s="108"/>
      <c r="AM608" s="129"/>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129"/>
      <c r="AC609" s="108"/>
      <c r="AD609" s="84"/>
      <c r="AE609" s="84"/>
      <c r="AF609" s="84"/>
      <c r="AG609" s="108"/>
      <c r="AH609" s="84"/>
      <c r="AI609" s="108"/>
      <c r="AJ609" s="129"/>
      <c r="AK609" s="129"/>
      <c r="AL609" s="108"/>
      <c r="AM609" s="129"/>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129"/>
      <c r="AC610" s="108"/>
      <c r="AD610" s="84"/>
      <c r="AE610" s="84"/>
      <c r="AF610" s="84"/>
      <c r="AG610" s="108"/>
      <c r="AH610" s="84"/>
      <c r="AI610" s="108"/>
      <c r="AJ610" s="129"/>
      <c r="AK610" s="129"/>
      <c r="AL610" s="108"/>
      <c r="AM610" s="129"/>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129"/>
      <c r="AC611" s="108"/>
      <c r="AD611" s="84"/>
      <c r="AE611" s="84"/>
      <c r="AF611" s="84"/>
      <c r="AG611" s="108"/>
      <c r="AH611" s="84"/>
      <c r="AI611" s="108"/>
      <c r="AJ611" s="129"/>
      <c r="AK611" s="129"/>
      <c r="AL611" s="108"/>
      <c r="AM611" s="129"/>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129"/>
      <c r="AC612" s="108"/>
      <c r="AD612" s="84"/>
      <c r="AE612" s="84"/>
      <c r="AF612" s="84"/>
      <c r="AG612" s="108"/>
      <c r="AH612" s="84"/>
      <c r="AI612" s="108"/>
      <c r="AJ612" s="129"/>
      <c r="AK612" s="129"/>
      <c r="AL612" s="108"/>
      <c r="AM612" s="129"/>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129"/>
      <c r="AC613" s="108"/>
      <c r="AD613" s="84"/>
      <c r="AE613" s="84"/>
      <c r="AF613" s="84"/>
      <c r="AG613" s="108"/>
      <c r="AH613" s="84"/>
      <c r="AI613" s="108"/>
      <c r="AJ613" s="129"/>
      <c r="AK613" s="129"/>
      <c r="AL613" s="108"/>
      <c r="AM613" s="129"/>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129"/>
      <c r="AC614" s="108"/>
      <c r="AD614" s="84"/>
      <c r="AE614" s="84"/>
      <c r="AF614" s="84"/>
      <c r="AG614" s="108"/>
      <c r="AH614" s="84"/>
      <c r="AI614" s="108"/>
      <c r="AJ614" s="129"/>
      <c r="AK614" s="129"/>
      <c r="AL614" s="108"/>
      <c r="AM614" s="129"/>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129"/>
      <c r="AC615" s="108"/>
      <c r="AD615" s="84"/>
      <c r="AE615" s="84"/>
      <c r="AF615" s="84"/>
      <c r="AG615" s="108"/>
      <c r="AH615" s="84"/>
      <c r="AI615" s="108"/>
      <c r="AJ615" s="129"/>
      <c r="AK615" s="129"/>
      <c r="AL615" s="108"/>
      <c r="AM615" s="129"/>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129"/>
      <c r="AC616" s="108"/>
      <c r="AD616" s="84"/>
      <c r="AE616" s="84"/>
      <c r="AF616" s="84"/>
      <c r="AG616" s="108"/>
      <c r="AH616" s="84"/>
      <c r="AI616" s="108"/>
      <c r="AJ616" s="129"/>
      <c r="AK616" s="129"/>
      <c r="AL616" s="108"/>
      <c r="AM616" s="129"/>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129"/>
      <c r="AC617" s="108"/>
      <c r="AD617" s="84"/>
      <c r="AE617" s="84"/>
      <c r="AF617" s="84"/>
      <c r="AG617" s="108"/>
      <c r="AH617" s="84"/>
      <c r="AI617" s="108"/>
      <c r="AJ617" s="129"/>
      <c r="AK617" s="129"/>
      <c r="AL617" s="108"/>
      <c r="AM617" s="129"/>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129"/>
      <c r="AC618" s="108"/>
      <c r="AD618" s="84"/>
      <c r="AE618" s="84"/>
      <c r="AF618" s="84"/>
      <c r="AG618" s="108"/>
      <c r="AH618" s="84"/>
      <c r="AI618" s="108"/>
      <c r="AJ618" s="129"/>
      <c r="AK618" s="129"/>
      <c r="AL618" s="108"/>
      <c r="AM618" s="129"/>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129"/>
      <c r="AC619" s="108"/>
      <c r="AD619" s="84"/>
      <c r="AE619" s="84"/>
      <c r="AF619" s="84"/>
      <c r="AG619" s="108"/>
      <c r="AH619" s="84"/>
      <c r="AI619" s="108"/>
      <c r="AJ619" s="129"/>
      <c r="AK619" s="129"/>
      <c r="AL619" s="108"/>
      <c r="AM619" s="129"/>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129"/>
      <c r="AC620" s="108"/>
      <c r="AD620" s="84"/>
      <c r="AE620" s="84"/>
      <c r="AF620" s="84"/>
      <c r="AG620" s="108"/>
      <c r="AH620" s="84"/>
      <c r="AI620" s="108"/>
      <c r="AJ620" s="129"/>
      <c r="AK620" s="129"/>
      <c r="AL620" s="108"/>
      <c r="AM620" s="129"/>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129"/>
      <c r="AC621" s="108"/>
      <c r="AD621" s="84"/>
      <c r="AE621" s="84"/>
      <c r="AF621" s="84"/>
      <c r="AG621" s="108"/>
      <c r="AH621" s="84"/>
      <c r="AI621" s="108"/>
      <c r="AJ621" s="129"/>
      <c r="AK621" s="129"/>
      <c r="AL621" s="108"/>
      <c r="AM621" s="129"/>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129"/>
      <c r="AC622" s="108"/>
      <c r="AD622" s="84"/>
      <c r="AE622" s="84"/>
      <c r="AF622" s="84"/>
      <c r="AG622" s="108"/>
      <c r="AH622" s="84"/>
      <c r="AI622" s="108"/>
      <c r="AJ622" s="129"/>
      <c r="AK622" s="129"/>
      <c r="AL622" s="108"/>
      <c r="AM622" s="129"/>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129"/>
      <c r="AC623" s="108"/>
      <c r="AD623" s="84"/>
      <c r="AE623" s="84"/>
      <c r="AF623" s="84"/>
      <c r="AG623" s="108"/>
      <c r="AH623" s="84"/>
      <c r="AI623" s="108"/>
      <c r="AJ623" s="129"/>
      <c r="AK623" s="129"/>
      <c r="AL623" s="108"/>
      <c r="AM623" s="129"/>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129"/>
      <c r="AC624" s="108"/>
      <c r="AD624" s="84"/>
      <c r="AE624" s="84"/>
      <c r="AF624" s="84"/>
      <c r="AG624" s="108"/>
      <c r="AH624" s="84"/>
      <c r="AI624" s="108"/>
      <c r="AJ624" s="129"/>
      <c r="AK624" s="129"/>
      <c r="AL624" s="108"/>
      <c r="AM624" s="129"/>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129"/>
      <c r="AC625" s="108"/>
      <c r="AD625" s="84"/>
      <c r="AE625" s="84"/>
      <c r="AF625" s="84"/>
      <c r="AG625" s="108"/>
      <c r="AH625" s="84"/>
      <c r="AI625" s="108"/>
      <c r="AJ625" s="129"/>
      <c r="AK625" s="129"/>
      <c r="AL625" s="108"/>
      <c r="AM625" s="129"/>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129"/>
      <c r="AC626" s="108"/>
      <c r="AD626" s="84"/>
      <c r="AE626" s="84"/>
      <c r="AF626" s="84"/>
      <c r="AG626" s="108"/>
      <c r="AH626" s="84"/>
      <c r="AI626" s="108"/>
      <c r="AJ626" s="129"/>
      <c r="AK626" s="129"/>
      <c r="AL626" s="108"/>
      <c r="AM626" s="129"/>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129"/>
      <c r="AC627" s="108"/>
      <c r="AD627" s="84"/>
      <c r="AE627" s="84"/>
      <c r="AF627" s="84"/>
      <c r="AG627" s="108"/>
      <c r="AH627" s="84"/>
      <c r="AI627" s="108"/>
      <c r="AJ627" s="129"/>
      <c r="AK627" s="129"/>
      <c r="AL627" s="108"/>
      <c r="AM627" s="129"/>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129"/>
      <c r="AC628" s="108"/>
      <c r="AD628" s="84"/>
      <c r="AE628" s="84"/>
      <c r="AF628" s="84"/>
      <c r="AG628" s="108"/>
      <c r="AH628" s="84"/>
      <c r="AI628" s="108"/>
      <c r="AJ628" s="129"/>
      <c r="AK628" s="129"/>
      <c r="AL628" s="108"/>
      <c r="AM628" s="129"/>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129"/>
      <c r="AC629" s="108"/>
      <c r="AD629" s="84"/>
      <c r="AE629" s="84"/>
      <c r="AF629" s="84"/>
      <c r="AG629" s="108"/>
      <c r="AH629" s="84"/>
      <c r="AI629" s="108"/>
      <c r="AJ629" s="129"/>
      <c r="AK629" s="129"/>
      <c r="AL629" s="108"/>
      <c r="AM629" s="129"/>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129"/>
      <c r="AC630" s="108"/>
      <c r="AD630" s="84"/>
      <c r="AE630" s="84"/>
      <c r="AF630" s="84"/>
      <c r="AG630" s="108"/>
      <c r="AH630" s="84"/>
      <c r="AI630" s="108"/>
      <c r="AJ630" s="129"/>
      <c r="AK630" s="129"/>
      <c r="AL630" s="108"/>
      <c r="AM630" s="129"/>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129"/>
      <c r="AC631" s="108"/>
      <c r="AD631" s="84"/>
      <c r="AE631" s="84"/>
      <c r="AF631" s="84"/>
      <c r="AG631" s="108"/>
      <c r="AH631" s="84"/>
      <c r="AI631" s="108"/>
      <c r="AJ631" s="129"/>
      <c r="AK631" s="129"/>
      <c r="AL631" s="108"/>
      <c r="AM631" s="129"/>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129"/>
      <c r="AC632" s="108"/>
      <c r="AD632" s="84"/>
      <c r="AE632" s="84"/>
      <c r="AF632" s="84"/>
      <c r="AG632" s="108"/>
      <c r="AH632" s="84"/>
      <c r="AI632" s="108"/>
      <c r="AJ632" s="129"/>
      <c r="AK632" s="129"/>
      <c r="AL632" s="108"/>
      <c r="AM632" s="129"/>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129"/>
      <c r="AC633" s="108"/>
      <c r="AD633" s="84"/>
      <c r="AE633" s="84"/>
      <c r="AF633" s="84"/>
      <c r="AG633" s="108"/>
      <c r="AH633" s="84"/>
      <c r="AI633" s="108"/>
      <c r="AJ633" s="129"/>
      <c r="AK633" s="129"/>
      <c r="AL633" s="108"/>
      <c r="AM633" s="129"/>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129"/>
      <c r="AC634" s="108"/>
      <c r="AD634" s="84"/>
      <c r="AE634" s="84"/>
      <c r="AF634" s="84"/>
      <c r="AG634" s="108"/>
      <c r="AH634" s="84"/>
      <c r="AI634" s="108"/>
      <c r="AJ634" s="129"/>
      <c r="AK634" s="129"/>
      <c r="AL634" s="108"/>
      <c r="AM634" s="129"/>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129"/>
      <c r="AC635" s="108"/>
      <c r="AD635" s="84"/>
      <c r="AE635" s="84"/>
      <c r="AF635" s="84"/>
      <c r="AG635" s="108"/>
      <c r="AH635" s="84"/>
      <c r="AI635" s="108"/>
      <c r="AJ635" s="129"/>
      <c r="AK635" s="129"/>
      <c r="AL635" s="108"/>
      <c r="AM635" s="129"/>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129"/>
      <c r="AC636" s="108"/>
      <c r="AD636" s="84"/>
      <c r="AE636" s="84"/>
      <c r="AF636" s="84"/>
      <c r="AG636" s="108"/>
      <c r="AH636" s="84"/>
      <c r="AI636" s="108"/>
      <c r="AJ636" s="129"/>
      <c r="AK636" s="129"/>
      <c r="AL636" s="108"/>
      <c r="AM636" s="129"/>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129"/>
      <c r="AC637" s="108"/>
      <c r="AD637" s="84"/>
      <c r="AE637" s="84"/>
      <c r="AF637" s="84"/>
      <c r="AG637" s="108"/>
      <c r="AH637" s="84"/>
      <c r="AI637" s="108"/>
      <c r="AJ637" s="129"/>
      <c r="AK637" s="129"/>
      <c r="AL637" s="108"/>
      <c r="AM637" s="129"/>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129"/>
      <c r="AC638" s="108"/>
      <c r="AD638" s="84"/>
      <c r="AE638" s="84"/>
      <c r="AF638" s="84"/>
      <c r="AG638" s="108"/>
      <c r="AH638" s="84"/>
      <c r="AI638" s="108"/>
      <c r="AJ638" s="129"/>
      <c r="AK638" s="129"/>
      <c r="AL638" s="108"/>
      <c r="AM638" s="129"/>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129"/>
      <c r="AC639" s="108"/>
      <c r="AD639" s="84"/>
      <c r="AE639" s="84"/>
      <c r="AF639" s="84"/>
      <c r="AG639" s="108"/>
      <c r="AH639" s="84"/>
      <c r="AI639" s="108"/>
      <c r="AJ639" s="129"/>
      <c r="AK639" s="129"/>
      <c r="AL639" s="108"/>
      <c r="AM639" s="129"/>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129"/>
      <c r="AC640" s="108"/>
      <c r="AD640" s="84"/>
      <c r="AE640" s="84"/>
      <c r="AF640" s="84"/>
      <c r="AG640" s="108"/>
      <c r="AH640" s="84"/>
      <c r="AI640" s="108"/>
      <c r="AJ640" s="129"/>
      <c r="AK640" s="129"/>
      <c r="AL640" s="108"/>
      <c r="AM640" s="129"/>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129"/>
      <c r="AC641" s="108"/>
      <c r="AD641" s="84"/>
      <c r="AE641" s="84"/>
      <c r="AF641" s="84"/>
      <c r="AG641" s="108"/>
      <c r="AH641" s="84"/>
      <c r="AI641" s="108"/>
      <c r="AJ641" s="129"/>
      <c r="AK641" s="129"/>
      <c r="AL641" s="108"/>
      <c r="AM641" s="129"/>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129"/>
      <c r="AC642" s="108"/>
      <c r="AD642" s="84"/>
      <c r="AE642" s="84"/>
      <c r="AF642" s="84"/>
      <c r="AG642" s="108"/>
      <c r="AH642" s="84"/>
      <c r="AI642" s="108"/>
      <c r="AJ642" s="129"/>
      <c r="AK642" s="129"/>
      <c r="AL642" s="108"/>
      <c r="AM642" s="129"/>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129"/>
      <c r="AC643" s="108"/>
      <c r="AD643" s="84"/>
      <c r="AE643" s="84"/>
      <c r="AF643" s="84"/>
      <c r="AG643" s="108"/>
      <c r="AH643" s="84"/>
      <c r="AI643" s="108"/>
      <c r="AJ643" s="129"/>
      <c r="AK643" s="129"/>
      <c r="AL643" s="108"/>
      <c r="AM643" s="129"/>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129"/>
      <c r="AC644" s="108"/>
      <c r="AD644" s="84"/>
      <c r="AE644" s="84"/>
      <c r="AF644" s="84"/>
      <c r="AG644" s="108"/>
      <c r="AH644" s="84"/>
      <c r="AI644" s="108"/>
      <c r="AJ644" s="129"/>
      <c r="AK644" s="129"/>
      <c r="AL644" s="108"/>
      <c r="AM644" s="129"/>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129"/>
      <c r="AC645" s="108"/>
      <c r="AD645" s="84"/>
      <c r="AE645" s="84"/>
      <c r="AF645" s="84"/>
      <c r="AG645" s="108"/>
      <c r="AH645" s="84"/>
      <c r="AI645" s="108"/>
      <c r="AJ645" s="129"/>
      <c r="AK645" s="129"/>
      <c r="AL645" s="108"/>
      <c r="AM645" s="129"/>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129"/>
      <c r="AC646" s="108"/>
      <c r="AD646" s="84"/>
      <c r="AE646" s="84"/>
      <c r="AF646" s="84"/>
      <c r="AG646" s="108"/>
      <c r="AH646" s="84"/>
      <c r="AI646" s="108"/>
      <c r="AJ646" s="129"/>
      <c r="AK646" s="129"/>
      <c r="AL646" s="108"/>
      <c r="AM646" s="129"/>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129"/>
      <c r="AC647" s="108"/>
      <c r="AD647" s="84"/>
      <c r="AE647" s="84"/>
      <c r="AF647" s="84"/>
      <c r="AG647" s="108"/>
      <c r="AH647" s="84"/>
      <c r="AI647" s="108"/>
      <c r="AJ647" s="129"/>
      <c r="AK647" s="129"/>
      <c r="AL647" s="108"/>
      <c r="AM647" s="129"/>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129"/>
      <c r="AC648" s="108"/>
      <c r="AD648" s="84"/>
      <c r="AE648" s="84"/>
      <c r="AF648" s="84"/>
      <c r="AG648" s="108"/>
      <c r="AH648" s="84"/>
      <c r="AI648" s="108"/>
      <c r="AJ648" s="129"/>
      <c r="AK648" s="129"/>
      <c r="AL648" s="108"/>
      <c r="AM648" s="129"/>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129"/>
      <c r="AC649" s="108"/>
      <c r="AD649" s="84"/>
      <c r="AE649" s="84"/>
      <c r="AF649" s="84"/>
      <c r="AG649" s="108"/>
      <c r="AH649" s="84"/>
      <c r="AI649" s="108"/>
      <c r="AJ649" s="129"/>
      <c r="AK649" s="129"/>
      <c r="AL649" s="108"/>
      <c r="AM649" s="129"/>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129"/>
      <c r="AC650" s="108"/>
      <c r="AD650" s="84"/>
      <c r="AE650" s="84"/>
      <c r="AF650" s="84"/>
      <c r="AG650" s="108"/>
      <c r="AH650" s="84"/>
      <c r="AI650" s="108"/>
      <c r="AJ650" s="129"/>
      <c r="AK650" s="129"/>
      <c r="AL650" s="108"/>
      <c r="AM650" s="129"/>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129"/>
      <c r="AC651" s="108"/>
      <c r="AD651" s="84"/>
      <c r="AE651" s="84"/>
      <c r="AF651" s="84"/>
      <c r="AG651" s="108"/>
      <c r="AH651" s="84"/>
      <c r="AI651" s="108"/>
      <c r="AJ651" s="129"/>
      <c r="AK651" s="129"/>
      <c r="AL651" s="108"/>
      <c r="AM651" s="129"/>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129"/>
      <c r="AC652" s="108"/>
      <c r="AD652" s="84"/>
      <c r="AE652" s="84"/>
      <c r="AF652" s="84"/>
      <c r="AG652" s="108"/>
      <c r="AH652" s="84"/>
      <c r="AI652" s="108"/>
      <c r="AJ652" s="129"/>
      <c r="AK652" s="129"/>
      <c r="AL652" s="108"/>
      <c r="AM652" s="129"/>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129"/>
      <c r="AC653" s="108"/>
      <c r="AD653" s="84"/>
      <c r="AE653" s="84"/>
      <c r="AF653" s="84"/>
      <c r="AG653" s="108"/>
      <c r="AH653" s="84"/>
      <c r="AI653" s="108"/>
      <c r="AJ653" s="129"/>
      <c r="AK653" s="129"/>
      <c r="AL653" s="108"/>
      <c r="AM653" s="129"/>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129"/>
      <c r="AC654" s="108"/>
      <c r="AD654" s="84"/>
      <c r="AE654" s="84"/>
      <c r="AF654" s="84"/>
      <c r="AG654" s="108"/>
      <c r="AH654" s="84"/>
      <c r="AI654" s="108"/>
      <c r="AJ654" s="129"/>
      <c r="AK654" s="129"/>
      <c r="AL654" s="108"/>
      <c r="AM654" s="129"/>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129"/>
      <c r="AC655" s="108"/>
      <c r="AD655" s="84"/>
      <c r="AE655" s="84"/>
      <c r="AF655" s="84"/>
      <c r="AG655" s="108"/>
      <c r="AH655" s="84"/>
      <c r="AI655" s="108"/>
      <c r="AJ655" s="129"/>
      <c r="AK655" s="129"/>
      <c r="AL655" s="108"/>
      <c r="AM655" s="129"/>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129"/>
      <c r="AC656" s="108"/>
      <c r="AD656" s="84"/>
      <c r="AE656" s="84"/>
      <c r="AF656" s="84"/>
      <c r="AG656" s="108"/>
      <c r="AH656" s="84"/>
      <c r="AI656" s="108"/>
      <c r="AJ656" s="129"/>
      <c r="AK656" s="129"/>
      <c r="AL656" s="108"/>
      <c r="AM656" s="129"/>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129"/>
      <c r="AC657" s="108"/>
      <c r="AD657" s="84"/>
      <c r="AE657" s="84"/>
      <c r="AF657" s="84"/>
      <c r="AG657" s="108"/>
      <c r="AH657" s="84"/>
      <c r="AI657" s="108"/>
      <c r="AJ657" s="129"/>
      <c r="AK657" s="129"/>
      <c r="AL657" s="108"/>
      <c r="AM657" s="129"/>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129"/>
      <c r="AC658" s="108"/>
      <c r="AD658" s="84"/>
      <c r="AE658" s="84"/>
      <c r="AF658" s="84"/>
      <c r="AG658" s="108"/>
      <c r="AH658" s="84"/>
      <c r="AI658" s="108"/>
      <c r="AJ658" s="129"/>
      <c r="AK658" s="129"/>
      <c r="AL658" s="108"/>
      <c r="AM658" s="129"/>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129"/>
      <c r="AC659" s="108"/>
      <c r="AD659" s="84"/>
      <c r="AE659" s="84"/>
      <c r="AF659" s="84"/>
      <c r="AG659" s="108"/>
      <c r="AH659" s="84"/>
      <c r="AI659" s="108"/>
      <c r="AJ659" s="129"/>
      <c r="AK659" s="129"/>
      <c r="AL659" s="108"/>
      <c r="AM659" s="129"/>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129"/>
      <c r="AC660" s="108"/>
      <c r="AD660" s="84"/>
      <c r="AE660" s="84"/>
      <c r="AF660" s="84"/>
      <c r="AG660" s="108"/>
      <c r="AH660" s="84"/>
      <c r="AI660" s="108"/>
      <c r="AJ660" s="129"/>
      <c r="AK660" s="129"/>
      <c r="AL660" s="108"/>
      <c r="AM660" s="129"/>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129"/>
      <c r="AC661" s="108"/>
      <c r="AD661" s="84"/>
      <c r="AE661" s="84"/>
      <c r="AF661" s="84"/>
      <c r="AG661" s="108"/>
      <c r="AH661" s="84"/>
      <c r="AI661" s="108"/>
      <c r="AJ661" s="129"/>
      <c r="AK661" s="129"/>
      <c r="AL661" s="108"/>
      <c r="AM661" s="129"/>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129"/>
      <c r="AC662" s="108"/>
      <c r="AD662" s="84"/>
      <c r="AE662" s="84"/>
      <c r="AF662" s="84"/>
      <c r="AG662" s="108"/>
      <c r="AH662" s="84"/>
      <c r="AI662" s="108"/>
      <c r="AJ662" s="129"/>
      <c r="AK662" s="129"/>
      <c r="AL662" s="108"/>
      <c r="AM662" s="129"/>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129"/>
      <c r="AC663" s="108"/>
      <c r="AD663" s="84"/>
      <c r="AE663" s="84"/>
      <c r="AF663" s="84"/>
      <c r="AG663" s="108"/>
      <c r="AH663" s="84"/>
      <c r="AI663" s="108"/>
      <c r="AJ663" s="129"/>
      <c r="AK663" s="129"/>
      <c r="AL663" s="108"/>
      <c r="AM663" s="129"/>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129"/>
      <c r="AC664" s="108"/>
      <c r="AD664" s="84"/>
      <c r="AE664" s="84"/>
      <c r="AF664" s="84"/>
      <c r="AG664" s="108"/>
      <c r="AH664" s="84"/>
      <c r="AI664" s="108"/>
      <c r="AJ664" s="129"/>
      <c r="AK664" s="129"/>
      <c r="AL664" s="108"/>
      <c r="AM664" s="129"/>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129"/>
      <c r="AC665" s="108"/>
      <c r="AD665" s="84"/>
      <c r="AE665" s="84"/>
      <c r="AF665" s="84"/>
      <c r="AG665" s="108"/>
      <c r="AH665" s="84"/>
      <c r="AI665" s="108"/>
      <c r="AJ665" s="129"/>
      <c r="AK665" s="129"/>
      <c r="AL665" s="108"/>
      <c r="AM665" s="129"/>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129"/>
      <c r="AC666" s="108"/>
      <c r="AD666" s="84"/>
      <c r="AE666" s="84"/>
      <c r="AF666" s="84"/>
      <c r="AG666" s="108"/>
      <c r="AH666" s="84"/>
      <c r="AI666" s="108"/>
      <c r="AJ666" s="129"/>
      <c r="AK666" s="129"/>
      <c r="AL666" s="108"/>
      <c r="AM666" s="129"/>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129"/>
      <c r="AC667" s="108"/>
      <c r="AD667" s="84"/>
      <c r="AE667" s="84"/>
      <c r="AF667" s="84"/>
      <c r="AG667" s="108"/>
      <c r="AH667" s="84"/>
      <c r="AI667" s="108"/>
      <c r="AJ667" s="129"/>
      <c r="AK667" s="129"/>
      <c r="AL667" s="108"/>
      <c r="AM667" s="129"/>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129"/>
      <c r="AC668" s="108"/>
      <c r="AD668" s="84"/>
      <c r="AE668" s="84"/>
      <c r="AF668" s="84"/>
      <c r="AG668" s="108"/>
      <c r="AH668" s="84"/>
      <c r="AI668" s="108"/>
      <c r="AJ668" s="129"/>
      <c r="AK668" s="129"/>
      <c r="AL668" s="108"/>
      <c r="AM668" s="129"/>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129"/>
      <c r="AC669" s="108"/>
      <c r="AD669" s="84"/>
      <c r="AE669" s="84"/>
      <c r="AF669" s="84"/>
      <c r="AG669" s="108"/>
      <c r="AH669" s="84"/>
      <c r="AI669" s="108"/>
      <c r="AJ669" s="129"/>
      <c r="AK669" s="129"/>
      <c r="AL669" s="108"/>
      <c r="AM669" s="129"/>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129"/>
      <c r="AC670" s="108"/>
      <c r="AD670" s="84"/>
      <c r="AE670" s="84"/>
      <c r="AF670" s="84"/>
      <c r="AG670" s="108"/>
      <c r="AH670" s="84"/>
      <c r="AI670" s="108"/>
      <c r="AJ670" s="129"/>
      <c r="AK670" s="129"/>
      <c r="AL670" s="108"/>
      <c r="AM670" s="129"/>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129"/>
      <c r="AC671" s="108"/>
      <c r="AD671" s="84"/>
      <c r="AE671" s="84"/>
      <c r="AF671" s="84"/>
      <c r="AG671" s="108"/>
      <c r="AH671" s="84"/>
      <c r="AI671" s="108"/>
      <c r="AJ671" s="129"/>
      <c r="AK671" s="129"/>
      <c r="AL671" s="108"/>
      <c r="AM671" s="129"/>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129"/>
      <c r="AC672" s="108"/>
      <c r="AD672" s="84"/>
      <c r="AE672" s="84"/>
      <c r="AF672" s="84"/>
      <c r="AG672" s="108"/>
      <c r="AH672" s="84"/>
      <c r="AI672" s="108"/>
      <c r="AJ672" s="129"/>
      <c r="AK672" s="129"/>
      <c r="AL672" s="108"/>
      <c r="AM672" s="129"/>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129"/>
      <c r="AC673" s="108"/>
      <c r="AD673" s="84"/>
      <c r="AE673" s="84"/>
      <c r="AF673" s="84"/>
      <c r="AG673" s="108"/>
      <c r="AH673" s="84"/>
      <c r="AI673" s="108"/>
      <c r="AJ673" s="129"/>
      <c r="AK673" s="129"/>
      <c r="AL673" s="108"/>
      <c r="AM673" s="129"/>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129"/>
      <c r="AC674" s="108"/>
      <c r="AD674" s="84"/>
      <c r="AE674" s="84"/>
      <c r="AF674" s="84"/>
      <c r="AG674" s="108"/>
      <c r="AH674" s="84"/>
      <c r="AI674" s="108"/>
      <c r="AJ674" s="129"/>
      <c r="AK674" s="129"/>
      <c r="AL674" s="108"/>
      <c r="AM674" s="129"/>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129"/>
      <c r="AC675" s="108"/>
      <c r="AD675" s="84"/>
      <c r="AE675" s="84"/>
      <c r="AF675" s="84"/>
      <c r="AG675" s="108"/>
      <c r="AH675" s="84"/>
      <c r="AI675" s="108"/>
      <c r="AJ675" s="129"/>
      <c r="AK675" s="129"/>
      <c r="AL675" s="108"/>
      <c r="AM675" s="129"/>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129"/>
      <c r="AC676" s="108"/>
      <c r="AD676" s="84"/>
      <c r="AE676" s="84"/>
      <c r="AF676" s="84"/>
      <c r="AG676" s="108"/>
      <c r="AH676" s="84"/>
      <c r="AI676" s="108"/>
      <c r="AJ676" s="129"/>
      <c r="AK676" s="129"/>
      <c r="AL676" s="108"/>
      <c r="AM676" s="129"/>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129"/>
      <c r="AC677" s="108"/>
      <c r="AD677" s="84"/>
      <c r="AE677" s="84"/>
      <c r="AF677" s="84"/>
      <c r="AG677" s="108"/>
      <c r="AH677" s="84"/>
      <c r="AI677" s="108"/>
      <c r="AJ677" s="129"/>
      <c r="AK677" s="129"/>
      <c r="AL677" s="108"/>
      <c r="AM677" s="129"/>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129"/>
      <c r="AC678" s="108"/>
      <c r="AD678" s="84"/>
      <c r="AE678" s="84"/>
      <c r="AF678" s="84"/>
      <c r="AG678" s="108"/>
      <c r="AH678" s="84"/>
      <c r="AI678" s="108"/>
      <c r="AJ678" s="129"/>
      <c r="AK678" s="129"/>
      <c r="AL678" s="108"/>
      <c r="AM678" s="129"/>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129"/>
      <c r="AC679" s="108"/>
      <c r="AD679" s="84"/>
      <c r="AE679" s="84"/>
      <c r="AF679" s="84"/>
      <c r="AG679" s="108"/>
      <c r="AH679" s="84"/>
      <c r="AI679" s="108"/>
      <c r="AJ679" s="129"/>
      <c r="AK679" s="129"/>
      <c r="AL679" s="108"/>
      <c r="AM679" s="129"/>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129"/>
      <c r="AC680" s="108"/>
      <c r="AD680" s="84"/>
      <c r="AE680" s="84"/>
      <c r="AF680" s="84"/>
      <c r="AG680" s="108"/>
      <c r="AH680" s="84"/>
      <c r="AI680" s="108"/>
      <c r="AJ680" s="129"/>
      <c r="AK680" s="129"/>
      <c r="AL680" s="108"/>
      <c r="AM680" s="129"/>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129"/>
      <c r="AC681" s="108"/>
      <c r="AD681" s="84"/>
      <c r="AE681" s="84"/>
      <c r="AF681" s="84"/>
      <c r="AG681" s="108"/>
      <c r="AH681" s="84"/>
      <c r="AI681" s="108"/>
      <c r="AJ681" s="129"/>
      <c r="AK681" s="129"/>
      <c r="AL681" s="108"/>
      <c r="AM681" s="129"/>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129"/>
      <c r="AC682" s="108"/>
      <c r="AD682" s="84"/>
      <c r="AE682" s="84"/>
      <c r="AF682" s="84"/>
      <c r="AG682" s="108"/>
      <c r="AH682" s="84"/>
      <c r="AI682" s="108"/>
      <c r="AJ682" s="129"/>
      <c r="AK682" s="129"/>
      <c r="AL682" s="108"/>
      <c r="AM682" s="129"/>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129"/>
      <c r="AC683" s="108"/>
      <c r="AD683" s="84"/>
      <c r="AE683" s="84"/>
      <c r="AF683" s="84"/>
      <c r="AG683" s="108"/>
      <c r="AH683" s="84"/>
      <c r="AI683" s="108"/>
      <c r="AJ683" s="129"/>
      <c r="AK683" s="129"/>
      <c r="AL683" s="108"/>
      <c r="AM683" s="129"/>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129"/>
      <c r="AC684" s="108"/>
      <c r="AD684" s="84"/>
      <c r="AE684" s="84"/>
      <c r="AF684" s="84"/>
      <c r="AG684" s="108"/>
      <c r="AH684" s="84"/>
      <c r="AI684" s="108"/>
      <c r="AJ684" s="129"/>
      <c r="AK684" s="129"/>
      <c r="AL684" s="108"/>
      <c r="AM684" s="129"/>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129"/>
      <c r="AC685" s="108"/>
      <c r="AD685" s="84"/>
      <c r="AE685" s="84"/>
      <c r="AF685" s="84"/>
      <c r="AG685" s="108"/>
      <c r="AH685" s="84"/>
      <c r="AI685" s="108"/>
      <c r="AJ685" s="129"/>
      <c r="AK685" s="129"/>
      <c r="AL685" s="108"/>
      <c r="AM685" s="129"/>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129"/>
      <c r="AC686" s="108"/>
      <c r="AD686" s="84"/>
      <c r="AE686" s="84"/>
      <c r="AF686" s="84"/>
      <c r="AG686" s="108"/>
      <c r="AH686" s="84"/>
      <c r="AI686" s="108"/>
      <c r="AJ686" s="129"/>
      <c r="AK686" s="129"/>
      <c r="AL686" s="108"/>
      <c r="AM686" s="129"/>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129"/>
      <c r="AC687" s="108"/>
      <c r="AD687" s="84"/>
      <c r="AE687" s="84"/>
      <c r="AF687" s="84"/>
      <c r="AG687" s="108"/>
      <c r="AH687" s="84"/>
      <c r="AI687" s="108"/>
      <c r="AJ687" s="129"/>
      <c r="AK687" s="129"/>
      <c r="AL687" s="108"/>
      <c r="AM687" s="129"/>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129"/>
      <c r="AC688" s="108"/>
      <c r="AD688" s="84"/>
      <c r="AE688" s="84"/>
      <c r="AF688" s="84"/>
      <c r="AG688" s="108"/>
      <c r="AH688" s="84"/>
      <c r="AI688" s="108"/>
      <c r="AJ688" s="129"/>
      <c r="AK688" s="129"/>
      <c r="AL688" s="108"/>
      <c r="AM688" s="129"/>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129"/>
      <c r="AC689" s="108"/>
      <c r="AD689" s="84"/>
      <c r="AE689" s="84"/>
      <c r="AF689" s="84"/>
      <c r="AG689" s="108"/>
      <c r="AH689" s="84"/>
      <c r="AI689" s="108"/>
      <c r="AJ689" s="129"/>
      <c r="AK689" s="129"/>
      <c r="AL689" s="108"/>
      <c r="AM689" s="129"/>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129"/>
      <c r="AC690" s="108"/>
      <c r="AD690" s="84"/>
      <c r="AE690" s="84"/>
      <c r="AF690" s="84"/>
      <c r="AG690" s="108"/>
      <c r="AH690" s="84"/>
      <c r="AI690" s="108"/>
      <c r="AJ690" s="129"/>
      <c r="AK690" s="129"/>
      <c r="AL690" s="108"/>
      <c r="AM690" s="129"/>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129"/>
      <c r="AC691" s="108"/>
      <c r="AD691" s="84"/>
      <c r="AE691" s="84"/>
      <c r="AF691" s="84"/>
      <c r="AG691" s="108"/>
      <c r="AH691" s="84"/>
      <c r="AI691" s="108"/>
      <c r="AJ691" s="129"/>
      <c r="AK691" s="129"/>
      <c r="AL691" s="108"/>
      <c r="AM691" s="129"/>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129"/>
      <c r="AC692" s="108"/>
      <c r="AD692" s="84"/>
      <c r="AE692" s="84"/>
      <c r="AF692" s="84"/>
      <c r="AG692" s="108"/>
      <c r="AH692" s="84"/>
      <c r="AI692" s="108"/>
      <c r="AJ692" s="129"/>
      <c r="AK692" s="129"/>
      <c r="AL692" s="108"/>
      <c r="AM692" s="129"/>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129"/>
      <c r="AC693" s="108"/>
      <c r="AD693" s="84"/>
      <c r="AE693" s="84"/>
      <c r="AF693" s="84"/>
      <c r="AG693" s="108"/>
      <c r="AH693" s="84"/>
      <c r="AI693" s="108"/>
      <c r="AJ693" s="129"/>
      <c r="AK693" s="129"/>
      <c r="AL693" s="108"/>
      <c r="AM693" s="129"/>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129"/>
      <c r="AC694" s="108"/>
      <c r="AD694" s="84"/>
      <c r="AE694" s="84"/>
      <c r="AF694" s="84"/>
      <c r="AG694" s="108"/>
      <c r="AH694" s="84"/>
      <c r="AI694" s="108"/>
      <c r="AJ694" s="129"/>
      <c r="AK694" s="129"/>
      <c r="AL694" s="108"/>
      <c r="AM694" s="129"/>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129"/>
      <c r="AC695" s="108"/>
      <c r="AD695" s="84"/>
      <c r="AE695" s="84"/>
      <c r="AF695" s="84"/>
      <c r="AG695" s="108"/>
      <c r="AH695" s="84"/>
      <c r="AI695" s="108"/>
      <c r="AJ695" s="129"/>
      <c r="AK695" s="129"/>
      <c r="AL695" s="108"/>
      <c r="AM695" s="129"/>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129"/>
      <c r="AC696" s="108"/>
      <c r="AD696" s="84"/>
      <c r="AE696" s="84"/>
      <c r="AF696" s="84"/>
      <c r="AG696" s="108"/>
      <c r="AH696" s="84"/>
      <c r="AI696" s="108"/>
      <c r="AJ696" s="129"/>
      <c r="AK696" s="129"/>
      <c r="AL696" s="108"/>
      <c r="AM696" s="129"/>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129"/>
      <c r="AC697" s="108"/>
      <c r="AD697" s="84"/>
      <c r="AE697" s="84"/>
      <c r="AF697" s="84"/>
      <c r="AG697" s="108"/>
      <c r="AH697" s="84"/>
      <c r="AI697" s="108"/>
      <c r="AJ697" s="129"/>
      <c r="AK697" s="129"/>
      <c r="AL697" s="108"/>
      <c r="AM697" s="129"/>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129"/>
      <c r="AC698" s="108"/>
      <c r="AD698" s="84"/>
      <c r="AE698" s="84"/>
      <c r="AF698" s="84"/>
      <c r="AG698" s="108"/>
      <c r="AH698" s="84"/>
      <c r="AI698" s="108"/>
      <c r="AJ698" s="129"/>
      <c r="AK698" s="129"/>
      <c r="AL698" s="108"/>
      <c r="AM698" s="129"/>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129"/>
      <c r="AC699" s="108"/>
      <c r="AD699" s="84"/>
      <c r="AE699" s="84"/>
      <c r="AF699" s="84"/>
      <c r="AG699" s="108"/>
      <c r="AH699" s="84"/>
      <c r="AI699" s="108"/>
      <c r="AJ699" s="129"/>
      <c r="AK699" s="129"/>
      <c r="AL699" s="108"/>
      <c r="AM699" s="129"/>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129"/>
      <c r="AC700" s="108"/>
      <c r="AD700" s="84"/>
      <c r="AE700" s="84"/>
      <c r="AF700" s="84"/>
      <c r="AG700" s="108"/>
      <c r="AH700" s="84"/>
      <c r="AI700" s="108"/>
      <c r="AJ700" s="129"/>
      <c r="AK700" s="129"/>
      <c r="AL700" s="108"/>
      <c r="AM700" s="129"/>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129"/>
      <c r="AC701" s="108"/>
      <c r="AD701" s="84"/>
      <c r="AE701" s="84"/>
      <c r="AF701" s="84"/>
      <c r="AG701" s="108"/>
      <c r="AH701" s="84"/>
      <c r="AI701" s="108"/>
      <c r="AJ701" s="129"/>
      <c r="AK701" s="129"/>
      <c r="AL701" s="108"/>
      <c r="AM701" s="129"/>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129"/>
      <c r="AC702" s="108"/>
      <c r="AD702" s="84"/>
      <c r="AE702" s="84"/>
      <c r="AF702" s="84"/>
      <c r="AG702" s="108"/>
      <c r="AH702" s="84"/>
      <c r="AI702" s="108"/>
      <c r="AJ702" s="129"/>
      <c r="AK702" s="129"/>
      <c r="AL702" s="108"/>
      <c r="AM702" s="129"/>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129"/>
      <c r="AC703" s="108"/>
      <c r="AD703" s="84"/>
      <c r="AE703" s="84"/>
      <c r="AF703" s="84"/>
      <c r="AG703" s="108"/>
      <c r="AH703" s="84"/>
      <c r="AI703" s="108"/>
      <c r="AJ703" s="129"/>
      <c r="AK703" s="129"/>
      <c r="AL703" s="108"/>
      <c r="AM703" s="129"/>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129"/>
      <c r="AC704" s="108"/>
      <c r="AD704" s="84"/>
      <c r="AE704" s="84"/>
      <c r="AF704" s="84"/>
      <c r="AG704" s="108"/>
      <c r="AH704" s="84"/>
      <c r="AI704" s="108"/>
      <c r="AJ704" s="129"/>
      <c r="AK704" s="129"/>
      <c r="AL704" s="108"/>
      <c r="AM704" s="129"/>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129"/>
      <c r="AC705" s="108"/>
      <c r="AD705" s="84"/>
      <c r="AE705" s="84"/>
      <c r="AF705" s="84"/>
      <c r="AG705" s="108"/>
      <c r="AH705" s="84"/>
      <c r="AI705" s="108"/>
      <c r="AJ705" s="129"/>
      <c r="AK705" s="129"/>
      <c r="AL705" s="108"/>
      <c r="AM705" s="129"/>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129"/>
      <c r="AC706" s="108"/>
      <c r="AD706" s="84"/>
      <c r="AE706" s="84"/>
      <c r="AF706" s="84"/>
      <c r="AG706" s="108"/>
      <c r="AH706" s="84"/>
      <c r="AI706" s="108"/>
      <c r="AJ706" s="129"/>
      <c r="AK706" s="129"/>
      <c r="AL706" s="108"/>
      <c r="AM706" s="129"/>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129"/>
      <c r="AC707" s="108"/>
      <c r="AD707" s="84"/>
      <c r="AE707" s="84"/>
      <c r="AF707" s="84"/>
      <c r="AG707" s="108"/>
      <c r="AH707" s="84"/>
      <c r="AI707" s="108"/>
      <c r="AJ707" s="129"/>
      <c r="AK707" s="129"/>
      <c r="AL707" s="108"/>
      <c r="AM707" s="129"/>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129"/>
      <c r="AC708" s="108"/>
      <c r="AD708" s="84"/>
      <c r="AE708" s="84"/>
      <c r="AF708" s="84"/>
      <c r="AG708" s="108"/>
      <c r="AH708" s="84"/>
      <c r="AI708" s="108"/>
      <c r="AJ708" s="129"/>
      <c r="AK708" s="129"/>
      <c r="AL708" s="108"/>
      <c r="AM708" s="129"/>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129"/>
      <c r="AC709" s="108"/>
      <c r="AD709" s="84"/>
      <c r="AE709" s="84"/>
      <c r="AF709" s="84"/>
      <c r="AG709" s="108"/>
      <c r="AH709" s="84"/>
      <c r="AI709" s="108"/>
      <c r="AJ709" s="129"/>
      <c r="AK709" s="129"/>
      <c r="AL709" s="108"/>
      <c r="AM709" s="129"/>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129"/>
      <c r="AC710" s="108"/>
      <c r="AD710" s="84"/>
      <c r="AE710" s="84"/>
      <c r="AF710" s="84"/>
      <c r="AG710" s="108"/>
      <c r="AH710" s="84"/>
      <c r="AI710" s="108"/>
      <c r="AJ710" s="129"/>
      <c r="AK710" s="129"/>
      <c r="AL710" s="108"/>
      <c r="AM710" s="129"/>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129"/>
      <c r="AC711" s="108"/>
      <c r="AD711" s="84"/>
      <c r="AE711" s="84"/>
      <c r="AF711" s="84"/>
      <c r="AG711" s="108"/>
      <c r="AH711" s="84"/>
      <c r="AI711" s="108"/>
      <c r="AJ711" s="129"/>
      <c r="AK711" s="129"/>
      <c r="AL711" s="108"/>
      <c r="AM711" s="129"/>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129"/>
      <c r="AC712" s="108"/>
      <c r="AD712" s="84"/>
      <c r="AE712" s="84"/>
      <c r="AF712" s="84"/>
      <c r="AG712" s="108"/>
      <c r="AH712" s="84"/>
      <c r="AI712" s="108"/>
      <c r="AJ712" s="129"/>
      <c r="AK712" s="129"/>
      <c r="AL712" s="108"/>
      <c r="AM712" s="129"/>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129"/>
      <c r="AC713" s="108"/>
      <c r="AD713" s="84"/>
      <c r="AE713" s="84"/>
      <c r="AF713" s="84"/>
      <c r="AG713" s="108"/>
      <c r="AH713" s="84"/>
      <c r="AI713" s="108"/>
      <c r="AJ713" s="129"/>
      <c r="AK713" s="129"/>
      <c r="AL713" s="108"/>
      <c r="AM713" s="129"/>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129"/>
      <c r="AC714" s="108"/>
      <c r="AD714" s="84"/>
      <c r="AE714" s="84"/>
      <c r="AF714" s="84"/>
      <c r="AG714" s="108"/>
      <c r="AH714" s="84"/>
      <c r="AI714" s="108"/>
      <c r="AJ714" s="129"/>
      <c r="AK714" s="129"/>
      <c r="AL714" s="108"/>
      <c r="AM714" s="129"/>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129"/>
      <c r="AC715" s="108"/>
      <c r="AD715" s="84"/>
      <c r="AE715" s="84"/>
      <c r="AF715" s="84"/>
      <c r="AG715" s="108"/>
      <c r="AH715" s="84"/>
      <c r="AI715" s="108"/>
      <c r="AJ715" s="129"/>
      <c r="AK715" s="129"/>
      <c r="AL715" s="108"/>
      <c r="AM715" s="129"/>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129"/>
      <c r="AC716" s="108"/>
      <c r="AD716" s="84"/>
      <c r="AE716" s="84"/>
      <c r="AF716" s="84"/>
      <c r="AG716" s="108"/>
      <c r="AH716" s="84"/>
      <c r="AI716" s="108"/>
      <c r="AJ716" s="129"/>
      <c r="AK716" s="129"/>
      <c r="AL716" s="108"/>
      <c r="AM716" s="129"/>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129"/>
      <c r="AC717" s="108"/>
      <c r="AD717" s="84"/>
      <c r="AE717" s="84"/>
      <c r="AF717" s="84"/>
      <c r="AG717" s="108"/>
      <c r="AH717" s="84"/>
      <c r="AI717" s="108"/>
      <c r="AJ717" s="129"/>
      <c r="AK717" s="129"/>
      <c r="AL717" s="108"/>
      <c r="AM717" s="129"/>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129"/>
      <c r="AC718" s="108"/>
      <c r="AD718" s="84"/>
      <c r="AE718" s="84"/>
      <c r="AF718" s="84"/>
      <c r="AG718" s="108"/>
      <c r="AH718" s="84"/>
      <c r="AI718" s="108"/>
      <c r="AJ718" s="129"/>
      <c r="AK718" s="129"/>
      <c r="AL718" s="108"/>
      <c r="AM718" s="129"/>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129"/>
      <c r="AC719" s="108"/>
      <c r="AD719" s="84"/>
      <c r="AE719" s="84"/>
      <c r="AF719" s="84"/>
      <c r="AG719" s="108"/>
      <c r="AH719" s="84"/>
      <c r="AI719" s="108"/>
      <c r="AJ719" s="129"/>
      <c r="AK719" s="129"/>
      <c r="AL719" s="108"/>
      <c r="AM719" s="129"/>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129"/>
      <c r="AC720" s="108"/>
      <c r="AD720" s="84"/>
      <c r="AE720" s="84"/>
      <c r="AF720" s="84"/>
      <c r="AG720" s="108"/>
      <c r="AH720" s="84"/>
      <c r="AI720" s="108"/>
      <c r="AJ720" s="129"/>
      <c r="AK720" s="129"/>
      <c r="AL720" s="108"/>
      <c r="AM720" s="129"/>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129"/>
      <c r="AC721" s="108"/>
      <c r="AD721" s="84"/>
      <c r="AE721" s="84"/>
      <c r="AF721" s="84"/>
      <c r="AG721" s="108"/>
      <c r="AH721" s="84"/>
      <c r="AI721" s="108"/>
      <c r="AJ721" s="129"/>
      <c r="AK721" s="129"/>
      <c r="AL721" s="108"/>
      <c r="AM721" s="129"/>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129"/>
      <c r="AC722" s="108"/>
      <c r="AD722" s="84"/>
      <c r="AE722" s="84"/>
      <c r="AF722" s="84"/>
      <c r="AG722" s="108"/>
      <c r="AH722" s="84"/>
      <c r="AI722" s="108"/>
      <c r="AJ722" s="129"/>
      <c r="AK722" s="129"/>
      <c r="AL722" s="108"/>
      <c r="AM722" s="129"/>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129"/>
      <c r="AC723" s="108"/>
      <c r="AD723" s="84"/>
      <c r="AE723" s="84"/>
      <c r="AF723" s="84"/>
      <c r="AG723" s="108"/>
      <c r="AH723" s="84"/>
      <c r="AI723" s="108"/>
      <c r="AJ723" s="129"/>
      <c r="AK723" s="129"/>
      <c r="AL723" s="108"/>
      <c r="AM723" s="129"/>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129"/>
      <c r="AC724" s="108"/>
      <c r="AD724" s="84"/>
      <c r="AE724" s="84"/>
      <c r="AF724" s="84"/>
      <c r="AG724" s="108"/>
      <c r="AH724" s="84"/>
      <c r="AI724" s="108"/>
      <c r="AJ724" s="129"/>
      <c r="AK724" s="129"/>
      <c r="AL724" s="108"/>
      <c r="AM724" s="129"/>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129"/>
      <c r="AC725" s="108"/>
      <c r="AD725" s="84"/>
      <c r="AE725" s="84"/>
      <c r="AF725" s="84"/>
      <c r="AG725" s="108"/>
      <c r="AH725" s="84"/>
      <c r="AI725" s="108"/>
      <c r="AJ725" s="129"/>
      <c r="AK725" s="129"/>
      <c r="AL725" s="108"/>
      <c r="AM725" s="129"/>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129"/>
      <c r="AC726" s="108"/>
      <c r="AD726" s="84"/>
      <c r="AE726" s="84"/>
      <c r="AF726" s="84"/>
      <c r="AG726" s="108"/>
      <c r="AH726" s="84"/>
      <c r="AI726" s="108"/>
      <c r="AJ726" s="129"/>
      <c r="AK726" s="129"/>
      <c r="AL726" s="108"/>
      <c r="AM726" s="129"/>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129"/>
      <c r="AC727" s="108"/>
      <c r="AD727" s="84"/>
      <c r="AE727" s="84"/>
      <c r="AF727" s="84"/>
      <c r="AG727" s="108"/>
      <c r="AH727" s="84"/>
      <c r="AI727" s="108"/>
      <c r="AJ727" s="129"/>
      <c r="AK727" s="129"/>
      <c r="AL727" s="108"/>
      <c r="AM727" s="129"/>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129"/>
      <c r="AC728" s="108"/>
      <c r="AD728" s="84"/>
      <c r="AE728" s="84"/>
      <c r="AF728" s="84"/>
      <c r="AG728" s="108"/>
      <c r="AH728" s="84"/>
      <c r="AI728" s="108"/>
      <c r="AJ728" s="129"/>
      <c r="AK728" s="129"/>
      <c r="AL728" s="108"/>
      <c r="AM728" s="129"/>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129"/>
      <c r="AC729" s="108"/>
      <c r="AD729" s="84"/>
      <c r="AE729" s="84"/>
      <c r="AF729" s="84"/>
      <c r="AG729" s="108"/>
      <c r="AH729" s="84"/>
      <c r="AI729" s="108"/>
      <c r="AJ729" s="129"/>
      <c r="AK729" s="129"/>
      <c r="AL729" s="108"/>
      <c r="AM729" s="129"/>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129"/>
      <c r="AC730" s="108"/>
      <c r="AD730" s="84"/>
      <c r="AE730" s="84"/>
      <c r="AF730" s="84"/>
      <c r="AG730" s="108"/>
      <c r="AH730" s="84"/>
      <c r="AI730" s="108"/>
      <c r="AJ730" s="129"/>
      <c r="AK730" s="129"/>
      <c r="AL730" s="108"/>
      <c r="AM730" s="129"/>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129"/>
      <c r="AC731" s="108"/>
      <c r="AD731" s="84"/>
      <c r="AE731" s="84"/>
      <c r="AF731" s="84"/>
      <c r="AG731" s="108"/>
      <c r="AH731" s="84"/>
      <c r="AI731" s="108"/>
      <c r="AJ731" s="129"/>
      <c r="AK731" s="129"/>
      <c r="AL731" s="108"/>
      <c r="AM731" s="129"/>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129"/>
      <c r="AC732" s="108"/>
      <c r="AD732" s="84"/>
      <c r="AE732" s="84"/>
      <c r="AF732" s="84"/>
      <c r="AG732" s="108"/>
      <c r="AH732" s="84"/>
      <c r="AI732" s="108"/>
      <c r="AJ732" s="129"/>
      <c r="AK732" s="129"/>
      <c r="AL732" s="108"/>
      <c r="AM732" s="129"/>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129"/>
      <c r="AC733" s="108"/>
      <c r="AD733" s="84"/>
      <c r="AE733" s="84"/>
      <c r="AF733" s="84"/>
      <c r="AG733" s="108"/>
      <c r="AH733" s="84"/>
      <c r="AI733" s="108"/>
      <c r="AJ733" s="129"/>
      <c r="AK733" s="129"/>
      <c r="AL733" s="108"/>
      <c r="AM733" s="129"/>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129"/>
      <c r="AC734" s="108"/>
      <c r="AD734" s="84"/>
      <c r="AE734" s="84"/>
      <c r="AF734" s="84"/>
      <c r="AG734" s="108"/>
      <c r="AH734" s="84"/>
      <c r="AI734" s="108"/>
      <c r="AJ734" s="129"/>
      <c r="AK734" s="129"/>
      <c r="AL734" s="108"/>
      <c r="AM734" s="129"/>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129"/>
      <c r="AC735" s="108"/>
      <c r="AD735" s="84"/>
      <c r="AE735" s="84"/>
      <c r="AF735" s="84"/>
      <c r="AG735" s="108"/>
      <c r="AH735" s="84"/>
      <c r="AI735" s="108"/>
      <c r="AJ735" s="129"/>
      <c r="AK735" s="129"/>
      <c r="AL735" s="108"/>
      <c r="AM735" s="129"/>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129"/>
      <c r="AC736" s="108"/>
      <c r="AD736" s="84"/>
      <c r="AE736" s="84"/>
      <c r="AF736" s="84"/>
      <c r="AG736" s="108"/>
      <c r="AH736" s="84"/>
      <c r="AI736" s="108"/>
      <c r="AJ736" s="129"/>
      <c r="AK736" s="129"/>
      <c r="AL736" s="108"/>
      <c r="AM736" s="129"/>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129"/>
      <c r="AC737" s="108"/>
      <c r="AD737" s="84"/>
      <c r="AE737" s="84"/>
      <c r="AF737" s="84"/>
      <c r="AG737" s="108"/>
      <c r="AH737" s="84"/>
      <c r="AI737" s="108"/>
      <c r="AJ737" s="129"/>
      <c r="AK737" s="129"/>
      <c r="AL737" s="108"/>
      <c r="AM737" s="129"/>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129"/>
      <c r="AC738" s="108"/>
      <c r="AD738" s="84"/>
      <c r="AE738" s="84"/>
      <c r="AF738" s="84"/>
      <c r="AG738" s="108"/>
      <c r="AH738" s="84"/>
      <c r="AI738" s="108"/>
      <c r="AJ738" s="129"/>
      <c r="AK738" s="129"/>
      <c r="AL738" s="108"/>
      <c r="AM738" s="129"/>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129"/>
      <c r="AC739" s="108"/>
      <c r="AD739" s="84"/>
      <c r="AE739" s="84"/>
      <c r="AF739" s="84"/>
      <c r="AG739" s="108"/>
      <c r="AH739" s="84"/>
      <c r="AI739" s="108"/>
      <c r="AJ739" s="129"/>
      <c r="AK739" s="129"/>
      <c r="AL739" s="108"/>
      <c r="AM739" s="129"/>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129"/>
      <c r="AC740" s="108"/>
      <c r="AD740" s="84"/>
      <c r="AE740" s="84"/>
      <c r="AF740" s="84"/>
      <c r="AG740" s="108"/>
      <c r="AH740" s="84"/>
      <c r="AI740" s="108"/>
      <c r="AJ740" s="129"/>
      <c r="AK740" s="129"/>
      <c r="AL740" s="108"/>
      <c r="AM740" s="129"/>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129"/>
      <c r="AC741" s="108"/>
      <c r="AD741" s="84"/>
      <c r="AE741" s="84"/>
      <c r="AF741" s="84"/>
      <c r="AG741" s="108"/>
      <c r="AH741" s="84"/>
      <c r="AI741" s="108"/>
      <c r="AJ741" s="129"/>
      <c r="AK741" s="129"/>
      <c r="AL741" s="108"/>
      <c r="AM741" s="129"/>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129"/>
      <c r="AC742" s="108"/>
      <c r="AD742" s="84"/>
      <c r="AE742" s="84"/>
      <c r="AF742" s="84"/>
      <c r="AG742" s="108"/>
      <c r="AH742" s="84"/>
      <c r="AI742" s="108"/>
      <c r="AJ742" s="129"/>
      <c r="AK742" s="129"/>
      <c r="AL742" s="108"/>
      <c r="AM742" s="129"/>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129"/>
      <c r="AC743" s="108"/>
      <c r="AD743" s="84"/>
      <c r="AE743" s="84"/>
      <c r="AF743" s="84"/>
      <c r="AG743" s="108"/>
      <c r="AH743" s="84"/>
      <c r="AI743" s="108"/>
      <c r="AJ743" s="129"/>
      <c r="AK743" s="129"/>
      <c r="AL743" s="108"/>
      <c r="AM743" s="129"/>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129"/>
      <c r="AC744" s="108"/>
      <c r="AD744" s="84"/>
      <c r="AE744" s="84"/>
      <c r="AF744" s="84"/>
      <c r="AG744" s="108"/>
      <c r="AH744" s="84"/>
      <c r="AI744" s="108"/>
      <c r="AJ744" s="129"/>
      <c r="AK744" s="129"/>
      <c r="AL744" s="108"/>
      <c r="AM744" s="129"/>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129"/>
      <c r="AC745" s="108"/>
      <c r="AD745" s="84"/>
      <c r="AE745" s="84"/>
      <c r="AF745" s="84"/>
      <c r="AG745" s="108"/>
      <c r="AH745" s="84"/>
      <c r="AI745" s="108"/>
      <c r="AJ745" s="129"/>
      <c r="AK745" s="129"/>
      <c r="AL745" s="108"/>
      <c r="AM745" s="129"/>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129"/>
      <c r="AC746" s="108"/>
      <c r="AD746" s="84"/>
      <c r="AE746" s="84"/>
      <c r="AF746" s="84"/>
      <c r="AG746" s="108"/>
      <c r="AH746" s="84"/>
      <c r="AI746" s="108"/>
      <c r="AJ746" s="129"/>
      <c r="AK746" s="129"/>
      <c r="AL746" s="108"/>
      <c r="AM746" s="129"/>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129"/>
      <c r="AC747" s="108"/>
      <c r="AD747" s="84"/>
      <c r="AE747" s="84"/>
      <c r="AF747" s="84"/>
      <c r="AG747" s="108"/>
      <c r="AH747" s="84"/>
      <c r="AI747" s="108"/>
      <c r="AJ747" s="129"/>
      <c r="AK747" s="129"/>
      <c r="AL747" s="108"/>
      <c r="AM747" s="129"/>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129"/>
      <c r="AC748" s="108"/>
      <c r="AD748" s="84"/>
      <c r="AE748" s="84"/>
      <c r="AF748" s="84"/>
      <c r="AG748" s="108"/>
      <c r="AH748" s="84"/>
      <c r="AI748" s="108"/>
      <c r="AJ748" s="129"/>
      <c r="AK748" s="129"/>
      <c r="AL748" s="108"/>
      <c r="AM748" s="129"/>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129"/>
      <c r="AC749" s="108"/>
      <c r="AD749" s="84"/>
      <c r="AE749" s="84"/>
      <c r="AF749" s="84"/>
      <c r="AG749" s="108"/>
      <c r="AH749" s="84"/>
      <c r="AI749" s="108"/>
      <c r="AJ749" s="129"/>
      <c r="AK749" s="129"/>
      <c r="AL749" s="108"/>
      <c r="AM749" s="129"/>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129"/>
      <c r="AC750" s="108"/>
      <c r="AD750" s="84"/>
      <c r="AE750" s="84"/>
      <c r="AF750" s="84"/>
      <c r="AG750" s="108"/>
      <c r="AH750" s="84"/>
      <c r="AI750" s="108"/>
      <c r="AJ750" s="129"/>
      <c r="AK750" s="129"/>
      <c r="AL750" s="108"/>
      <c r="AM750" s="129"/>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129"/>
      <c r="AC751" s="108"/>
      <c r="AD751" s="84"/>
      <c r="AE751" s="84"/>
      <c r="AF751" s="84"/>
      <c r="AG751" s="108"/>
      <c r="AH751" s="84"/>
      <c r="AI751" s="108"/>
      <c r="AJ751" s="129"/>
      <c r="AK751" s="129"/>
      <c r="AL751" s="108"/>
      <c r="AM751" s="129"/>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129"/>
      <c r="AC752" s="108"/>
      <c r="AD752" s="84"/>
      <c r="AE752" s="84"/>
      <c r="AF752" s="84"/>
      <c r="AG752" s="108"/>
      <c r="AH752" s="84"/>
      <c r="AI752" s="108"/>
      <c r="AJ752" s="129"/>
      <c r="AK752" s="129"/>
      <c r="AL752" s="108"/>
      <c r="AM752" s="129"/>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129"/>
      <c r="AC753" s="108"/>
      <c r="AD753" s="84"/>
      <c r="AE753" s="84"/>
      <c r="AF753" s="84"/>
      <c r="AG753" s="108"/>
      <c r="AH753" s="84"/>
      <c r="AI753" s="108"/>
      <c r="AJ753" s="129"/>
      <c r="AK753" s="129"/>
      <c r="AL753" s="108"/>
      <c r="AM753" s="129"/>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129"/>
      <c r="AC754" s="108"/>
      <c r="AD754" s="84"/>
      <c r="AE754" s="84"/>
      <c r="AF754" s="84"/>
      <c r="AG754" s="108"/>
      <c r="AH754" s="84"/>
      <c r="AI754" s="108"/>
      <c r="AJ754" s="129"/>
      <c r="AK754" s="129"/>
      <c r="AL754" s="108"/>
      <c r="AM754" s="129"/>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129"/>
      <c r="AC755" s="108"/>
      <c r="AD755" s="84"/>
      <c r="AE755" s="84"/>
      <c r="AF755" s="84"/>
      <c r="AG755" s="108"/>
      <c r="AH755" s="84"/>
      <c r="AI755" s="108"/>
      <c r="AJ755" s="129"/>
      <c r="AK755" s="129"/>
      <c r="AL755" s="108"/>
      <c r="AM755" s="129"/>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129"/>
      <c r="AC756" s="108"/>
      <c r="AD756" s="84"/>
      <c r="AE756" s="84"/>
      <c r="AF756" s="84"/>
      <c r="AG756" s="108"/>
      <c r="AH756" s="84"/>
      <c r="AI756" s="108"/>
      <c r="AJ756" s="129"/>
      <c r="AK756" s="129"/>
      <c r="AL756" s="108"/>
      <c r="AM756" s="129"/>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129"/>
      <c r="AC757" s="108"/>
      <c r="AD757" s="84"/>
      <c r="AE757" s="84"/>
      <c r="AF757" s="84"/>
      <c r="AG757" s="108"/>
      <c r="AH757" s="84"/>
      <c r="AI757" s="108"/>
      <c r="AJ757" s="129"/>
      <c r="AK757" s="129"/>
      <c r="AL757" s="108"/>
      <c r="AM757" s="129"/>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129"/>
      <c r="AC758" s="108"/>
      <c r="AD758" s="84"/>
      <c r="AE758" s="84"/>
      <c r="AF758" s="84"/>
      <c r="AG758" s="108"/>
      <c r="AH758" s="84"/>
      <c r="AI758" s="108"/>
      <c r="AJ758" s="129"/>
      <c r="AK758" s="129"/>
      <c r="AL758" s="108"/>
      <c r="AM758" s="129"/>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129"/>
      <c r="AC759" s="108"/>
      <c r="AD759" s="84"/>
      <c r="AE759" s="84"/>
      <c r="AF759" s="84"/>
      <c r="AG759" s="108"/>
      <c r="AH759" s="84"/>
      <c r="AI759" s="108"/>
      <c r="AJ759" s="129"/>
      <c r="AK759" s="129"/>
      <c r="AL759" s="108"/>
      <c r="AM759" s="129"/>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129"/>
      <c r="AC760" s="108"/>
      <c r="AD760" s="84"/>
      <c r="AE760" s="84"/>
      <c r="AF760" s="84"/>
      <c r="AG760" s="108"/>
      <c r="AH760" s="84"/>
      <c r="AI760" s="108"/>
      <c r="AJ760" s="129"/>
      <c r="AK760" s="129"/>
      <c r="AL760" s="108"/>
      <c r="AM760" s="129"/>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129"/>
      <c r="AC761" s="108"/>
      <c r="AD761" s="84"/>
      <c r="AE761" s="84"/>
      <c r="AF761" s="84"/>
      <c r="AG761" s="108"/>
      <c r="AH761" s="84"/>
      <c r="AI761" s="108"/>
      <c r="AJ761" s="129"/>
      <c r="AK761" s="129"/>
      <c r="AL761" s="108"/>
      <c r="AM761" s="129"/>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129"/>
      <c r="AC762" s="108"/>
      <c r="AD762" s="84"/>
      <c r="AE762" s="84"/>
      <c r="AF762" s="84"/>
      <c r="AG762" s="108"/>
      <c r="AH762" s="84"/>
      <c r="AI762" s="108"/>
      <c r="AJ762" s="129"/>
      <c r="AK762" s="129"/>
      <c r="AL762" s="108"/>
      <c r="AM762" s="129"/>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129"/>
      <c r="AC763" s="108"/>
      <c r="AD763" s="84"/>
      <c r="AE763" s="84"/>
      <c r="AF763" s="84"/>
      <c r="AG763" s="108"/>
      <c r="AH763" s="84"/>
      <c r="AI763" s="108"/>
      <c r="AJ763" s="129"/>
      <c r="AK763" s="129"/>
      <c r="AL763" s="108"/>
      <c r="AM763" s="129"/>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129"/>
      <c r="AC764" s="108"/>
      <c r="AD764" s="84"/>
      <c r="AE764" s="84"/>
      <c r="AF764" s="84"/>
      <c r="AG764" s="108"/>
      <c r="AH764" s="84"/>
      <c r="AI764" s="108"/>
      <c r="AJ764" s="129"/>
      <c r="AK764" s="129"/>
      <c r="AL764" s="108"/>
      <c r="AM764" s="129"/>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129"/>
      <c r="AC765" s="108"/>
      <c r="AD765" s="84"/>
      <c r="AE765" s="84"/>
      <c r="AF765" s="84"/>
      <c r="AG765" s="108"/>
      <c r="AH765" s="84"/>
      <c r="AI765" s="108"/>
      <c r="AJ765" s="129"/>
      <c r="AK765" s="129"/>
      <c r="AL765" s="108"/>
      <c r="AM765" s="129"/>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129"/>
      <c r="AC766" s="108"/>
      <c r="AD766" s="84"/>
      <c r="AE766" s="84"/>
      <c r="AF766" s="84"/>
      <c r="AG766" s="108"/>
      <c r="AH766" s="84"/>
      <c r="AI766" s="108"/>
      <c r="AJ766" s="129"/>
      <c r="AK766" s="129"/>
      <c r="AL766" s="108"/>
      <c r="AM766" s="129"/>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129"/>
      <c r="AC767" s="108"/>
      <c r="AD767" s="84"/>
      <c r="AE767" s="84"/>
      <c r="AF767" s="84"/>
      <c r="AG767" s="108"/>
      <c r="AH767" s="84"/>
      <c r="AI767" s="108"/>
      <c r="AJ767" s="129"/>
      <c r="AK767" s="129"/>
      <c r="AL767" s="108"/>
      <c r="AM767" s="129"/>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129"/>
      <c r="AC768" s="108"/>
      <c r="AD768" s="84"/>
      <c r="AE768" s="84"/>
      <c r="AF768" s="84"/>
      <c r="AG768" s="108"/>
      <c r="AH768" s="84"/>
      <c r="AI768" s="108"/>
      <c r="AJ768" s="129"/>
      <c r="AK768" s="129"/>
      <c r="AL768" s="108"/>
      <c r="AM768" s="129"/>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129"/>
      <c r="AC769" s="108"/>
      <c r="AD769" s="84"/>
      <c r="AE769" s="84"/>
      <c r="AF769" s="84"/>
      <c r="AG769" s="108"/>
      <c r="AH769" s="84"/>
      <c r="AI769" s="108"/>
      <c r="AJ769" s="129"/>
      <c r="AK769" s="129"/>
      <c r="AL769" s="108"/>
      <c r="AM769" s="129"/>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129"/>
      <c r="AC770" s="108"/>
      <c r="AD770" s="84"/>
      <c r="AE770" s="84"/>
      <c r="AF770" s="84"/>
      <c r="AG770" s="108"/>
      <c r="AH770" s="84"/>
      <c r="AI770" s="108"/>
      <c r="AJ770" s="129"/>
      <c r="AK770" s="129"/>
      <c r="AL770" s="108"/>
      <c r="AM770" s="129"/>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129"/>
      <c r="AC771" s="108"/>
      <c r="AD771" s="84"/>
      <c r="AE771" s="84"/>
      <c r="AF771" s="84"/>
      <c r="AG771" s="108"/>
      <c r="AH771" s="84"/>
      <c r="AI771" s="108"/>
      <c r="AJ771" s="129"/>
      <c r="AK771" s="129"/>
      <c r="AL771" s="108"/>
      <c r="AM771" s="129"/>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129"/>
      <c r="AC772" s="108"/>
      <c r="AD772" s="84"/>
      <c r="AE772" s="84"/>
      <c r="AF772" s="84"/>
      <c r="AG772" s="108"/>
      <c r="AH772" s="84"/>
      <c r="AI772" s="108"/>
      <c r="AJ772" s="129"/>
      <c r="AK772" s="129"/>
      <c r="AL772" s="108"/>
      <c r="AM772" s="129"/>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129"/>
      <c r="AC773" s="108"/>
      <c r="AD773" s="84"/>
      <c r="AE773" s="84"/>
      <c r="AF773" s="84"/>
      <c r="AG773" s="108"/>
      <c r="AH773" s="84"/>
      <c r="AI773" s="108"/>
      <c r="AJ773" s="129"/>
      <c r="AK773" s="129"/>
      <c r="AL773" s="108"/>
      <c r="AM773" s="129"/>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129"/>
      <c r="AC774" s="108"/>
      <c r="AD774" s="84"/>
      <c r="AE774" s="84"/>
      <c r="AF774" s="84"/>
      <c r="AG774" s="108"/>
      <c r="AH774" s="84"/>
      <c r="AI774" s="108"/>
      <c r="AJ774" s="129"/>
      <c r="AK774" s="129"/>
      <c r="AL774" s="108"/>
      <c r="AM774" s="129"/>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129"/>
      <c r="AC775" s="108"/>
      <c r="AD775" s="84"/>
      <c r="AE775" s="84"/>
      <c r="AF775" s="84"/>
      <c r="AG775" s="108"/>
      <c r="AH775" s="84"/>
      <c r="AI775" s="108"/>
      <c r="AJ775" s="129"/>
      <c r="AK775" s="129"/>
      <c r="AL775" s="108"/>
      <c r="AM775" s="129"/>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129"/>
      <c r="AC776" s="108"/>
      <c r="AD776" s="84"/>
      <c r="AE776" s="84"/>
      <c r="AF776" s="84"/>
      <c r="AG776" s="108"/>
      <c r="AH776" s="84"/>
      <c r="AI776" s="108"/>
      <c r="AJ776" s="129"/>
      <c r="AK776" s="129"/>
      <c r="AL776" s="108"/>
      <c r="AM776" s="129"/>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129"/>
      <c r="AC777" s="108"/>
      <c r="AD777" s="84"/>
      <c r="AE777" s="84"/>
      <c r="AF777" s="84"/>
      <c r="AG777" s="108"/>
      <c r="AH777" s="84"/>
      <c r="AI777" s="108"/>
      <c r="AJ777" s="129"/>
      <c r="AK777" s="129"/>
      <c r="AL777" s="108"/>
      <c r="AM777" s="129"/>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129"/>
      <c r="AC778" s="108"/>
      <c r="AD778" s="84"/>
      <c r="AE778" s="84"/>
      <c r="AF778" s="84"/>
      <c r="AG778" s="108"/>
      <c r="AH778" s="84"/>
      <c r="AI778" s="108"/>
      <c r="AJ778" s="129"/>
      <c r="AK778" s="129"/>
      <c r="AL778" s="108"/>
      <c r="AM778" s="129"/>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129"/>
      <c r="AC779" s="108"/>
      <c r="AD779" s="84"/>
      <c r="AE779" s="84"/>
      <c r="AF779" s="84"/>
      <c r="AG779" s="108"/>
      <c r="AH779" s="84"/>
      <c r="AI779" s="108"/>
      <c r="AJ779" s="129"/>
      <c r="AK779" s="129"/>
      <c r="AL779" s="108"/>
      <c r="AM779" s="129"/>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129"/>
      <c r="AC780" s="108"/>
      <c r="AD780" s="84"/>
      <c r="AE780" s="84"/>
      <c r="AF780" s="84"/>
      <c r="AG780" s="108"/>
      <c r="AH780" s="84"/>
      <c r="AI780" s="108"/>
      <c r="AJ780" s="129"/>
      <c r="AK780" s="129"/>
      <c r="AL780" s="108"/>
      <c r="AM780" s="129"/>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129"/>
      <c r="AC781" s="108"/>
      <c r="AD781" s="84"/>
      <c r="AE781" s="84"/>
      <c r="AF781" s="84"/>
      <c r="AG781" s="108"/>
      <c r="AH781" s="84"/>
      <c r="AI781" s="108"/>
      <c r="AJ781" s="129"/>
      <c r="AK781" s="129"/>
      <c r="AL781" s="108"/>
      <c r="AM781" s="129"/>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129"/>
      <c r="AC782" s="108"/>
      <c r="AD782" s="84"/>
      <c r="AE782" s="84"/>
      <c r="AF782" s="84"/>
      <c r="AG782" s="108"/>
      <c r="AH782" s="84"/>
      <c r="AI782" s="108"/>
      <c r="AJ782" s="129"/>
      <c r="AK782" s="129"/>
      <c r="AL782" s="108"/>
      <c r="AM782" s="129"/>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129"/>
      <c r="AC783" s="108"/>
      <c r="AD783" s="84"/>
      <c r="AE783" s="84"/>
      <c r="AF783" s="84"/>
      <c r="AG783" s="108"/>
      <c r="AH783" s="84"/>
      <c r="AI783" s="108"/>
      <c r="AJ783" s="129"/>
      <c r="AK783" s="129"/>
      <c r="AL783" s="108"/>
      <c r="AM783" s="129"/>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129"/>
      <c r="AC784" s="108"/>
      <c r="AD784" s="84"/>
      <c r="AE784" s="84"/>
      <c r="AF784" s="84"/>
      <c r="AG784" s="108"/>
      <c r="AH784" s="84"/>
      <c r="AI784" s="108"/>
      <c r="AJ784" s="129"/>
      <c r="AK784" s="129"/>
      <c r="AL784" s="108"/>
      <c r="AM784" s="129"/>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129"/>
      <c r="AC785" s="108"/>
      <c r="AD785" s="84"/>
      <c r="AE785" s="84"/>
      <c r="AF785" s="84"/>
      <c r="AG785" s="108"/>
      <c r="AH785" s="84"/>
      <c r="AI785" s="108"/>
      <c r="AJ785" s="129"/>
      <c r="AK785" s="129"/>
      <c r="AL785" s="108"/>
      <c r="AM785" s="129"/>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129"/>
      <c r="AC786" s="108"/>
      <c r="AD786" s="84"/>
      <c r="AE786" s="84"/>
      <c r="AF786" s="84"/>
      <c r="AG786" s="108"/>
      <c r="AH786" s="84"/>
      <c r="AI786" s="108"/>
      <c r="AJ786" s="129"/>
      <c r="AK786" s="129"/>
      <c r="AL786" s="108"/>
      <c r="AM786" s="129"/>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129"/>
      <c r="AC787" s="108"/>
      <c r="AD787" s="84"/>
      <c r="AE787" s="84"/>
      <c r="AF787" s="84"/>
      <c r="AG787" s="108"/>
      <c r="AH787" s="84"/>
      <c r="AI787" s="108"/>
      <c r="AJ787" s="129"/>
      <c r="AK787" s="129"/>
      <c r="AL787" s="108"/>
      <c r="AM787" s="129"/>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129"/>
      <c r="AC788" s="108"/>
      <c r="AD788" s="84"/>
      <c r="AE788" s="84"/>
      <c r="AF788" s="84"/>
      <c r="AG788" s="108"/>
      <c r="AH788" s="84"/>
      <c r="AI788" s="108"/>
      <c r="AJ788" s="129"/>
      <c r="AK788" s="129"/>
      <c r="AL788" s="108"/>
      <c r="AM788" s="129"/>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129"/>
      <c r="AC789" s="108"/>
      <c r="AD789" s="84"/>
      <c r="AE789" s="84"/>
      <c r="AF789" s="84"/>
      <c r="AG789" s="108"/>
      <c r="AH789" s="84"/>
      <c r="AI789" s="108"/>
      <c r="AJ789" s="129"/>
      <c r="AK789" s="129"/>
      <c r="AL789" s="108"/>
      <c r="AM789" s="129"/>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129"/>
      <c r="AC790" s="108"/>
      <c r="AD790" s="84"/>
      <c r="AE790" s="84"/>
      <c r="AF790" s="84"/>
      <c r="AG790" s="108"/>
      <c r="AH790" s="84"/>
      <c r="AI790" s="108"/>
      <c r="AJ790" s="129"/>
      <c r="AK790" s="129"/>
      <c r="AL790" s="108"/>
      <c r="AM790" s="129"/>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129"/>
      <c r="AC791" s="108"/>
      <c r="AD791" s="84"/>
      <c r="AE791" s="84"/>
      <c r="AF791" s="84"/>
      <c r="AG791" s="108"/>
      <c r="AH791" s="84"/>
      <c r="AI791" s="108"/>
      <c r="AJ791" s="129"/>
      <c r="AK791" s="129"/>
      <c r="AL791" s="108"/>
      <c r="AM791" s="129"/>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129"/>
      <c r="AC792" s="108"/>
      <c r="AD792" s="84"/>
      <c r="AE792" s="84"/>
      <c r="AF792" s="84"/>
      <c r="AG792" s="108"/>
      <c r="AH792" s="84"/>
      <c r="AI792" s="108"/>
      <c r="AJ792" s="129"/>
      <c r="AK792" s="129"/>
      <c r="AL792" s="108"/>
      <c r="AM792" s="129"/>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129"/>
      <c r="AC793" s="108"/>
      <c r="AD793" s="84"/>
      <c r="AE793" s="84"/>
      <c r="AF793" s="84"/>
      <c r="AG793" s="108"/>
      <c r="AH793" s="84"/>
      <c r="AI793" s="108"/>
      <c r="AJ793" s="129"/>
      <c r="AK793" s="129"/>
      <c r="AL793" s="108"/>
      <c r="AM793" s="129"/>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129"/>
      <c r="AC794" s="108"/>
      <c r="AD794" s="84"/>
      <c r="AE794" s="84"/>
      <c r="AF794" s="84"/>
      <c r="AG794" s="108"/>
      <c r="AH794" s="84"/>
      <c r="AI794" s="108"/>
      <c r="AJ794" s="129"/>
      <c r="AK794" s="129"/>
      <c r="AL794" s="108"/>
      <c r="AM794" s="129"/>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129"/>
      <c r="AC795" s="108"/>
      <c r="AD795" s="84"/>
      <c r="AE795" s="84"/>
      <c r="AF795" s="84"/>
      <c r="AG795" s="108"/>
      <c r="AH795" s="84"/>
      <c r="AI795" s="108"/>
      <c r="AJ795" s="129"/>
      <c r="AK795" s="129"/>
      <c r="AL795" s="108"/>
      <c r="AM795" s="129"/>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129"/>
      <c r="AC796" s="108"/>
      <c r="AD796" s="84"/>
      <c r="AE796" s="84"/>
      <c r="AF796" s="84"/>
      <c r="AG796" s="108"/>
      <c r="AH796" s="84"/>
      <c r="AI796" s="108"/>
      <c r="AJ796" s="129"/>
      <c r="AK796" s="129"/>
      <c r="AL796" s="108"/>
      <c r="AM796" s="129"/>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129"/>
      <c r="AC797" s="108"/>
      <c r="AD797" s="84"/>
      <c r="AE797" s="84"/>
      <c r="AF797" s="84"/>
      <c r="AG797" s="108"/>
      <c r="AH797" s="84"/>
      <c r="AI797" s="108"/>
      <c r="AJ797" s="129"/>
      <c r="AK797" s="129"/>
      <c r="AL797" s="108"/>
      <c r="AM797" s="129"/>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129"/>
      <c r="AC798" s="108"/>
      <c r="AD798" s="84"/>
      <c r="AE798" s="84"/>
      <c r="AF798" s="84"/>
      <c r="AG798" s="108"/>
      <c r="AH798" s="84"/>
      <c r="AI798" s="108"/>
      <c r="AJ798" s="129"/>
      <c r="AK798" s="129"/>
      <c r="AL798" s="108"/>
      <c r="AM798" s="129"/>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129"/>
      <c r="AC799" s="108"/>
      <c r="AD799" s="84"/>
      <c r="AE799" s="84"/>
      <c r="AF799" s="84"/>
      <c r="AG799" s="108"/>
      <c r="AH799" s="84"/>
      <c r="AI799" s="108"/>
      <c r="AJ799" s="129"/>
      <c r="AK799" s="129"/>
      <c r="AL799" s="108"/>
      <c r="AM799" s="129"/>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129"/>
      <c r="AC800" s="108"/>
      <c r="AD800" s="84"/>
      <c r="AE800" s="84"/>
      <c r="AF800" s="84"/>
      <c r="AG800" s="108"/>
      <c r="AH800" s="84"/>
      <c r="AI800" s="108"/>
      <c r="AJ800" s="129"/>
      <c r="AK800" s="129"/>
      <c r="AL800" s="108"/>
      <c r="AM800" s="129"/>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129"/>
      <c r="AC801" s="108"/>
      <c r="AD801" s="84"/>
      <c r="AE801" s="84"/>
      <c r="AF801" s="84"/>
      <c r="AG801" s="108"/>
      <c r="AH801" s="84"/>
      <c r="AI801" s="108"/>
      <c r="AJ801" s="129"/>
      <c r="AK801" s="129"/>
      <c r="AL801" s="108"/>
      <c r="AM801" s="129"/>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129"/>
      <c r="AC802" s="108"/>
      <c r="AD802" s="84"/>
      <c r="AE802" s="84"/>
      <c r="AF802" s="84"/>
      <c r="AG802" s="108"/>
      <c r="AH802" s="84"/>
      <c r="AI802" s="108"/>
      <c r="AJ802" s="129"/>
      <c r="AK802" s="129"/>
      <c r="AL802" s="108"/>
      <c r="AM802" s="129"/>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129"/>
      <c r="AC803" s="108"/>
      <c r="AD803" s="84"/>
      <c r="AE803" s="84"/>
      <c r="AF803" s="84"/>
      <c r="AG803" s="108"/>
      <c r="AH803" s="84"/>
      <c r="AI803" s="108"/>
      <c r="AJ803" s="129"/>
      <c r="AK803" s="129"/>
      <c r="AL803" s="108"/>
      <c r="AM803" s="129"/>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129"/>
      <c r="AC804" s="108"/>
      <c r="AD804" s="84"/>
      <c r="AE804" s="84"/>
      <c r="AF804" s="84"/>
      <c r="AG804" s="108"/>
      <c r="AH804" s="84"/>
      <c r="AI804" s="108"/>
      <c r="AJ804" s="129"/>
      <c r="AK804" s="129"/>
      <c r="AL804" s="108"/>
      <c r="AM804" s="129"/>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129"/>
      <c r="AC805" s="108"/>
      <c r="AD805" s="84"/>
      <c r="AE805" s="84"/>
      <c r="AF805" s="84"/>
      <c r="AG805" s="108"/>
      <c r="AH805" s="84"/>
      <c r="AI805" s="108"/>
      <c r="AJ805" s="129"/>
      <c r="AK805" s="129"/>
      <c r="AL805" s="108"/>
      <c r="AM805" s="129"/>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129"/>
      <c r="AC806" s="108"/>
      <c r="AD806" s="84"/>
      <c r="AE806" s="84"/>
      <c r="AF806" s="84"/>
      <c r="AG806" s="108"/>
      <c r="AH806" s="84"/>
      <c r="AI806" s="108"/>
      <c r="AJ806" s="129"/>
      <c r="AK806" s="129"/>
      <c r="AL806" s="108"/>
      <c r="AM806" s="129"/>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129"/>
      <c r="AC807" s="108"/>
      <c r="AD807" s="84"/>
      <c r="AE807" s="84"/>
      <c r="AF807" s="84"/>
      <c r="AG807" s="108"/>
      <c r="AH807" s="84"/>
      <c r="AI807" s="108"/>
      <c r="AJ807" s="129"/>
      <c r="AK807" s="129"/>
      <c r="AL807" s="108"/>
      <c r="AM807" s="129"/>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129"/>
      <c r="AC808" s="108"/>
      <c r="AD808" s="84"/>
      <c r="AE808" s="84"/>
      <c r="AF808" s="84"/>
      <c r="AG808" s="108"/>
      <c r="AH808" s="84"/>
      <c r="AI808" s="108"/>
      <c r="AJ808" s="129"/>
      <c r="AK808" s="129"/>
      <c r="AL808" s="108"/>
      <c r="AM808" s="129"/>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129"/>
      <c r="AC809" s="108"/>
      <c r="AD809" s="84"/>
      <c r="AE809" s="84"/>
      <c r="AF809" s="84"/>
      <c r="AG809" s="108"/>
      <c r="AH809" s="84"/>
      <c r="AI809" s="108"/>
      <c r="AJ809" s="129"/>
      <c r="AK809" s="129"/>
      <c r="AL809" s="108"/>
      <c r="AM809" s="129"/>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129"/>
      <c r="AC810" s="108"/>
      <c r="AD810" s="84"/>
      <c r="AE810" s="84"/>
      <c r="AF810" s="84"/>
      <c r="AG810" s="108"/>
      <c r="AH810" s="84"/>
      <c r="AI810" s="108"/>
      <c r="AJ810" s="129"/>
      <c r="AK810" s="129"/>
      <c r="AL810" s="108"/>
      <c r="AM810" s="129"/>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129"/>
      <c r="AC811" s="108"/>
      <c r="AD811" s="84"/>
      <c r="AE811" s="84"/>
      <c r="AF811" s="84"/>
      <c r="AG811" s="108"/>
      <c r="AH811" s="84"/>
      <c r="AI811" s="108"/>
      <c r="AJ811" s="129"/>
      <c r="AK811" s="129"/>
      <c r="AL811" s="108"/>
      <c r="AM811" s="129"/>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129"/>
      <c r="AC812" s="108"/>
      <c r="AD812" s="84"/>
      <c r="AE812" s="84"/>
      <c r="AF812" s="84"/>
      <c r="AG812" s="108"/>
      <c r="AH812" s="84"/>
      <c r="AI812" s="108"/>
      <c r="AJ812" s="129"/>
      <c r="AK812" s="129"/>
      <c r="AL812" s="108"/>
      <c r="AM812" s="129"/>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129"/>
      <c r="AC813" s="108"/>
      <c r="AD813" s="84"/>
      <c r="AE813" s="84"/>
      <c r="AF813" s="84"/>
      <c r="AG813" s="108"/>
      <c r="AH813" s="84"/>
      <c r="AI813" s="108"/>
      <c r="AJ813" s="129"/>
      <c r="AK813" s="129"/>
      <c r="AL813" s="108"/>
      <c r="AM813" s="129"/>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129"/>
      <c r="AC814" s="108"/>
      <c r="AD814" s="84"/>
      <c r="AE814" s="84"/>
      <c r="AF814" s="84"/>
      <c r="AG814" s="108"/>
      <c r="AH814" s="84"/>
      <c r="AI814" s="108"/>
      <c r="AJ814" s="129"/>
      <c r="AK814" s="129"/>
      <c r="AL814" s="108"/>
      <c r="AM814" s="129"/>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129"/>
      <c r="AC815" s="108"/>
      <c r="AD815" s="84"/>
      <c r="AE815" s="84"/>
      <c r="AF815" s="84"/>
      <c r="AG815" s="108"/>
      <c r="AH815" s="84"/>
      <c r="AI815" s="108"/>
      <c r="AJ815" s="129"/>
      <c r="AK815" s="129"/>
      <c r="AL815" s="108"/>
      <c r="AM815" s="129"/>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129"/>
      <c r="AC816" s="108"/>
      <c r="AD816" s="84"/>
      <c r="AE816" s="84"/>
      <c r="AF816" s="84"/>
      <c r="AG816" s="108"/>
      <c r="AH816" s="84"/>
      <c r="AI816" s="108"/>
      <c r="AJ816" s="129"/>
      <c r="AK816" s="129"/>
      <c r="AL816" s="108"/>
      <c r="AM816" s="129"/>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129"/>
      <c r="AC817" s="108"/>
      <c r="AD817" s="84"/>
      <c r="AE817" s="84"/>
      <c r="AF817" s="84"/>
      <c r="AG817" s="108"/>
      <c r="AH817" s="84"/>
      <c r="AI817" s="108"/>
      <c r="AJ817" s="129"/>
      <c r="AK817" s="129"/>
      <c r="AL817" s="108"/>
      <c r="AM817" s="129"/>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129"/>
      <c r="AC818" s="108"/>
      <c r="AD818" s="84"/>
      <c r="AE818" s="84"/>
      <c r="AF818" s="84"/>
      <c r="AG818" s="108"/>
      <c r="AH818" s="84"/>
      <c r="AI818" s="108"/>
      <c r="AJ818" s="129"/>
      <c r="AK818" s="129"/>
      <c r="AL818" s="108"/>
      <c r="AM818" s="129"/>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129"/>
      <c r="AC819" s="108"/>
      <c r="AD819" s="84"/>
      <c r="AE819" s="84"/>
      <c r="AF819" s="84"/>
      <c r="AG819" s="108"/>
      <c r="AH819" s="84"/>
      <c r="AI819" s="108"/>
      <c r="AJ819" s="129"/>
      <c r="AK819" s="129"/>
      <c r="AL819" s="108"/>
      <c r="AM819" s="129"/>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129"/>
      <c r="AC820" s="108"/>
      <c r="AD820" s="84"/>
      <c r="AE820" s="84"/>
      <c r="AF820" s="84"/>
      <c r="AG820" s="108"/>
      <c r="AH820" s="84"/>
      <c r="AI820" s="108"/>
      <c r="AJ820" s="129"/>
      <c r="AK820" s="129"/>
      <c r="AL820" s="108"/>
      <c r="AM820" s="129"/>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129"/>
      <c r="AC821" s="108"/>
      <c r="AD821" s="84"/>
      <c r="AE821" s="84"/>
      <c r="AF821" s="84"/>
      <c r="AG821" s="108"/>
      <c r="AH821" s="84"/>
      <c r="AI821" s="108"/>
      <c r="AJ821" s="129"/>
      <c r="AK821" s="129"/>
      <c r="AL821" s="108"/>
      <c r="AM821" s="129"/>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129"/>
      <c r="AC822" s="108"/>
      <c r="AD822" s="84"/>
      <c r="AE822" s="84"/>
      <c r="AF822" s="84"/>
      <c r="AG822" s="108"/>
      <c r="AH822" s="84"/>
      <c r="AI822" s="108"/>
      <c r="AJ822" s="129"/>
      <c r="AK822" s="129"/>
      <c r="AL822" s="108"/>
      <c r="AM822" s="129"/>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129"/>
      <c r="AC823" s="108"/>
      <c r="AD823" s="84"/>
      <c r="AE823" s="84"/>
      <c r="AF823" s="84"/>
      <c r="AG823" s="108"/>
      <c r="AH823" s="84"/>
      <c r="AI823" s="108"/>
      <c r="AJ823" s="129"/>
      <c r="AK823" s="129"/>
      <c r="AL823" s="108"/>
      <c r="AM823" s="129"/>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129"/>
      <c r="AC824" s="108"/>
      <c r="AD824" s="84"/>
      <c r="AE824" s="84"/>
      <c r="AF824" s="84"/>
      <c r="AG824" s="108"/>
      <c r="AH824" s="84"/>
      <c r="AI824" s="108"/>
      <c r="AJ824" s="129"/>
      <c r="AK824" s="129"/>
      <c r="AL824" s="108"/>
      <c r="AM824" s="129"/>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129"/>
      <c r="AC825" s="108"/>
      <c r="AD825" s="84"/>
      <c r="AE825" s="84"/>
      <c r="AF825" s="84"/>
      <c r="AG825" s="108"/>
      <c r="AH825" s="84"/>
      <c r="AI825" s="108"/>
      <c r="AJ825" s="129"/>
      <c r="AK825" s="129"/>
      <c r="AL825" s="108"/>
      <c r="AM825" s="129"/>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129"/>
      <c r="AC826" s="108"/>
      <c r="AD826" s="84"/>
      <c r="AE826" s="84"/>
      <c r="AF826" s="84"/>
      <c r="AG826" s="108"/>
      <c r="AH826" s="84"/>
      <c r="AI826" s="108"/>
      <c r="AJ826" s="129"/>
      <c r="AK826" s="129"/>
      <c r="AL826" s="108"/>
      <c r="AM826" s="129"/>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129"/>
      <c r="AC827" s="108"/>
      <c r="AD827" s="84"/>
      <c r="AE827" s="84"/>
      <c r="AF827" s="84"/>
      <c r="AG827" s="108"/>
      <c r="AH827" s="84"/>
      <c r="AI827" s="108"/>
      <c r="AJ827" s="129"/>
      <c r="AK827" s="129"/>
      <c r="AL827" s="108"/>
      <c r="AM827" s="129"/>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129"/>
      <c r="AC828" s="108"/>
      <c r="AD828" s="84"/>
      <c r="AE828" s="84"/>
      <c r="AF828" s="84"/>
      <c r="AG828" s="108"/>
      <c r="AH828" s="84"/>
      <c r="AI828" s="108"/>
      <c r="AJ828" s="129"/>
      <c r="AK828" s="129"/>
      <c r="AL828" s="108"/>
      <c r="AM828" s="129"/>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129"/>
      <c r="AC829" s="108"/>
      <c r="AD829" s="84"/>
      <c r="AE829" s="84"/>
      <c r="AF829" s="84"/>
      <c r="AG829" s="108"/>
      <c r="AH829" s="84"/>
      <c r="AI829" s="108"/>
      <c r="AJ829" s="129"/>
      <c r="AK829" s="129"/>
      <c r="AL829" s="108"/>
      <c r="AM829" s="129"/>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129"/>
      <c r="AC830" s="108"/>
      <c r="AD830" s="84"/>
      <c r="AE830" s="84"/>
      <c r="AF830" s="84"/>
      <c r="AG830" s="108"/>
      <c r="AH830" s="84"/>
      <c r="AI830" s="108"/>
      <c r="AJ830" s="129"/>
      <c r="AK830" s="129"/>
      <c r="AL830" s="108"/>
      <c r="AM830" s="129"/>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129"/>
      <c r="AC831" s="108"/>
      <c r="AD831" s="84"/>
      <c r="AE831" s="84"/>
      <c r="AF831" s="84"/>
      <c r="AG831" s="108"/>
      <c r="AH831" s="84"/>
      <c r="AI831" s="108"/>
      <c r="AJ831" s="129"/>
      <c r="AK831" s="129"/>
      <c r="AL831" s="108"/>
      <c r="AM831" s="129"/>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129"/>
      <c r="AC832" s="108"/>
      <c r="AD832" s="84"/>
      <c r="AE832" s="84"/>
      <c r="AF832" s="84"/>
      <c r="AG832" s="108"/>
      <c r="AH832" s="84"/>
      <c r="AI832" s="108"/>
      <c r="AJ832" s="129"/>
      <c r="AK832" s="129"/>
      <c r="AL832" s="108"/>
      <c r="AM832" s="129"/>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129"/>
      <c r="AC833" s="108"/>
      <c r="AD833" s="84"/>
      <c r="AE833" s="84"/>
      <c r="AF833" s="84"/>
      <c r="AG833" s="108"/>
      <c r="AH833" s="84"/>
      <c r="AI833" s="108"/>
      <c r="AJ833" s="129"/>
      <c r="AK833" s="129"/>
      <c r="AL833" s="108"/>
      <c r="AM833" s="129"/>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129"/>
      <c r="AC834" s="108"/>
      <c r="AD834" s="84"/>
      <c r="AE834" s="84"/>
      <c r="AF834" s="84"/>
      <c r="AG834" s="108"/>
      <c r="AH834" s="84"/>
      <c r="AI834" s="108"/>
      <c r="AJ834" s="129"/>
      <c r="AK834" s="129"/>
      <c r="AL834" s="108"/>
      <c r="AM834" s="129"/>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129"/>
      <c r="AC835" s="108"/>
      <c r="AD835" s="84"/>
      <c r="AE835" s="84"/>
      <c r="AF835" s="84"/>
      <c r="AG835" s="108"/>
      <c r="AH835" s="84"/>
      <c r="AI835" s="108"/>
      <c r="AJ835" s="129"/>
      <c r="AK835" s="129"/>
      <c r="AL835" s="108"/>
      <c r="AM835" s="129"/>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129"/>
      <c r="AC836" s="108"/>
      <c r="AD836" s="84"/>
      <c r="AE836" s="84"/>
      <c r="AF836" s="84"/>
      <c r="AG836" s="108"/>
      <c r="AH836" s="84"/>
      <c r="AI836" s="108"/>
      <c r="AJ836" s="129"/>
      <c r="AK836" s="129"/>
      <c r="AL836" s="108"/>
      <c r="AM836" s="129"/>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129"/>
      <c r="AC837" s="108"/>
      <c r="AD837" s="84"/>
      <c r="AE837" s="84"/>
      <c r="AF837" s="84"/>
      <c r="AG837" s="108"/>
      <c r="AH837" s="84"/>
      <c r="AI837" s="108"/>
      <c r="AJ837" s="129"/>
      <c r="AK837" s="129"/>
      <c r="AL837" s="108"/>
      <c r="AM837" s="129"/>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129"/>
      <c r="AC838" s="108"/>
      <c r="AD838" s="84"/>
      <c r="AE838" s="84"/>
      <c r="AF838" s="84"/>
      <c r="AG838" s="108"/>
      <c r="AH838" s="84"/>
      <c r="AI838" s="108"/>
      <c r="AJ838" s="129"/>
      <c r="AK838" s="129"/>
      <c r="AL838" s="108"/>
      <c r="AM838" s="129"/>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129"/>
      <c r="AC839" s="108"/>
      <c r="AD839" s="84"/>
      <c r="AE839" s="84"/>
      <c r="AF839" s="84"/>
      <c r="AG839" s="108"/>
      <c r="AH839" s="84"/>
      <c r="AI839" s="108"/>
      <c r="AJ839" s="129"/>
      <c r="AK839" s="129"/>
      <c r="AL839" s="108"/>
      <c r="AM839" s="129"/>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129"/>
      <c r="AC840" s="108"/>
      <c r="AD840" s="84"/>
      <c r="AE840" s="84"/>
      <c r="AF840" s="84"/>
      <c r="AG840" s="108"/>
      <c r="AH840" s="84"/>
      <c r="AI840" s="108"/>
      <c r="AJ840" s="129"/>
      <c r="AK840" s="129"/>
      <c r="AL840" s="108"/>
      <c r="AM840" s="129"/>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129"/>
      <c r="AC841" s="108"/>
      <c r="AD841" s="84"/>
      <c r="AE841" s="84"/>
      <c r="AF841" s="84"/>
      <c r="AG841" s="108"/>
      <c r="AH841" s="84"/>
      <c r="AI841" s="108"/>
      <c r="AJ841" s="129"/>
      <c r="AK841" s="129"/>
      <c r="AL841" s="108"/>
      <c r="AM841" s="129"/>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129"/>
      <c r="AC842" s="108"/>
      <c r="AD842" s="84"/>
      <c r="AE842" s="84"/>
      <c r="AF842" s="84"/>
      <c r="AG842" s="108"/>
      <c r="AH842" s="84"/>
      <c r="AI842" s="108"/>
      <c r="AJ842" s="129"/>
      <c r="AK842" s="129"/>
      <c r="AL842" s="108"/>
      <c r="AM842" s="129"/>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129"/>
      <c r="AC843" s="108"/>
      <c r="AD843" s="84"/>
      <c r="AE843" s="84"/>
      <c r="AF843" s="84"/>
      <c r="AG843" s="108"/>
      <c r="AH843" s="84"/>
      <c r="AI843" s="108"/>
      <c r="AJ843" s="129"/>
      <c r="AK843" s="129"/>
      <c r="AL843" s="108"/>
      <c r="AM843" s="129"/>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129"/>
      <c r="AC844" s="108"/>
      <c r="AD844" s="84"/>
      <c r="AE844" s="84"/>
      <c r="AF844" s="84"/>
      <c r="AG844" s="108"/>
      <c r="AH844" s="84"/>
      <c r="AI844" s="108"/>
      <c r="AJ844" s="129"/>
      <c r="AK844" s="129"/>
      <c r="AL844" s="108"/>
      <c r="AM844" s="129"/>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129"/>
      <c r="AC845" s="108"/>
      <c r="AD845" s="84"/>
      <c r="AE845" s="84"/>
      <c r="AF845" s="84"/>
      <c r="AG845" s="108"/>
      <c r="AH845" s="84"/>
      <c r="AI845" s="108"/>
      <c r="AJ845" s="129"/>
      <c r="AK845" s="129"/>
      <c r="AL845" s="108"/>
      <c r="AM845" s="129"/>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129"/>
      <c r="AC846" s="108"/>
      <c r="AD846" s="84"/>
      <c r="AE846" s="84"/>
      <c r="AF846" s="84"/>
      <c r="AG846" s="108"/>
      <c r="AH846" s="84"/>
      <c r="AI846" s="108"/>
      <c r="AJ846" s="129"/>
      <c r="AK846" s="129"/>
      <c r="AL846" s="108"/>
      <c r="AM846" s="129"/>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129"/>
      <c r="AC847" s="108"/>
      <c r="AD847" s="84"/>
      <c r="AE847" s="84"/>
      <c r="AF847" s="84"/>
      <c r="AG847" s="108"/>
      <c r="AH847" s="84"/>
      <c r="AI847" s="108"/>
      <c r="AJ847" s="129"/>
      <c r="AK847" s="129"/>
      <c r="AL847" s="108"/>
      <c r="AM847" s="129"/>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129"/>
      <c r="AC848" s="108"/>
      <c r="AD848" s="84"/>
      <c r="AE848" s="84"/>
      <c r="AF848" s="84"/>
      <c r="AG848" s="108"/>
      <c r="AH848" s="84"/>
      <c r="AI848" s="108"/>
      <c r="AJ848" s="129"/>
      <c r="AK848" s="129"/>
      <c r="AL848" s="108"/>
      <c r="AM848" s="129"/>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129"/>
      <c r="AC849" s="108"/>
      <c r="AD849" s="84"/>
      <c r="AE849" s="84"/>
      <c r="AF849" s="84"/>
      <c r="AG849" s="108"/>
      <c r="AH849" s="84"/>
      <c r="AI849" s="108"/>
      <c r="AJ849" s="129"/>
      <c r="AK849" s="129"/>
      <c r="AL849" s="108"/>
      <c r="AM849" s="129"/>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129"/>
      <c r="AC850" s="108"/>
      <c r="AD850" s="84"/>
      <c r="AE850" s="84"/>
      <c r="AF850" s="84"/>
      <c r="AG850" s="108"/>
      <c r="AH850" s="84"/>
      <c r="AI850" s="108"/>
      <c r="AJ850" s="129"/>
      <c r="AK850" s="129"/>
      <c r="AL850" s="108"/>
      <c r="AM850" s="129"/>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129"/>
      <c r="AC851" s="108"/>
      <c r="AD851" s="84"/>
      <c r="AE851" s="84"/>
      <c r="AF851" s="84"/>
      <c r="AG851" s="108"/>
      <c r="AH851" s="84"/>
      <c r="AI851" s="108"/>
      <c r="AJ851" s="129"/>
      <c r="AK851" s="129"/>
      <c r="AL851" s="108"/>
      <c r="AM851" s="129"/>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129"/>
      <c r="AC852" s="108"/>
      <c r="AD852" s="84"/>
      <c r="AE852" s="84"/>
      <c r="AF852" s="84"/>
      <c r="AG852" s="108"/>
      <c r="AH852" s="84"/>
      <c r="AI852" s="108"/>
      <c r="AJ852" s="129"/>
      <c r="AK852" s="129"/>
      <c r="AL852" s="108"/>
      <c r="AM852" s="129"/>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129"/>
      <c r="AC853" s="108"/>
      <c r="AD853" s="84"/>
      <c r="AE853" s="84"/>
      <c r="AF853" s="84"/>
      <c r="AG853" s="108"/>
      <c r="AH853" s="84"/>
      <c r="AI853" s="108"/>
      <c r="AJ853" s="129"/>
      <c r="AK853" s="129"/>
      <c r="AL853" s="108"/>
      <c r="AM853" s="129"/>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129"/>
      <c r="AC854" s="108"/>
      <c r="AD854" s="84"/>
      <c r="AE854" s="84"/>
      <c r="AF854" s="84"/>
      <c r="AG854" s="108"/>
      <c r="AH854" s="84"/>
      <c r="AI854" s="108"/>
      <c r="AJ854" s="129"/>
      <c r="AK854" s="129"/>
      <c r="AL854" s="108"/>
      <c r="AM854" s="129"/>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129"/>
      <c r="AC855" s="108"/>
      <c r="AD855" s="84"/>
      <c r="AE855" s="84"/>
      <c r="AF855" s="84"/>
      <c r="AG855" s="108"/>
      <c r="AH855" s="84"/>
      <c r="AI855" s="108"/>
      <c r="AJ855" s="129"/>
      <c r="AK855" s="129"/>
      <c r="AL855" s="108"/>
      <c r="AM855" s="129"/>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129"/>
      <c r="AC856" s="108"/>
      <c r="AD856" s="84"/>
      <c r="AE856" s="84"/>
      <c r="AF856" s="84"/>
      <c r="AG856" s="108"/>
      <c r="AH856" s="84"/>
      <c r="AI856" s="108"/>
      <c r="AJ856" s="129"/>
      <c r="AK856" s="129"/>
      <c r="AL856" s="108"/>
      <c r="AM856" s="129"/>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129"/>
      <c r="AC857" s="108"/>
      <c r="AD857" s="84"/>
      <c r="AE857" s="84"/>
      <c r="AF857" s="84"/>
      <c r="AG857" s="108"/>
      <c r="AH857" s="84"/>
      <c r="AI857" s="108"/>
      <c r="AJ857" s="129"/>
      <c r="AK857" s="129"/>
      <c r="AL857" s="108"/>
      <c r="AM857" s="129"/>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129"/>
      <c r="AC858" s="108"/>
      <c r="AD858" s="84"/>
      <c r="AE858" s="84"/>
      <c r="AF858" s="84"/>
      <c r="AG858" s="108"/>
      <c r="AH858" s="84"/>
      <c r="AI858" s="108"/>
      <c r="AJ858" s="129"/>
      <c r="AK858" s="129"/>
      <c r="AL858" s="108"/>
      <c r="AM858" s="129"/>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129"/>
      <c r="AC859" s="108"/>
      <c r="AD859" s="84"/>
      <c r="AE859" s="84"/>
      <c r="AF859" s="84"/>
      <c r="AG859" s="108"/>
      <c r="AH859" s="84"/>
      <c r="AI859" s="108"/>
      <c r="AJ859" s="129"/>
      <c r="AK859" s="129"/>
      <c r="AL859" s="108"/>
      <c r="AM859" s="129"/>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129"/>
      <c r="AC860" s="108"/>
      <c r="AD860" s="84"/>
      <c r="AE860" s="84"/>
      <c r="AF860" s="84"/>
      <c r="AG860" s="108"/>
      <c r="AH860" s="84"/>
      <c r="AI860" s="108"/>
      <c r="AJ860" s="129"/>
      <c r="AK860" s="129"/>
      <c r="AL860" s="108"/>
      <c r="AM860" s="129"/>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129"/>
      <c r="AC861" s="108"/>
      <c r="AD861" s="84"/>
      <c r="AE861" s="84"/>
      <c r="AF861" s="84"/>
      <c r="AG861" s="108"/>
      <c r="AH861" s="84"/>
      <c r="AI861" s="108"/>
      <c r="AJ861" s="129"/>
      <c r="AK861" s="129"/>
      <c r="AL861" s="108"/>
      <c r="AM861" s="129"/>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129"/>
      <c r="AC862" s="108"/>
      <c r="AD862" s="84"/>
      <c r="AE862" s="84"/>
      <c r="AF862" s="84"/>
      <c r="AG862" s="108"/>
      <c r="AH862" s="84"/>
      <c r="AI862" s="108"/>
      <c r="AJ862" s="129"/>
      <c r="AK862" s="129"/>
      <c r="AL862" s="108"/>
      <c r="AM862" s="129"/>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129"/>
      <c r="AC863" s="108"/>
      <c r="AD863" s="84"/>
      <c r="AE863" s="84"/>
      <c r="AF863" s="84"/>
      <c r="AG863" s="108"/>
      <c r="AH863" s="84"/>
      <c r="AI863" s="108"/>
      <c r="AJ863" s="129"/>
      <c r="AK863" s="129"/>
      <c r="AL863" s="108"/>
      <c r="AM863" s="129"/>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129"/>
      <c r="AC864" s="108"/>
      <c r="AD864" s="84"/>
      <c r="AE864" s="84"/>
      <c r="AF864" s="84"/>
      <c r="AG864" s="108"/>
      <c r="AH864" s="84"/>
      <c r="AI864" s="108"/>
      <c r="AJ864" s="129"/>
      <c r="AK864" s="129"/>
      <c r="AL864" s="108"/>
      <c r="AM864" s="129"/>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129"/>
      <c r="AC865" s="108"/>
      <c r="AD865" s="84"/>
      <c r="AE865" s="84"/>
      <c r="AF865" s="84"/>
      <c r="AG865" s="108"/>
      <c r="AH865" s="84"/>
      <c r="AI865" s="108"/>
      <c r="AJ865" s="129"/>
      <c r="AK865" s="129"/>
      <c r="AL865" s="108"/>
      <c r="AM865" s="129"/>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129"/>
      <c r="AC866" s="108"/>
      <c r="AD866" s="84"/>
      <c r="AE866" s="84"/>
      <c r="AF866" s="84"/>
      <c r="AG866" s="108"/>
      <c r="AH866" s="84"/>
      <c r="AI866" s="108"/>
      <c r="AJ866" s="129"/>
      <c r="AK866" s="129"/>
      <c r="AL866" s="108"/>
      <c r="AM866" s="129"/>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129"/>
      <c r="AC867" s="108"/>
      <c r="AD867" s="84"/>
      <c r="AE867" s="84"/>
      <c r="AF867" s="84"/>
      <c r="AG867" s="108"/>
      <c r="AH867" s="84"/>
      <c r="AI867" s="108"/>
      <c r="AJ867" s="129"/>
      <c r="AK867" s="129"/>
      <c r="AL867" s="108"/>
      <c r="AM867" s="129"/>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129"/>
      <c r="AC868" s="108"/>
      <c r="AD868" s="84"/>
      <c r="AE868" s="84"/>
      <c r="AF868" s="84"/>
      <c r="AG868" s="108"/>
      <c r="AH868" s="84"/>
      <c r="AI868" s="108"/>
      <c r="AJ868" s="129"/>
      <c r="AK868" s="129"/>
      <c r="AL868" s="108"/>
      <c r="AM868" s="129"/>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129"/>
      <c r="AC869" s="108"/>
      <c r="AD869" s="84"/>
      <c r="AE869" s="84"/>
      <c r="AF869" s="84"/>
      <c r="AG869" s="108"/>
      <c r="AH869" s="84"/>
      <c r="AI869" s="108"/>
      <c r="AJ869" s="129"/>
      <c r="AK869" s="129"/>
      <c r="AL869" s="108"/>
      <c r="AM869" s="129"/>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129"/>
      <c r="AC870" s="108"/>
      <c r="AD870" s="84"/>
      <c r="AE870" s="84"/>
      <c r="AF870" s="84"/>
      <c r="AG870" s="108"/>
      <c r="AH870" s="84"/>
      <c r="AI870" s="108"/>
      <c r="AJ870" s="129"/>
      <c r="AK870" s="129"/>
      <c r="AL870" s="108"/>
      <c r="AM870" s="129"/>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129"/>
      <c r="AC871" s="108"/>
      <c r="AD871" s="84"/>
      <c r="AE871" s="84"/>
      <c r="AF871" s="84"/>
      <c r="AG871" s="108"/>
      <c r="AH871" s="84"/>
      <c r="AI871" s="108"/>
      <c r="AJ871" s="129"/>
      <c r="AK871" s="129"/>
      <c r="AL871" s="108"/>
      <c r="AM871" s="129"/>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129"/>
      <c r="AC872" s="108"/>
      <c r="AD872" s="84"/>
      <c r="AE872" s="84"/>
      <c r="AF872" s="84"/>
      <c r="AG872" s="108"/>
      <c r="AH872" s="84"/>
      <c r="AI872" s="108"/>
      <c r="AJ872" s="129"/>
      <c r="AK872" s="129"/>
      <c r="AL872" s="108"/>
      <c r="AM872" s="129"/>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129"/>
      <c r="AC873" s="108"/>
      <c r="AD873" s="84"/>
      <c r="AE873" s="84"/>
      <c r="AF873" s="84"/>
      <c r="AG873" s="108"/>
      <c r="AH873" s="84"/>
      <c r="AI873" s="108"/>
      <c r="AJ873" s="129"/>
      <c r="AK873" s="129"/>
      <c r="AL873" s="108"/>
      <c r="AM873" s="129"/>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129"/>
      <c r="AC874" s="108"/>
      <c r="AD874" s="84"/>
      <c r="AE874" s="84"/>
      <c r="AF874" s="84"/>
      <c r="AG874" s="108"/>
      <c r="AH874" s="84"/>
      <c r="AI874" s="108"/>
      <c r="AJ874" s="129"/>
      <c r="AK874" s="129"/>
      <c r="AL874" s="108"/>
      <c r="AM874" s="129"/>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129"/>
      <c r="AC875" s="108"/>
      <c r="AD875" s="84"/>
      <c r="AE875" s="84"/>
      <c r="AF875" s="84"/>
      <c r="AG875" s="108"/>
      <c r="AH875" s="84"/>
      <c r="AI875" s="108"/>
      <c r="AJ875" s="129"/>
      <c r="AK875" s="129"/>
      <c r="AL875" s="108"/>
      <c r="AM875" s="129"/>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129"/>
      <c r="AC876" s="108"/>
      <c r="AD876" s="84"/>
      <c r="AE876" s="84"/>
      <c r="AF876" s="84"/>
      <c r="AG876" s="108"/>
      <c r="AH876" s="84"/>
      <c r="AI876" s="108"/>
      <c r="AJ876" s="129"/>
      <c r="AK876" s="129"/>
      <c r="AL876" s="108"/>
      <c r="AM876" s="129"/>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129"/>
      <c r="AC877" s="108"/>
      <c r="AD877" s="84"/>
      <c r="AE877" s="84"/>
      <c r="AF877" s="84"/>
      <c r="AG877" s="108"/>
      <c r="AH877" s="84"/>
      <c r="AI877" s="108"/>
      <c r="AJ877" s="129"/>
      <c r="AK877" s="129"/>
      <c r="AL877" s="108"/>
      <c r="AM877" s="129"/>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129"/>
      <c r="AC878" s="108"/>
      <c r="AD878" s="84"/>
      <c r="AE878" s="84"/>
      <c r="AF878" s="84"/>
      <c r="AG878" s="108"/>
      <c r="AH878" s="84"/>
      <c r="AI878" s="108"/>
      <c r="AJ878" s="129"/>
      <c r="AK878" s="129"/>
      <c r="AL878" s="108"/>
      <c r="AM878" s="129"/>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129"/>
      <c r="AC879" s="108"/>
      <c r="AD879" s="84"/>
      <c r="AE879" s="84"/>
      <c r="AF879" s="84"/>
      <c r="AG879" s="108"/>
      <c r="AH879" s="84"/>
      <c r="AI879" s="108"/>
      <c r="AJ879" s="129"/>
      <c r="AK879" s="129"/>
      <c r="AL879" s="108"/>
      <c r="AM879" s="129"/>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129"/>
      <c r="AC880" s="108"/>
      <c r="AD880" s="84"/>
      <c r="AE880" s="84"/>
      <c r="AF880" s="84"/>
      <c r="AG880" s="108"/>
      <c r="AH880" s="84"/>
      <c r="AI880" s="108"/>
      <c r="AJ880" s="129"/>
      <c r="AK880" s="129"/>
      <c r="AL880" s="108"/>
      <c r="AM880" s="129"/>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129"/>
      <c r="AC881" s="108"/>
      <c r="AD881" s="84"/>
      <c r="AE881" s="84"/>
      <c r="AF881" s="84"/>
      <c r="AG881" s="108"/>
      <c r="AH881" s="84"/>
      <c r="AI881" s="108"/>
      <c r="AJ881" s="129"/>
      <c r="AK881" s="129"/>
      <c r="AL881" s="108"/>
      <c r="AM881" s="129"/>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129"/>
      <c r="AC882" s="108"/>
      <c r="AD882" s="84"/>
      <c r="AE882" s="84"/>
      <c r="AF882" s="84"/>
      <c r="AG882" s="108"/>
      <c r="AH882" s="84"/>
      <c r="AI882" s="108"/>
      <c r="AJ882" s="129"/>
      <c r="AK882" s="129"/>
      <c r="AL882" s="108"/>
      <c r="AM882" s="129"/>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129"/>
      <c r="AC883" s="108"/>
      <c r="AD883" s="84"/>
      <c r="AE883" s="84"/>
      <c r="AF883" s="84"/>
      <c r="AG883" s="108"/>
      <c r="AH883" s="84"/>
      <c r="AI883" s="108"/>
      <c r="AJ883" s="129"/>
      <c r="AK883" s="129"/>
      <c r="AL883" s="108"/>
      <c r="AM883" s="129"/>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129"/>
      <c r="AC884" s="108"/>
      <c r="AD884" s="84"/>
      <c r="AE884" s="84"/>
      <c r="AF884" s="84"/>
      <c r="AG884" s="108"/>
      <c r="AH884" s="84"/>
      <c r="AI884" s="108"/>
      <c r="AJ884" s="129"/>
      <c r="AK884" s="129"/>
      <c r="AL884" s="108"/>
      <c r="AM884" s="129"/>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129"/>
      <c r="AC885" s="108"/>
      <c r="AD885" s="84"/>
      <c r="AE885" s="84"/>
      <c r="AF885" s="84"/>
      <c r="AG885" s="108"/>
      <c r="AH885" s="84"/>
      <c r="AI885" s="108"/>
      <c r="AJ885" s="129"/>
      <c r="AK885" s="129"/>
      <c r="AL885" s="108"/>
      <c r="AM885" s="129"/>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129"/>
      <c r="AC886" s="108"/>
      <c r="AD886" s="84"/>
      <c r="AE886" s="84"/>
      <c r="AF886" s="84"/>
      <c r="AG886" s="108"/>
      <c r="AH886" s="84"/>
      <c r="AI886" s="108"/>
      <c r="AJ886" s="129"/>
      <c r="AK886" s="129"/>
      <c r="AL886" s="108"/>
      <c r="AM886" s="129"/>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129"/>
      <c r="AC887" s="108"/>
      <c r="AD887" s="84"/>
      <c r="AE887" s="84"/>
      <c r="AF887" s="84"/>
      <c r="AG887" s="108"/>
      <c r="AH887" s="84"/>
      <c r="AI887" s="108"/>
      <c r="AJ887" s="129"/>
      <c r="AK887" s="129"/>
      <c r="AL887" s="108"/>
      <c r="AM887" s="129"/>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129"/>
      <c r="AC888" s="108"/>
      <c r="AD888" s="84"/>
      <c r="AE888" s="84"/>
      <c r="AF888" s="84"/>
      <c r="AG888" s="108"/>
      <c r="AH888" s="84"/>
      <c r="AI888" s="108"/>
      <c r="AJ888" s="129"/>
      <c r="AK888" s="129"/>
      <c r="AL888" s="108"/>
      <c r="AM888" s="129"/>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129"/>
      <c r="AC889" s="108"/>
      <c r="AD889" s="84"/>
      <c r="AE889" s="84"/>
      <c r="AF889" s="84"/>
      <c r="AG889" s="108"/>
      <c r="AH889" s="84"/>
      <c r="AI889" s="108"/>
      <c r="AJ889" s="129"/>
      <c r="AK889" s="129"/>
      <c r="AL889" s="108"/>
      <c r="AM889" s="129"/>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129"/>
      <c r="AC890" s="108"/>
      <c r="AD890" s="84"/>
      <c r="AE890" s="84"/>
      <c r="AF890" s="84"/>
      <c r="AG890" s="108"/>
      <c r="AH890" s="84"/>
      <c r="AI890" s="108"/>
      <c r="AJ890" s="129"/>
      <c r="AK890" s="129"/>
      <c r="AL890" s="108"/>
      <c r="AM890" s="129"/>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129"/>
      <c r="AC891" s="108"/>
      <c r="AD891" s="84"/>
      <c r="AE891" s="84"/>
      <c r="AF891" s="84"/>
      <c r="AG891" s="108"/>
      <c r="AH891" s="84"/>
      <c r="AI891" s="108"/>
      <c r="AJ891" s="129"/>
      <c r="AK891" s="129"/>
      <c r="AL891" s="108"/>
      <c r="AM891" s="129"/>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129"/>
      <c r="AC892" s="108"/>
      <c r="AD892" s="84"/>
      <c r="AE892" s="84"/>
      <c r="AF892" s="84"/>
      <c r="AG892" s="108"/>
      <c r="AH892" s="84"/>
      <c r="AI892" s="108"/>
      <c r="AJ892" s="129"/>
      <c r="AK892" s="129"/>
      <c r="AL892" s="108"/>
      <c r="AM892" s="129"/>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129"/>
      <c r="AC893" s="108"/>
      <c r="AD893" s="84"/>
      <c r="AE893" s="84"/>
      <c r="AF893" s="84"/>
      <c r="AG893" s="108"/>
      <c r="AH893" s="84"/>
      <c r="AI893" s="108"/>
      <c r="AJ893" s="129"/>
      <c r="AK893" s="129"/>
      <c r="AL893" s="108"/>
      <c r="AM893" s="129"/>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129"/>
      <c r="AC894" s="108"/>
      <c r="AD894" s="84"/>
      <c r="AE894" s="84"/>
      <c r="AF894" s="84"/>
      <c r="AG894" s="108"/>
      <c r="AH894" s="84"/>
      <c r="AI894" s="108"/>
      <c r="AJ894" s="129"/>
      <c r="AK894" s="129"/>
      <c r="AL894" s="108"/>
      <c r="AM894" s="129"/>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129"/>
      <c r="AC895" s="108"/>
      <c r="AD895" s="84"/>
      <c r="AE895" s="84"/>
      <c r="AF895" s="84"/>
      <c r="AG895" s="108"/>
      <c r="AH895" s="84"/>
      <c r="AI895" s="108"/>
      <c r="AJ895" s="129"/>
      <c r="AK895" s="129"/>
      <c r="AL895" s="108"/>
      <c r="AM895" s="129"/>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129"/>
      <c r="AC896" s="108"/>
      <c r="AD896" s="84"/>
      <c r="AE896" s="84"/>
      <c r="AF896" s="84"/>
      <c r="AG896" s="108"/>
      <c r="AH896" s="84"/>
      <c r="AI896" s="108"/>
      <c r="AJ896" s="129"/>
      <c r="AK896" s="129"/>
      <c r="AL896" s="108"/>
      <c r="AM896" s="129"/>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129"/>
      <c r="AC897" s="108"/>
      <c r="AD897" s="84"/>
      <c r="AE897" s="84"/>
      <c r="AF897" s="84"/>
      <c r="AG897" s="108"/>
      <c r="AH897" s="84"/>
      <c r="AI897" s="108"/>
      <c r="AJ897" s="129"/>
      <c r="AK897" s="129"/>
      <c r="AL897" s="108"/>
      <c r="AM897" s="129"/>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129"/>
      <c r="AC898" s="108"/>
      <c r="AD898" s="84"/>
      <c r="AE898" s="84"/>
      <c r="AF898" s="84"/>
      <c r="AG898" s="108"/>
      <c r="AH898" s="84"/>
      <c r="AI898" s="108"/>
      <c r="AJ898" s="129"/>
      <c r="AK898" s="129"/>
      <c r="AL898" s="108"/>
      <c r="AM898" s="129"/>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129"/>
      <c r="AC899" s="108"/>
      <c r="AD899" s="84"/>
      <c r="AE899" s="84"/>
      <c r="AF899" s="84"/>
      <c r="AG899" s="108"/>
      <c r="AH899" s="84"/>
      <c r="AI899" s="108"/>
      <c r="AJ899" s="129"/>
      <c r="AK899" s="129"/>
      <c r="AL899" s="108"/>
      <c r="AM899" s="129"/>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129"/>
      <c r="AC900" s="108"/>
      <c r="AD900" s="84"/>
      <c r="AE900" s="84"/>
      <c r="AF900" s="84"/>
      <c r="AG900" s="108"/>
      <c r="AH900" s="84"/>
      <c r="AI900" s="108"/>
      <c r="AJ900" s="129"/>
      <c r="AK900" s="129"/>
      <c r="AL900" s="108"/>
      <c r="AM900" s="129"/>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129"/>
      <c r="AC901" s="108"/>
      <c r="AD901" s="84"/>
      <c r="AE901" s="84"/>
      <c r="AF901" s="84"/>
      <c r="AG901" s="108"/>
      <c r="AH901" s="84"/>
      <c r="AI901" s="108"/>
      <c r="AJ901" s="129"/>
      <c r="AK901" s="129"/>
      <c r="AL901" s="108"/>
      <c r="AM901" s="129"/>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129"/>
      <c r="AC902" s="108"/>
      <c r="AD902" s="84"/>
      <c r="AE902" s="84"/>
      <c r="AF902" s="84"/>
      <c r="AG902" s="108"/>
      <c r="AH902" s="84"/>
      <c r="AI902" s="108"/>
      <c r="AJ902" s="129"/>
      <c r="AK902" s="129"/>
      <c r="AL902" s="108"/>
      <c r="AM902" s="129"/>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129"/>
      <c r="AC903" s="108"/>
      <c r="AD903" s="84"/>
      <c r="AE903" s="84"/>
      <c r="AF903" s="84"/>
      <c r="AG903" s="108"/>
      <c r="AH903" s="84"/>
      <c r="AI903" s="108"/>
      <c r="AJ903" s="129"/>
      <c r="AK903" s="129"/>
      <c r="AL903" s="108"/>
      <c r="AM903" s="129"/>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129"/>
      <c r="AC904" s="108"/>
      <c r="AD904" s="84"/>
      <c r="AE904" s="84"/>
      <c r="AF904" s="84"/>
      <c r="AG904" s="108"/>
      <c r="AH904" s="84"/>
      <c r="AI904" s="108"/>
      <c r="AJ904" s="129"/>
      <c r="AK904" s="129"/>
      <c r="AL904" s="108"/>
      <c r="AM904" s="129"/>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129"/>
      <c r="AC905" s="108"/>
      <c r="AD905" s="84"/>
      <c r="AE905" s="84"/>
      <c r="AF905" s="84"/>
      <c r="AG905" s="108"/>
      <c r="AH905" s="84"/>
      <c r="AI905" s="108"/>
      <c r="AJ905" s="129"/>
      <c r="AK905" s="129"/>
      <c r="AL905" s="108"/>
      <c r="AM905" s="129"/>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129"/>
      <c r="AC906" s="108"/>
      <c r="AD906" s="84"/>
      <c r="AE906" s="84"/>
      <c r="AF906" s="84"/>
      <c r="AG906" s="108"/>
      <c r="AH906" s="84"/>
      <c r="AI906" s="108"/>
      <c r="AJ906" s="129"/>
      <c r="AK906" s="129"/>
      <c r="AL906" s="108"/>
      <c r="AM906" s="129"/>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129"/>
      <c r="AC907" s="108"/>
      <c r="AD907" s="84"/>
      <c r="AE907" s="84"/>
      <c r="AF907" s="84"/>
      <c r="AG907" s="108"/>
      <c r="AH907" s="84"/>
      <c r="AI907" s="108"/>
      <c r="AJ907" s="129"/>
      <c r="AK907" s="129"/>
      <c r="AL907" s="108"/>
      <c r="AM907" s="129"/>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129"/>
      <c r="AC908" s="108"/>
      <c r="AD908" s="84"/>
      <c r="AE908" s="84"/>
      <c r="AF908" s="84"/>
      <c r="AG908" s="108"/>
      <c r="AH908" s="84"/>
      <c r="AI908" s="108"/>
      <c r="AJ908" s="129"/>
      <c r="AK908" s="129"/>
      <c r="AL908" s="108"/>
      <c r="AM908" s="129"/>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129"/>
      <c r="AC909" s="108"/>
      <c r="AD909" s="84"/>
      <c r="AE909" s="84"/>
      <c r="AF909" s="84"/>
      <c r="AG909" s="108"/>
      <c r="AH909" s="84"/>
      <c r="AI909" s="108"/>
      <c r="AJ909" s="129"/>
      <c r="AK909" s="129"/>
      <c r="AL909" s="108"/>
      <c r="AM909" s="129"/>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129"/>
      <c r="AC910" s="108"/>
      <c r="AD910" s="84"/>
      <c r="AE910" s="84"/>
      <c r="AF910" s="84"/>
      <c r="AG910" s="108"/>
      <c r="AH910" s="84"/>
      <c r="AI910" s="108"/>
      <c r="AJ910" s="129"/>
      <c r="AK910" s="129"/>
      <c r="AL910" s="108"/>
      <c r="AM910" s="129"/>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129"/>
      <c r="AC911" s="108"/>
      <c r="AD911" s="84"/>
      <c r="AE911" s="84"/>
      <c r="AF911" s="84"/>
      <c r="AG911" s="108"/>
      <c r="AH911" s="84"/>
      <c r="AI911" s="108"/>
      <c r="AJ911" s="129"/>
      <c r="AK911" s="129"/>
      <c r="AL911" s="108"/>
      <c r="AM911" s="129"/>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129"/>
      <c r="AC912" s="108"/>
      <c r="AD912" s="84"/>
      <c r="AE912" s="84"/>
      <c r="AF912" s="84"/>
      <c r="AG912" s="108"/>
      <c r="AH912" s="84"/>
      <c r="AI912" s="108"/>
      <c r="AJ912" s="129"/>
      <c r="AK912" s="129"/>
      <c r="AL912" s="108"/>
      <c r="AM912" s="129"/>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129"/>
      <c r="AC913" s="108"/>
      <c r="AD913" s="84"/>
      <c r="AE913" s="84"/>
      <c r="AF913" s="84"/>
      <c r="AG913" s="108"/>
      <c r="AH913" s="84"/>
      <c r="AI913" s="108"/>
      <c r="AJ913" s="129"/>
      <c r="AK913" s="129"/>
      <c r="AL913" s="108"/>
      <c r="AM913" s="129"/>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129"/>
      <c r="AC914" s="108"/>
      <c r="AD914" s="84"/>
      <c r="AE914" s="84"/>
      <c r="AF914" s="84"/>
      <c r="AG914" s="108"/>
      <c r="AH914" s="84"/>
      <c r="AI914" s="108"/>
      <c r="AJ914" s="129"/>
      <c r="AK914" s="129"/>
      <c r="AL914" s="108"/>
      <c r="AM914" s="129"/>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129"/>
      <c r="AC915" s="108"/>
      <c r="AD915" s="84"/>
      <c r="AE915" s="84"/>
      <c r="AF915" s="84"/>
      <c r="AG915" s="108"/>
      <c r="AH915" s="84"/>
      <c r="AI915" s="108"/>
      <c r="AJ915" s="129"/>
      <c r="AK915" s="129"/>
      <c r="AL915" s="108"/>
      <c r="AM915" s="129"/>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129"/>
      <c r="AC916" s="108"/>
      <c r="AD916" s="84"/>
      <c r="AE916" s="84"/>
      <c r="AF916" s="84"/>
      <c r="AG916" s="108"/>
      <c r="AH916" s="84"/>
      <c r="AI916" s="108"/>
      <c r="AJ916" s="129"/>
      <c r="AK916" s="129"/>
      <c r="AL916" s="108"/>
      <c r="AM916" s="129"/>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129"/>
      <c r="AC917" s="108"/>
      <c r="AD917" s="84"/>
      <c r="AE917" s="84"/>
      <c r="AF917" s="84"/>
      <c r="AG917" s="108"/>
      <c r="AH917" s="84"/>
      <c r="AI917" s="108"/>
      <c r="AJ917" s="129"/>
      <c r="AK917" s="129"/>
      <c r="AL917" s="108"/>
      <c r="AM917" s="129"/>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129"/>
      <c r="AC918" s="108"/>
      <c r="AD918" s="84"/>
      <c r="AE918" s="84"/>
      <c r="AF918" s="84"/>
      <c r="AG918" s="108"/>
      <c r="AH918" s="84"/>
      <c r="AI918" s="108"/>
      <c r="AJ918" s="129"/>
      <c r="AK918" s="129"/>
      <c r="AL918" s="108"/>
      <c r="AM918" s="129"/>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129"/>
      <c r="AC919" s="108"/>
      <c r="AD919" s="84"/>
      <c r="AE919" s="84"/>
      <c r="AF919" s="84"/>
      <c r="AG919" s="108"/>
      <c r="AH919" s="84"/>
      <c r="AI919" s="108"/>
      <c r="AJ919" s="129"/>
      <c r="AK919" s="129"/>
      <c r="AL919" s="108"/>
      <c r="AM919" s="129"/>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129"/>
      <c r="AC920" s="108"/>
      <c r="AD920" s="84"/>
      <c r="AE920" s="84"/>
      <c r="AF920" s="84"/>
      <c r="AG920" s="108"/>
      <c r="AH920" s="84"/>
      <c r="AI920" s="108"/>
      <c r="AJ920" s="129"/>
      <c r="AK920" s="129"/>
      <c r="AL920" s="108"/>
      <c r="AM920" s="129"/>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129"/>
      <c r="AC921" s="108"/>
      <c r="AD921" s="84"/>
      <c r="AE921" s="84"/>
      <c r="AF921" s="84"/>
      <c r="AG921" s="108"/>
      <c r="AH921" s="84"/>
      <c r="AI921" s="108"/>
      <c r="AJ921" s="129"/>
      <c r="AK921" s="129"/>
      <c r="AL921" s="108"/>
      <c r="AM921" s="129"/>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129"/>
      <c r="AC922" s="108"/>
      <c r="AD922" s="84"/>
      <c r="AE922" s="84"/>
      <c r="AF922" s="84"/>
      <c r="AG922" s="108"/>
      <c r="AH922" s="84"/>
      <c r="AI922" s="108"/>
      <c r="AJ922" s="129"/>
      <c r="AK922" s="129"/>
      <c r="AL922" s="108"/>
      <c r="AM922" s="129"/>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129"/>
      <c r="AC923" s="108"/>
      <c r="AD923" s="84"/>
      <c r="AE923" s="84"/>
      <c r="AF923" s="84"/>
      <c r="AG923" s="108"/>
      <c r="AH923" s="84"/>
      <c r="AI923" s="108"/>
      <c r="AJ923" s="129"/>
      <c r="AK923" s="129"/>
      <c r="AL923" s="108"/>
      <c r="AM923" s="129"/>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129"/>
      <c r="AC924" s="108"/>
      <c r="AD924" s="84"/>
      <c r="AE924" s="84"/>
      <c r="AF924" s="84"/>
      <c r="AG924" s="108"/>
      <c r="AH924" s="84"/>
      <c r="AI924" s="108"/>
      <c r="AJ924" s="129"/>
      <c r="AK924" s="129"/>
      <c r="AL924" s="108"/>
      <c r="AM924" s="129"/>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129"/>
      <c r="AC925" s="108"/>
      <c r="AD925" s="84"/>
      <c r="AE925" s="84"/>
      <c r="AF925" s="84"/>
      <c r="AG925" s="108"/>
      <c r="AH925" s="84"/>
      <c r="AI925" s="108"/>
      <c r="AJ925" s="129"/>
      <c r="AK925" s="129"/>
      <c r="AL925" s="108"/>
      <c r="AM925" s="129"/>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129"/>
      <c r="AC926" s="108"/>
      <c r="AD926" s="84"/>
      <c r="AE926" s="84"/>
      <c r="AF926" s="84"/>
      <c r="AG926" s="108"/>
      <c r="AH926" s="84"/>
      <c r="AI926" s="108"/>
      <c r="AJ926" s="129"/>
      <c r="AK926" s="129"/>
      <c r="AL926" s="108"/>
      <c r="AM926" s="129"/>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129"/>
      <c r="AC927" s="108"/>
      <c r="AD927" s="84"/>
      <c r="AE927" s="84"/>
      <c r="AF927" s="84"/>
      <c r="AG927" s="108"/>
      <c r="AH927" s="84"/>
      <c r="AI927" s="108"/>
      <c r="AJ927" s="129"/>
      <c r="AK927" s="129"/>
      <c r="AL927" s="108"/>
      <c r="AM927" s="129"/>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129"/>
      <c r="AC928" s="108"/>
      <c r="AD928" s="84"/>
      <c r="AE928" s="84"/>
      <c r="AF928" s="84"/>
      <c r="AG928" s="108"/>
      <c r="AH928" s="84"/>
      <c r="AI928" s="108"/>
      <c r="AJ928" s="129"/>
      <c r="AK928" s="129"/>
      <c r="AL928" s="108"/>
      <c r="AM928" s="129"/>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129"/>
      <c r="AC929" s="108"/>
      <c r="AD929" s="84"/>
      <c r="AE929" s="84"/>
      <c r="AF929" s="84"/>
      <c r="AG929" s="108"/>
      <c r="AH929" s="84"/>
      <c r="AI929" s="108"/>
      <c r="AJ929" s="129"/>
      <c r="AK929" s="129"/>
      <c r="AL929" s="108"/>
      <c r="AM929" s="129"/>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129"/>
      <c r="AC930" s="108"/>
      <c r="AD930" s="84"/>
      <c r="AE930" s="84"/>
      <c r="AF930" s="84"/>
      <c r="AG930" s="108"/>
      <c r="AH930" s="84"/>
      <c r="AI930" s="108"/>
      <c r="AJ930" s="129"/>
      <c r="AK930" s="129"/>
      <c r="AL930" s="108"/>
      <c r="AM930" s="129"/>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129"/>
      <c r="AC931" s="108"/>
      <c r="AD931" s="84"/>
      <c r="AE931" s="84"/>
      <c r="AF931" s="84"/>
      <c r="AG931" s="108"/>
      <c r="AH931" s="84"/>
      <c r="AI931" s="108"/>
      <c r="AJ931" s="129"/>
      <c r="AK931" s="129"/>
      <c r="AL931" s="108"/>
      <c r="AM931" s="129"/>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129"/>
      <c r="AC932" s="108"/>
      <c r="AD932" s="84"/>
      <c r="AE932" s="84"/>
      <c r="AF932" s="84"/>
      <c r="AG932" s="108"/>
      <c r="AH932" s="84"/>
      <c r="AI932" s="108"/>
      <c r="AJ932" s="129"/>
      <c r="AK932" s="129"/>
      <c r="AL932" s="108"/>
      <c r="AM932" s="129"/>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129"/>
      <c r="AC933" s="108"/>
      <c r="AD933" s="84"/>
      <c r="AE933" s="84"/>
      <c r="AF933" s="84"/>
      <c r="AG933" s="108"/>
      <c r="AH933" s="84"/>
      <c r="AI933" s="108"/>
      <c r="AJ933" s="129"/>
      <c r="AK933" s="129"/>
      <c r="AL933" s="108"/>
      <c r="AM933" s="129"/>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129"/>
      <c r="AC934" s="108"/>
      <c r="AD934" s="84"/>
      <c r="AE934" s="84"/>
      <c r="AF934" s="84"/>
      <c r="AG934" s="108"/>
      <c r="AH934" s="84"/>
      <c r="AI934" s="108"/>
      <c r="AJ934" s="129"/>
      <c r="AK934" s="129"/>
      <c r="AL934" s="108"/>
      <c r="AM934" s="129"/>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129"/>
      <c r="AC935" s="108"/>
      <c r="AD935" s="84"/>
      <c r="AE935" s="84"/>
      <c r="AF935" s="84"/>
      <c r="AG935" s="108"/>
      <c r="AH935" s="84"/>
      <c r="AI935" s="108"/>
      <c r="AJ935" s="129"/>
      <c r="AK935" s="129"/>
      <c r="AL935" s="108"/>
      <c r="AM935" s="129"/>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129"/>
      <c r="AC936" s="108"/>
      <c r="AD936" s="84"/>
      <c r="AE936" s="84"/>
      <c r="AF936" s="84"/>
      <c r="AG936" s="108"/>
      <c r="AH936" s="84"/>
      <c r="AI936" s="108"/>
      <c r="AJ936" s="129"/>
      <c r="AK936" s="129"/>
      <c r="AL936" s="108"/>
      <c r="AM936" s="129"/>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129"/>
      <c r="AC937" s="108"/>
      <c r="AD937" s="84"/>
      <c r="AE937" s="84"/>
      <c r="AF937" s="84"/>
      <c r="AG937" s="108"/>
      <c r="AH937" s="84"/>
      <c r="AI937" s="108"/>
      <c r="AJ937" s="129"/>
      <c r="AK937" s="129"/>
      <c r="AL937" s="108"/>
      <c r="AM937" s="129"/>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129"/>
      <c r="AC938" s="108"/>
      <c r="AD938" s="84"/>
      <c r="AE938" s="84"/>
      <c r="AF938" s="84"/>
      <c r="AG938" s="108"/>
      <c r="AH938" s="84"/>
      <c r="AI938" s="108"/>
      <c r="AJ938" s="129"/>
      <c r="AK938" s="129"/>
      <c r="AL938" s="108"/>
      <c r="AM938" s="129"/>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129"/>
      <c r="AC939" s="108"/>
      <c r="AD939" s="84"/>
      <c r="AE939" s="84"/>
      <c r="AF939" s="84"/>
      <c r="AG939" s="108"/>
      <c r="AH939" s="84"/>
      <c r="AI939" s="108"/>
      <c r="AJ939" s="129"/>
      <c r="AK939" s="129"/>
      <c r="AL939" s="108"/>
      <c r="AM939" s="129"/>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129"/>
      <c r="AC940" s="108"/>
      <c r="AD940" s="84"/>
      <c r="AE940" s="84"/>
      <c r="AF940" s="84"/>
      <c r="AG940" s="108"/>
      <c r="AH940" s="84"/>
      <c r="AI940" s="108"/>
      <c r="AJ940" s="129"/>
      <c r="AK940" s="129"/>
      <c r="AL940" s="108"/>
      <c r="AM940" s="129"/>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129"/>
      <c r="AC941" s="108"/>
      <c r="AD941" s="84"/>
      <c r="AE941" s="84"/>
      <c r="AF941" s="84"/>
      <c r="AG941" s="108"/>
      <c r="AH941" s="84"/>
      <c r="AI941" s="108"/>
      <c r="AJ941" s="129"/>
      <c r="AK941" s="129"/>
      <c r="AL941" s="108"/>
      <c r="AM941" s="129"/>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129"/>
      <c r="AC942" s="108"/>
      <c r="AD942" s="84"/>
      <c r="AE942" s="84"/>
      <c r="AF942" s="84"/>
      <c r="AG942" s="108"/>
      <c r="AH942" s="84"/>
      <c r="AI942" s="108"/>
      <c r="AJ942" s="129"/>
      <c r="AK942" s="129"/>
      <c r="AL942" s="108"/>
      <c r="AM942" s="129"/>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129"/>
      <c r="AC943" s="108"/>
      <c r="AD943" s="84"/>
      <c r="AE943" s="84"/>
      <c r="AF943" s="84"/>
      <c r="AG943" s="108"/>
      <c r="AH943" s="84"/>
      <c r="AI943" s="108"/>
      <c r="AJ943" s="129"/>
      <c r="AK943" s="129"/>
      <c r="AL943" s="108"/>
      <c r="AM943" s="129"/>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129"/>
      <c r="AC944" s="108"/>
      <c r="AD944" s="84"/>
      <c r="AE944" s="84"/>
      <c r="AF944" s="84"/>
      <c r="AG944" s="108"/>
      <c r="AH944" s="84"/>
      <c r="AI944" s="108"/>
      <c r="AJ944" s="129"/>
      <c r="AK944" s="129"/>
      <c r="AL944" s="108"/>
      <c r="AM944" s="129"/>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129"/>
      <c r="AC945" s="108"/>
      <c r="AD945" s="84"/>
      <c r="AE945" s="84"/>
      <c r="AF945" s="84"/>
      <c r="AG945" s="108"/>
      <c r="AH945" s="84"/>
      <c r="AI945" s="108"/>
      <c r="AJ945" s="129"/>
      <c r="AK945" s="129"/>
      <c r="AL945" s="108"/>
      <c r="AM945" s="129"/>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129"/>
      <c r="AC946" s="108"/>
      <c r="AD946" s="84"/>
      <c r="AE946" s="84"/>
      <c r="AF946" s="84"/>
      <c r="AG946" s="108"/>
      <c r="AH946" s="84"/>
      <c r="AI946" s="108"/>
      <c r="AJ946" s="129"/>
      <c r="AK946" s="129"/>
      <c r="AL946" s="108"/>
      <c r="AM946" s="129"/>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129"/>
      <c r="AC947" s="108"/>
      <c r="AD947" s="84"/>
      <c r="AE947" s="84"/>
      <c r="AF947" s="84"/>
      <c r="AG947" s="108"/>
      <c r="AH947" s="84"/>
      <c r="AI947" s="108"/>
      <c r="AJ947" s="129"/>
      <c r="AK947" s="129"/>
      <c r="AL947" s="108"/>
      <c r="AM947" s="129"/>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129"/>
      <c r="AC948" s="108"/>
      <c r="AD948" s="84"/>
      <c r="AE948" s="84"/>
      <c r="AF948" s="84"/>
      <c r="AG948" s="108"/>
      <c r="AH948" s="84"/>
      <c r="AI948" s="108"/>
      <c r="AJ948" s="129"/>
      <c r="AK948" s="129"/>
      <c r="AL948" s="108"/>
      <c r="AM948" s="129"/>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129"/>
      <c r="AC949" s="108"/>
      <c r="AD949" s="84"/>
      <c r="AE949" s="84"/>
      <c r="AF949" s="84"/>
      <c r="AG949" s="108"/>
      <c r="AH949" s="84"/>
      <c r="AI949" s="108"/>
      <c r="AJ949" s="129"/>
      <c r="AK949" s="129"/>
      <c r="AL949" s="108"/>
      <c r="AM949" s="129"/>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129"/>
      <c r="AC950" s="108"/>
      <c r="AD950" s="84"/>
      <c r="AE950" s="84"/>
      <c r="AF950" s="84"/>
      <c r="AG950" s="108"/>
      <c r="AH950" s="84"/>
      <c r="AI950" s="108"/>
      <c r="AJ950" s="129"/>
      <c r="AK950" s="129"/>
      <c r="AL950" s="108"/>
      <c r="AM950" s="129"/>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129"/>
      <c r="AC951" s="108"/>
      <c r="AD951" s="84"/>
      <c r="AE951" s="84"/>
      <c r="AF951" s="84"/>
      <c r="AG951" s="108"/>
      <c r="AH951" s="84"/>
      <c r="AI951" s="108"/>
      <c r="AJ951" s="129"/>
      <c r="AK951" s="129"/>
      <c r="AL951" s="108"/>
      <c r="AM951" s="129"/>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129"/>
      <c r="AC952" s="108"/>
      <c r="AD952" s="84"/>
      <c r="AE952" s="84"/>
      <c r="AF952" s="84"/>
      <c r="AG952" s="108"/>
      <c r="AH952" s="84"/>
      <c r="AI952" s="108"/>
      <c r="AJ952" s="129"/>
      <c r="AK952" s="129"/>
      <c r="AL952" s="108"/>
      <c r="AM952" s="129"/>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129"/>
      <c r="AC953" s="108"/>
      <c r="AD953" s="84"/>
      <c r="AE953" s="84"/>
      <c r="AF953" s="84"/>
      <c r="AG953" s="108"/>
      <c r="AH953" s="84"/>
      <c r="AI953" s="108"/>
      <c r="AJ953" s="129"/>
      <c r="AK953" s="129"/>
      <c r="AL953" s="108"/>
      <c r="AM953" s="129"/>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129"/>
      <c r="AC954" s="108"/>
      <c r="AD954" s="84"/>
      <c r="AE954" s="84"/>
      <c r="AF954" s="84"/>
      <c r="AG954" s="108"/>
      <c r="AH954" s="84"/>
      <c r="AI954" s="108"/>
      <c r="AJ954" s="129"/>
      <c r="AK954" s="129"/>
      <c r="AL954" s="108"/>
      <c r="AM954" s="129"/>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129"/>
      <c r="AC955" s="108"/>
      <c r="AD955" s="84"/>
      <c r="AE955" s="84"/>
      <c r="AF955" s="84"/>
      <c r="AG955" s="108"/>
      <c r="AH955" s="84"/>
      <c r="AI955" s="108"/>
      <c r="AJ955" s="129"/>
      <c r="AK955" s="129"/>
      <c r="AL955" s="108"/>
      <c r="AM955" s="129"/>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129"/>
      <c r="AC956" s="108"/>
      <c r="AD956" s="84"/>
      <c r="AE956" s="84"/>
      <c r="AF956" s="84"/>
      <c r="AG956" s="108"/>
      <c r="AH956" s="84"/>
      <c r="AI956" s="108"/>
      <c r="AJ956" s="129"/>
      <c r="AK956" s="129"/>
      <c r="AL956" s="108"/>
      <c r="AM956" s="129"/>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129"/>
      <c r="AC957" s="108"/>
      <c r="AD957" s="84"/>
      <c r="AE957" s="84"/>
      <c r="AF957" s="84"/>
      <c r="AG957" s="108"/>
      <c r="AH957" s="84"/>
      <c r="AI957" s="108"/>
      <c r="AJ957" s="129"/>
      <c r="AK957" s="129"/>
      <c r="AL957" s="108"/>
      <c r="AM957" s="129"/>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129"/>
      <c r="AC958" s="108"/>
      <c r="AD958" s="84"/>
      <c r="AE958" s="84"/>
      <c r="AF958" s="84"/>
      <c r="AG958" s="108"/>
      <c r="AH958" s="84"/>
      <c r="AI958" s="108"/>
      <c r="AJ958" s="129"/>
      <c r="AK958" s="129"/>
      <c r="AL958" s="108"/>
      <c r="AM958" s="129"/>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129"/>
      <c r="AC959" s="108"/>
      <c r="AD959" s="84"/>
      <c r="AE959" s="84"/>
      <c r="AF959" s="84"/>
      <c r="AG959" s="108"/>
      <c r="AH959" s="84"/>
      <c r="AI959" s="108"/>
      <c r="AJ959" s="129"/>
      <c r="AK959" s="129"/>
      <c r="AL959" s="108"/>
      <c r="AM959" s="129"/>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129"/>
      <c r="AC960" s="108"/>
      <c r="AD960" s="84"/>
      <c r="AE960" s="84"/>
      <c r="AF960" s="84"/>
      <c r="AG960" s="108"/>
      <c r="AH960" s="84"/>
      <c r="AI960" s="108"/>
      <c r="AJ960" s="129"/>
      <c r="AK960" s="129"/>
      <c r="AL960" s="108"/>
      <c r="AM960" s="129"/>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129"/>
      <c r="AC961" s="108"/>
      <c r="AD961" s="84"/>
      <c r="AE961" s="84"/>
      <c r="AF961" s="84"/>
      <c r="AG961" s="108"/>
      <c r="AH961" s="84"/>
      <c r="AI961" s="108"/>
      <c r="AJ961" s="129"/>
      <c r="AK961" s="129"/>
      <c r="AL961" s="108"/>
      <c r="AM961" s="129"/>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129"/>
      <c r="AC962" s="108"/>
      <c r="AD962" s="84"/>
      <c r="AE962" s="84"/>
      <c r="AF962" s="84"/>
      <c r="AG962" s="108"/>
      <c r="AH962" s="84"/>
      <c r="AI962" s="108"/>
      <c r="AJ962" s="129"/>
      <c r="AK962" s="129"/>
      <c r="AL962" s="108"/>
      <c r="AM962" s="129"/>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129"/>
      <c r="AC963" s="108"/>
      <c r="AD963" s="84"/>
      <c r="AE963" s="84"/>
      <c r="AF963" s="84"/>
      <c r="AG963" s="108"/>
      <c r="AH963" s="84"/>
      <c r="AI963" s="108"/>
      <c r="AJ963" s="129"/>
      <c r="AK963" s="129"/>
      <c r="AL963" s="108"/>
      <c r="AM963" s="129"/>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129"/>
      <c r="AC964" s="108"/>
      <c r="AD964" s="84"/>
      <c r="AE964" s="84"/>
      <c r="AF964" s="84"/>
      <c r="AG964" s="108"/>
      <c r="AH964" s="84"/>
      <c r="AI964" s="108"/>
      <c r="AJ964" s="129"/>
      <c r="AK964" s="129"/>
      <c r="AL964" s="108"/>
      <c r="AM964" s="129"/>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129"/>
      <c r="AC965" s="108"/>
      <c r="AD965" s="84"/>
      <c r="AE965" s="84"/>
      <c r="AF965" s="84"/>
      <c r="AG965" s="108"/>
      <c r="AH965" s="84"/>
      <c r="AI965" s="108"/>
      <c r="AJ965" s="129"/>
      <c r="AK965" s="129"/>
      <c r="AL965" s="108"/>
      <c r="AM965" s="129"/>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129"/>
      <c r="AC966" s="108"/>
      <c r="AD966" s="84"/>
      <c r="AE966" s="84"/>
      <c r="AF966" s="84"/>
      <c r="AG966" s="108"/>
      <c r="AH966" s="84"/>
      <c r="AI966" s="108"/>
      <c r="AJ966" s="129"/>
      <c r="AK966" s="129"/>
      <c r="AL966" s="108"/>
      <c r="AM966" s="129"/>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129"/>
      <c r="AC967" s="108"/>
      <c r="AD967" s="84"/>
      <c r="AE967" s="84"/>
      <c r="AF967" s="84"/>
      <c r="AG967" s="108"/>
      <c r="AH967" s="84"/>
      <c r="AI967" s="108"/>
      <c r="AJ967" s="129"/>
      <c r="AK967" s="129"/>
      <c r="AL967" s="108"/>
      <c r="AM967" s="129"/>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129"/>
      <c r="AC968" s="108"/>
      <c r="AD968" s="84"/>
      <c r="AE968" s="84"/>
      <c r="AF968" s="84"/>
      <c r="AG968" s="108"/>
      <c r="AH968" s="84"/>
      <c r="AI968" s="108"/>
      <c r="AJ968" s="129"/>
      <c r="AK968" s="129"/>
      <c r="AL968" s="108"/>
      <c r="AM968" s="129"/>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129"/>
      <c r="AC969" s="108"/>
      <c r="AD969" s="84"/>
      <c r="AE969" s="84"/>
      <c r="AF969" s="84"/>
      <c r="AG969" s="108"/>
      <c r="AH969" s="84"/>
      <c r="AI969" s="108"/>
      <c r="AJ969" s="129"/>
      <c r="AK969" s="129"/>
      <c r="AL969" s="108"/>
      <c r="AM969" s="129"/>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129"/>
      <c r="AC970" s="108"/>
      <c r="AD970" s="84"/>
      <c r="AE970" s="84"/>
      <c r="AF970" s="84"/>
      <c r="AG970" s="108"/>
      <c r="AH970" s="84"/>
      <c r="AI970" s="108"/>
      <c r="AJ970" s="129"/>
      <c r="AK970" s="129"/>
      <c r="AL970" s="108"/>
      <c r="AM970" s="129"/>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129"/>
      <c r="AC971" s="108"/>
      <c r="AD971" s="84"/>
      <c r="AE971" s="84"/>
      <c r="AF971" s="84"/>
      <c r="AG971" s="108"/>
      <c r="AH971" s="84"/>
      <c r="AI971" s="108"/>
      <c r="AJ971" s="129"/>
      <c r="AK971" s="129"/>
      <c r="AL971" s="108"/>
      <c r="AM971" s="129"/>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129"/>
      <c r="AC972" s="108"/>
      <c r="AD972" s="84"/>
      <c r="AE972" s="84"/>
      <c r="AF972" s="84"/>
      <c r="AG972" s="108"/>
      <c r="AH972" s="84"/>
      <c r="AI972" s="108"/>
      <c r="AJ972" s="129"/>
      <c r="AK972" s="129"/>
      <c r="AL972" s="108"/>
      <c r="AM972" s="129"/>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129"/>
      <c r="AC973" s="108"/>
      <c r="AD973" s="84"/>
      <c r="AE973" s="84"/>
      <c r="AF973" s="84"/>
      <c r="AG973" s="108"/>
      <c r="AH973" s="84"/>
      <c r="AI973" s="108"/>
      <c r="AJ973" s="129"/>
      <c r="AK973" s="129"/>
      <c r="AL973" s="108"/>
      <c r="AM973" s="129"/>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129"/>
      <c r="AC974" s="108"/>
      <c r="AD974" s="84"/>
      <c r="AE974" s="84"/>
      <c r="AF974" s="84"/>
      <c r="AG974" s="108"/>
      <c r="AH974" s="84"/>
      <c r="AI974" s="108"/>
      <c r="AJ974" s="129"/>
      <c r="AK974" s="129"/>
      <c r="AL974" s="108"/>
      <c r="AM974" s="129"/>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129"/>
      <c r="AC975" s="108"/>
      <c r="AD975" s="84"/>
      <c r="AE975" s="84"/>
      <c r="AF975" s="84"/>
      <c r="AG975" s="108"/>
      <c r="AH975" s="84"/>
      <c r="AI975" s="108"/>
      <c r="AJ975" s="129"/>
      <c r="AK975" s="129"/>
      <c r="AL975" s="108"/>
      <c r="AM975" s="129"/>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129"/>
      <c r="AC976" s="108"/>
      <c r="AD976" s="84"/>
      <c r="AE976" s="84"/>
      <c r="AF976" s="84"/>
      <c r="AG976" s="108"/>
      <c r="AH976" s="84"/>
      <c r="AI976" s="108"/>
      <c r="AJ976" s="129"/>
      <c r="AK976" s="129"/>
      <c r="AL976" s="108"/>
      <c r="AM976" s="129"/>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129"/>
      <c r="AC977" s="108"/>
      <c r="AD977" s="84"/>
      <c r="AE977" s="84"/>
      <c r="AF977" s="84"/>
      <c r="AG977" s="108"/>
      <c r="AH977" s="84"/>
      <c r="AI977" s="108"/>
      <c r="AJ977" s="129"/>
      <c r="AK977" s="129"/>
      <c r="AL977" s="108"/>
      <c r="AM977" s="129"/>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129"/>
      <c r="AC978" s="108"/>
      <c r="AD978" s="84"/>
      <c r="AE978" s="84"/>
      <c r="AF978" s="84"/>
      <c r="AG978" s="108"/>
      <c r="AH978" s="84"/>
      <c r="AI978" s="108"/>
      <c r="AJ978" s="129"/>
      <c r="AK978" s="129"/>
      <c r="AL978" s="108"/>
      <c r="AM978" s="129"/>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129"/>
      <c r="AC979" s="108"/>
      <c r="AD979" s="84"/>
      <c r="AE979" s="84"/>
      <c r="AF979" s="84"/>
      <c r="AG979" s="108"/>
      <c r="AH979" s="84"/>
      <c r="AI979" s="108"/>
      <c r="AJ979" s="129"/>
      <c r="AK979" s="129"/>
      <c r="AL979" s="108"/>
      <c r="AM979" s="129"/>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129"/>
      <c r="AC980" s="108"/>
      <c r="AD980" s="84"/>
      <c r="AE980" s="84"/>
      <c r="AF980" s="84"/>
      <c r="AG980" s="108"/>
      <c r="AH980" s="84"/>
      <c r="AI980" s="108"/>
      <c r="AJ980" s="129"/>
      <c r="AK980" s="129"/>
      <c r="AL980" s="108"/>
      <c r="AM980" s="129"/>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129"/>
      <c r="AC981" s="108"/>
      <c r="AD981" s="84"/>
      <c r="AE981" s="84"/>
      <c r="AF981" s="84"/>
      <c r="AG981" s="108"/>
      <c r="AH981" s="84"/>
      <c r="AI981" s="108"/>
      <c r="AJ981" s="129"/>
      <c r="AK981" s="129"/>
      <c r="AL981" s="108"/>
      <c r="AM981" s="129"/>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129"/>
      <c r="AC982" s="108"/>
      <c r="AD982" s="84"/>
      <c r="AE982" s="84"/>
      <c r="AF982" s="84"/>
      <c r="AG982" s="108"/>
      <c r="AH982" s="84"/>
      <c r="AI982" s="108"/>
      <c r="AJ982" s="129"/>
      <c r="AK982" s="129"/>
      <c r="AL982" s="108"/>
      <c r="AM982" s="129"/>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129"/>
      <c r="AC983" s="108"/>
      <c r="AD983" s="84"/>
      <c r="AE983" s="84"/>
      <c r="AF983" s="84"/>
      <c r="AG983" s="108"/>
      <c r="AH983" s="84"/>
      <c r="AI983" s="108"/>
      <c r="AJ983" s="129"/>
      <c r="AK983" s="129"/>
      <c r="AL983" s="108"/>
      <c r="AM983" s="129"/>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129"/>
      <c r="AC984" s="108"/>
      <c r="AD984" s="84"/>
      <c r="AE984" s="84"/>
      <c r="AF984" s="84"/>
      <c r="AG984" s="108"/>
      <c r="AH984" s="84"/>
      <c r="AI984" s="108"/>
      <c r="AJ984" s="129"/>
      <c r="AK984" s="129"/>
      <c r="AL984" s="108"/>
      <c r="AM984" s="129"/>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129"/>
      <c r="AC985" s="108"/>
      <c r="AD985" s="84"/>
      <c r="AE985" s="84"/>
      <c r="AF985" s="84"/>
      <c r="AG985" s="108"/>
      <c r="AH985" s="84"/>
      <c r="AI985" s="108"/>
      <c r="AJ985" s="129"/>
      <c r="AK985" s="129"/>
      <c r="AL985" s="108"/>
      <c r="AM985" s="129"/>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129"/>
      <c r="AC986" s="108"/>
      <c r="AD986" s="84"/>
      <c r="AE986" s="84"/>
      <c r="AF986" s="84"/>
      <c r="AG986" s="108"/>
      <c r="AH986" s="84"/>
      <c r="AI986" s="108"/>
      <c r="AJ986" s="129"/>
      <c r="AK986" s="129"/>
      <c r="AL986" s="108"/>
      <c r="AM986" s="129"/>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129"/>
      <c r="AC987" s="108"/>
      <c r="AD987" s="84"/>
      <c r="AE987" s="84"/>
      <c r="AF987" s="84"/>
      <c r="AG987" s="108"/>
      <c r="AH987" s="84"/>
      <c r="AI987" s="108"/>
      <c r="AJ987" s="129"/>
      <c r="AK987" s="129"/>
      <c r="AL987" s="108"/>
      <c r="AM987" s="129"/>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129"/>
      <c r="AC988" s="108"/>
      <c r="AD988" s="84"/>
      <c r="AE988" s="84"/>
      <c r="AF988" s="84"/>
      <c r="AG988" s="108"/>
      <c r="AH988" s="84"/>
      <c r="AI988" s="108"/>
      <c r="AJ988" s="129"/>
      <c r="AK988" s="129"/>
      <c r="AL988" s="108"/>
      <c r="AM988" s="129"/>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129"/>
      <c r="AC989" s="108"/>
      <c r="AD989" s="84"/>
      <c r="AE989" s="84"/>
      <c r="AF989" s="84"/>
      <c r="AG989" s="108"/>
      <c r="AH989" s="84"/>
      <c r="AI989" s="108"/>
      <c r="AJ989" s="129"/>
      <c r="AK989" s="129"/>
      <c r="AL989" s="108"/>
      <c r="AM989" s="129"/>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129"/>
      <c r="AC990" s="108"/>
      <c r="AD990" s="84"/>
      <c r="AE990" s="84"/>
      <c r="AF990" s="84"/>
      <c r="AG990" s="108"/>
      <c r="AH990" s="84"/>
      <c r="AI990" s="108"/>
      <c r="AJ990" s="129"/>
      <c r="AK990" s="129"/>
      <c r="AL990" s="108"/>
      <c r="AM990" s="129"/>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129"/>
      <c r="AC991" s="108"/>
      <c r="AD991" s="84"/>
      <c r="AE991" s="84"/>
      <c r="AF991" s="84"/>
      <c r="AG991" s="108"/>
      <c r="AH991" s="84"/>
      <c r="AI991" s="108"/>
      <c r="AJ991" s="129"/>
      <c r="AK991" s="129"/>
      <c r="AL991" s="108"/>
      <c r="AM991" s="129"/>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129"/>
      <c r="AC992" s="108"/>
      <c r="AD992" s="84"/>
      <c r="AE992" s="84"/>
      <c r="AF992" s="84"/>
      <c r="AG992" s="108"/>
      <c r="AH992" s="84"/>
      <c r="AI992" s="108"/>
      <c r="AJ992" s="129"/>
      <c r="AK992" s="129"/>
      <c r="AL992" s="108"/>
      <c r="AM992" s="129"/>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129"/>
      <c r="AC993" s="108"/>
      <c r="AD993" s="84"/>
      <c r="AE993" s="84"/>
      <c r="AF993" s="84"/>
      <c r="AG993" s="108"/>
      <c r="AH993" s="84"/>
      <c r="AI993" s="108"/>
      <c r="AJ993" s="129"/>
      <c r="AK993" s="129"/>
      <c r="AL993" s="108"/>
      <c r="AM993" s="129"/>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129"/>
      <c r="AC994" s="108"/>
      <c r="AD994" s="84"/>
      <c r="AE994" s="84"/>
      <c r="AF994" s="84"/>
      <c r="AG994" s="108"/>
      <c r="AH994" s="84"/>
      <c r="AI994" s="108"/>
      <c r="AJ994" s="129"/>
      <c r="AK994" s="129"/>
      <c r="AL994" s="108"/>
      <c r="AM994" s="129"/>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129"/>
      <c r="AC995" s="108"/>
      <c r="AD995" s="84"/>
      <c r="AE995" s="84"/>
      <c r="AF995" s="84"/>
      <c r="AG995" s="108"/>
      <c r="AH995" s="84"/>
      <c r="AI995" s="108"/>
      <c r="AJ995" s="129"/>
      <c r="AK995" s="129"/>
      <c r="AL995" s="108"/>
      <c r="AM995" s="129"/>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129"/>
      <c r="AC996" s="108"/>
      <c r="AD996" s="84"/>
      <c r="AE996" s="84"/>
      <c r="AF996" s="84"/>
      <c r="AG996" s="108"/>
      <c r="AH996" s="84"/>
      <c r="AI996" s="108"/>
      <c r="AJ996" s="129"/>
      <c r="AK996" s="129"/>
      <c r="AL996" s="108"/>
      <c r="AM996" s="129"/>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129"/>
      <c r="AC997" s="108"/>
      <c r="AD997" s="84"/>
      <c r="AE997" s="84"/>
      <c r="AF997" s="84"/>
      <c r="AG997" s="108"/>
      <c r="AH997" s="84"/>
      <c r="AI997" s="108"/>
      <c r="AJ997" s="129"/>
      <c r="AK997" s="129"/>
      <c r="AL997" s="108"/>
      <c r="AM997" s="129"/>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129"/>
      <c r="AC998" s="108"/>
      <c r="AD998" s="84"/>
      <c r="AE998" s="84"/>
      <c r="AF998" s="84"/>
      <c r="AG998" s="108"/>
      <c r="AH998" s="84"/>
      <c r="AI998" s="108"/>
      <c r="AJ998" s="129"/>
      <c r="AK998" s="129"/>
      <c r="AL998" s="108"/>
      <c r="AM998" s="129"/>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129"/>
      <c r="AC999" s="108"/>
      <c r="AD999" s="84"/>
      <c r="AE999" s="84"/>
      <c r="AF999" s="84"/>
      <c r="AG999" s="108"/>
      <c r="AH999" s="84"/>
      <c r="AI999" s="108"/>
      <c r="AJ999" s="129"/>
      <c r="AK999" s="129"/>
      <c r="AL999" s="108"/>
      <c r="AM999" s="129"/>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129"/>
      <c r="AC1000" s="108"/>
      <c r="AD1000" s="84"/>
      <c r="AE1000" s="84"/>
      <c r="AF1000" s="84"/>
      <c r="AG1000" s="108"/>
      <c r="AH1000" s="84"/>
      <c r="AI1000" s="108"/>
      <c r="AJ1000" s="129"/>
      <c r="AK1000" s="129"/>
      <c r="AL1000" s="108"/>
      <c r="AM1000" s="129"/>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129"/>
      <c r="AC1001" s="108"/>
      <c r="AD1001" s="84"/>
      <c r="AE1001" s="84"/>
      <c r="AF1001" s="84"/>
      <c r="AG1001" s="108"/>
      <c r="AH1001" s="84"/>
      <c r="AI1001" s="108"/>
      <c r="AJ1001" s="129"/>
      <c r="AK1001" s="129"/>
      <c r="AL1001" s="108"/>
      <c r="AM1001" s="129"/>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129"/>
      <c r="AC1002" s="108"/>
      <c r="AD1002" s="84"/>
      <c r="AE1002" s="84"/>
      <c r="AF1002" s="84"/>
      <c r="AG1002" s="108"/>
      <c r="AH1002" s="84"/>
      <c r="AI1002" s="108"/>
      <c r="AJ1002" s="129"/>
      <c r="AK1002" s="129"/>
      <c r="AL1002" s="108"/>
      <c r="AM1002" s="129"/>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129"/>
      <c r="AC1003" s="108"/>
      <c r="AD1003" s="84"/>
      <c r="AE1003" s="84"/>
      <c r="AF1003" s="84"/>
      <c r="AG1003" s="108"/>
      <c r="AH1003" s="84"/>
      <c r="AI1003" s="108"/>
      <c r="AJ1003" s="129"/>
      <c r="AK1003" s="129"/>
      <c r="AL1003" s="108"/>
      <c r="AM1003" s="129"/>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129"/>
      <c r="AC1004" s="108"/>
      <c r="AD1004" s="84"/>
      <c r="AE1004" s="84"/>
      <c r="AF1004" s="84"/>
      <c r="AG1004" s="108"/>
      <c r="AH1004" s="84"/>
      <c r="AI1004" s="108"/>
      <c r="AJ1004" s="129"/>
      <c r="AK1004" s="129"/>
      <c r="AL1004" s="108"/>
      <c r="AM1004" s="129"/>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129"/>
      <c r="AC1005" s="108"/>
      <c r="AD1005" s="84"/>
      <c r="AE1005" s="84"/>
      <c r="AF1005" s="84"/>
      <c r="AG1005" s="108"/>
      <c r="AH1005" s="84"/>
      <c r="AI1005" s="108"/>
      <c r="AJ1005" s="129"/>
      <c r="AK1005" s="129"/>
      <c r="AL1005" s="108"/>
      <c r="AM1005" s="129"/>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129"/>
      <c r="AC1006" s="108"/>
      <c r="AD1006" s="84"/>
      <c r="AE1006" s="84"/>
      <c r="AF1006" s="84"/>
      <c r="AG1006" s="108"/>
      <c r="AH1006" s="84"/>
      <c r="AI1006" s="108"/>
      <c r="AJ1006" s="129"/>
      <c r="AK1006" s="129"/>
      <c r="AL1006" s="108"/>
      <c r="AM1006" s="129"/>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129"/>
      <c r="AC1007" s="108"/>
      <c r="AD1007" s="84"/>
      <c r="AE1007" s="84"/>
      <c r="AF1007" s="84"/>
      <c r="AG1007" s="108"/>
      <c r="AH1007" s="84"/>
      <c r="AI1007" s="108"/>
      <c r="AJ1007" s="129"/>
      <c r="AK1007" s="129"/>
      <c r="AL1007" s="108"/>
      <c r="AM1007" s="129"/>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129"/>
      <c r="AC1008" s="108"/>
      <c r="AD1008" s="84"/>
      <c r="AE1008" s="84"/>
      <c r="AF1008" s="84"/>
      <c r="AG1008" s="108"/>
      <c r="AH1008" s="84"/>
      <c r="AI1008" s="108"/>
      <c r="AJ1008" s="129"/>
      <c r="AK1008" s="129"/>
      <c r="AL1008" s="108"/>
      <c r="AM1008" s="129"/>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129"/>
      <c r="AC1009" s="108"/>
      <c r="AD1009" s="84"/>
      <c r="AE1009" s="84"/>
      <c r="AF1009" s="84"/>
      <c r="AG1009" s="108"/>
      <c r="AH1009" s="84"/>
      <c r="AI1009" s="108"/>
      <c r="AJ1009" s="129"/>
      <c r="AK1009" s="129"/>
      <c r="AL1009" s="108"/>
      <c r="AM1009" s="129"/>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129"/>
      <c r="AC1010" s="108"/>
      <c r="AD1010" s="84"/>
      <c r="AE1010" s="84"/>
      <c r="AF1010" s="84"/>
      <c r="AG1010" s="108"/>
      <c r="AH1010" s="84"/>
      <c r="AI1010" s="108"/>
      <c r="AJ1010" s="129"/>
      <c r="AK1010" s="129"/>
      <c r="AL1010" s="108"/>
      <c r="AM1010" s="129"/>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129"/>
      <c r="AC1011" s="108"/>
      <c r="AD1011" s="84"/>
      <c r="AE1011" s="84"/>
      <c r="AF1011" s="84"/>
      <c r="AG1011" s="108"/>
      <c r="AH1011" s="84"/>
      <c r="AI1011" s="108"/>
      <c r="AJ1011" s="129"/>
      <c r="AK1011" s="129"/>
      <c r="AL1011" s="108"/>
      <c r="AM1011" s="129"/>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129"/>
      <c r="AC1012" s="108"/>
      <c r="AD1012" s="84"/>
      <c r="AE1012" s="84"/>
      <c r="AF1012" s="84"/>
      <c r="AG1012" s="108"/>
      <c r="AH1012" s="84"/>
      <c r="AI1012" s="108"/>
      <c r="AJ1012" s="129"/>
      <c r="AK1012" s="129"/>
      <c r="AL1012" s="108"/>
      <c r="AM1012" s="129"/>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129"/>
      <c r="AC1013" s="108"/>
      <c r="AD1013" s="84"/>
      <c r="AE1013" s="84"/>
      <c r="AF1013" s="84"/>
      <c r="AG1013" s="108"/>
      <c r="AH1013" s="84"/>
      <c r="AI1013" s="108"/>
      <c r="AJ1013" s="129"/>
      <c r="AK1013" s="129"/>
      <c r="AL1013" s="108"/>
      <c r="AM1013" s="129"/>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129"/>
      <c r="AC1014" s="108"/>
      <c r="AD1014" s="84"/>
      <c r="AE1014" s="84"/>
      <c r="AF1014" s="84"/>
      <c r="AG1014" s="108"/>
      <c r="AH1014" s="84"/>
      <c r="AI1014" s="108"/>
      <c r="AJ1014" s="129"/>
      <c r="AK1014" s="129"/>
      <c r="AL1014" s="108"/>
      <c r="AM1014" s="129"/>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129"/>
      <c r="AC1015" s="108"/>
      <c r="AD1015" s="84"/>
      <c r="AE1015" s="84"/>
      <c r="AF1015" s="84"/>
      <c r="AG1015" s="108"/>
      <c r="AH1015" s="84"/>
      <c r="AI1015" s="108"/>
      <c r="AJ1015" s="129"/>
      <c r="AK1015" s="129"/>
      <c r="AL1015" s="108"/>
      <c r="AM1015" s="129"/>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129"/>
      <c r="AC1016" s="108"/>
      <c r="AD1016" s="84"/>
      <c r="AE1016" s="84"/>
      <c r="AF1016" s="84"/>
      <c r="AG1016" s="108"/>
      <c r="AH1016" s="84"/>
      <c r="AI1016" s="108"/>
      <c r="AJ1016" s="129"/>
      <c r="AK1016" s="129"/>
      <c r="AL1016" s="108"/>
      <c r="AM1016" s="129"/>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129"/>
      <c r="AC1017" s="108"/>
      <c r="AD1017" s="84"/>
      <c r="AE1017" s="84"/>
      <c r="AF1017" s="84"/>
      <c r="AG1017" s="108"/>
      <c r="AH1017" s="84"/>
      <c r="AI1017" s="108"/>
      <c r="AJ1017" s="129"/>
      <c r="AK1017" s="129"/>
      <c r="AL1017" s="108"/>
      <c r="AM1017" s="129"/>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129"/>
      <c r="AC1018" s="108"/>
      <c r="AD1018" s="84"/>
      <c r="AE1018" s="84"/>
      <c r="AF1018" s="84"/>
      <c r="AG1018" s="108"/>
      <c r="AH1018" s="84"/>
      <c r="AI1018" s="108"/>
      <c r="AJ1018" s="129"/>
      <c r="AK1018" s="129"/>
      <c r="AL1018" s="108"/>
      <c r="AM1018" s="129"/>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129"/>
      <c r="AC1019" s="108"/>
      <c r="AD1019" s="84"/>
      <c r="AE1019" s="84"/>
      <c r="AF1019" s="84"/>
      <c r="AG1019" s="108"/>
      <c r="AH1019" s="84"/>
      <c r="AI1019" s="108"/>
      <c r="AJ1019" s="129"/>
      <c r="AK1019" s="129"/>
      <c r="AL1019" s="108"/>
      <c r="AM1019" s="129"/>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129"/>
      <c r="AC1020" s="108"/>
      <c r="AD1020" s="84"/>
      <c r="AE1020" s="84"/>
      <c r="AF1020" s="84"/>
      <c r="AG1020" s="108"/>
      <c r="AH1020" s="84"/>
      <c r="AI1020" s="108"/>
      <c r="AJ1020" s="129"/>
      <c r="AK1020" s="129"/>
      <c r="AL1020" s="108"/>
      <c r="AM1020" s="129"/>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129"/>
      <c r="AC1021" s="108"/>
      <c r="AD1021" s="84"/>
      <c r="AE1021" s="84"/>
      <c r="AF1021" s="84"/>
      <c r="AG1021" s="108"/>
      <c r="AH1021" s="84"/>
      <c r="AI1021" s="108"/>
      <c r="AJ1021" s="129"/>
      <c r="AK1021" s="129"/>
      <c r="AL1021" s="108"/>
      <c r="AM1021" s="129"/>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129"/>
      <c r="AC1022" s="108"/>
      <c r="AD1022" s="84"/>
      <c r="AE1022" s="84"/>
      <c r="AF1022" s="84"/>
      <c r="AG1022" s="108"/>
      <c r="AH1022" s="84"/>
      <c r="AI1022" s="108"/>
      <c r="AJ1022" s="129"/>
      <c r="AK1022" s="129"/>
      <c r="AL1022" s="108"/>
      <c r="AM1022" s="129"/>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129"/>
      <c r="AC1023" s="108"/>
      <c r="AD1023" s="84"/>
      <c r="AE1023" s="84"/>
      <c r="AF1023" s="84"/>
      <c r="AG1023" s="108"/>
      <c r="AH1023" s="84"/>
      <c r="AI1023" s="108"/>
      <c r="AJ1023" s="129"/>
      <c r="AK1023" s="129"/>
      <c r="AL1023" s="108"/>
      <c r="AM1023" s="129"/>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129"/>
      <c r="AC1024" s="108"/>
      <c r="AD1024" s="84"/>
      <c r="AE1024" s="84"/>
      <c r="AF1024" s="84"/>
      <c r="AG1024" s="108"/>
      <c r="AH1024" s="84"/>
      <c r="AI1024" s="108"/>
      <c r="AJ1024" s="129"/>
      <c r="AK1024" s="129"/>
      <c r="AL1024" s="108"/>
      <c r="AM1024" s="129"/>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129"/>
      <c r="AC1025" s="108"/>
      <c r="AD1025" s="84"/>
      <c r="AE1025" s="84"/>
      <c r="AF1025" s="84"/>
      <c r="AG1025" s="108"/>
      <c r="AH1025" s="84"/>
      <c r="AI1025" s="108"/>
      <c r="AJ1025" s="129"/>
      <c r="AK1025" s="129"/>
      <c r="AL1025" s="108"/>
      <c r="AM1025" s="129"/>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129"/>
      <c r="AC1026" s="108"/>
      <c r="AD1026" s="84"/>
      <c r="AE1026" s="84"/>
      <c r="AF1026" s="84"/>
      <c r="AG1026" s="108"/>
      <c r="AH1026" s="84"/>
      <c r="AI1026" s="108"/>
      <c r="AJ1026" s="129"/>
      <c r="AK1026" s="129"/>
      <c r="AL1026" s="108"/>
      <c r="AM1026" s="129"/>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129"/>
      <c r="AC1027" s="108"/>
      <c r="AD1027" s="84"/>
      <c r="AE1027" s="84"/>
      <c r="AF1027" s="84"/>
      <c r="AG1027" s="108"/>
      <c r="AH1027" s="84"/>
      <c r="AI1027" s="108"/>
      <c r="AJ1027" s="129"/>
      <c r="AK1027" s="129"/>
      <c r="AL1027" s="108"/>
      <c r="AM1027" s="129"/>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129"/>
      <c r="AC1028" s="108"/>
      <c r="AD1028" s="84"/>
      <c r="AE1028" s="84"/>
      <c r="AF1028" s="84"/>
      <c r="AG1028" s="108"/>
      <c r="AH1028" s="84"/>
      <c r="AI1028" s="108"/>
      <c r="AJ1028" s="129"/>
      <c r="AK1028" s="129"/>
      <c r="AL1028" s="108"/>
      <c r="AM1028" s="129"/>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129"/>
      <c r="AC1029" s="108"/>
      <c r="AD1029" s="84"/>
      <c r="AE1029" s="84"/>
      <c r="AF1029" s="84"/>
      <c r="AG1029" s="108"/>
      <c r="AH1029" s="84"/>
      <c r="AI1029" s="108"/>
      <c r="AJ1029" s="129"/>
      <c r="AK1029" s="129"/>
      <c r="AL1029" s="108"/>
      <c r="AM1029" s="129"/>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129"/>
      <c r="AC1030" s="108"/>
      <c r="AD1030" s="84"/>
      <c r="AE1030" s="84"/>
      <c r="AF1030" s="84"/>
      <c r="AG1030" s="108"/>
      <c r="AH1030" s="84"/>
      <c r="AI1030" s="108"/>
      <c r="AJ1030" s="129"/>
      <c r="AK1030" s="129"/>
      <c r="AL1030" s="108"/>
      <c r="AM1030" s="129"/>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129"/>
      <c r="AC1031" s="108"/>
      <c r="AD1031" s="84"/>
      <c r="AE1031" s="84"/>
      <c r="AF1031" s="84"/>
      <c r="AG1031" s="108"/>
      <c r="AH1031" s="84"/>
      <c r="AI1031" s="108"/>
      <c r="AJ1031" s="129"/>
      <c r="AK1031" s="129"/>
      <c r="AL1031" s="108"/>
      <c r="AM1031" s="129"/>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129"/>
      <c r="AC1032" s="108"/>
      <c r="AD1032" s="84"/>
      <c r="AE1032" s="84"/>
      <c r="AF1032" s="84"/>
      <c r="AG1032" s="108"/>
      <c r="AH1032" s="84"/>
      <c r="AI1032" s="108"/>
      <c r="AJ1032" s="129"/>
      <c r="AK1032" s="129"/>
      <c r="AL1032" s="108"/>
      <c r="AM1032" s="129"/>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129"/>
      <c r="AC1033" s="108"/>
      <c r="AD1033" s="84"/>
      <c r="AE1033" s="84"/>
      <c r="AF1033" s="84"/>
      <c r="AG1033" s="108"/>
      <c r="AH1033" s="84"/>
      <c r="AI1033" s="108"/>
      <c r="AJ1033" s="129"/>
      <c r="AK1033" s="129"/>
      <c r="AL1033" s="108"/>
      <c r="AM1033" s="129"/>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129"/>
      <c r="AC1034" s="108"/>
      <c r="AD1034" s="84"/>
      <c r="AE1034" s="84"/>
      <c r="AF1034" s="84"/>
      <c r="AG1034" s="108"/>
      <c r="AH1034" s="84"/>
      <c r="AI1034" s="108"/>
      <c r="AJ1034" s="129"/>
      <c r="AK1034" s="129"/>
      <c r="AL1034" s="108"/>
      <c r="AM1034" s="129"/>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129"/>
      <c r="AC1035" s="108"/>
      <c r="AD1035" s="84"/>
      <c r="AE1035" s="84"/>
      <c r="AF1035" s="84"/>
      <c r="AG1035" s="108"/>
      <c r="AH1035" s="84"/>
      <c r="AI1035" s="108"/>
      <c r="AJ1035" s="129"/>
      <c r="AK1035" s="129"/>
      <c r="AL1035" s="108"/>
      <c r="AM1035" s="129"/>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129"/>
      <c r="AC1036" s="108"/>
      <c r="AD1036" s="84"/>
      <c r="AE1036" s="84"/>
      <c r="AF1036" s="84"/>
      <c r="AG1036" s="108"/>
      <c r="AH1036" s="84"/>
      <c r="AI1036" s="108"/>
      <c r="AJ1036" s="129"/>
      <c r="AK1036" s="129"/>
      <c r="AL1036" s="108"/>
      <c r="AM1036" s="129"/>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129"/>
      <c r="AC1037" s="108"/>
      <c r="AD1037" s="84"/>
      <c r="AE1037" s="84"/>
      <c r="AF1037" s="84"/>
      <c r="AG1037" s="108"/>
      <c r="AH1037" s="84"/>
      <c r="AI1037" s="108"/>
      <c r="AJ1037" s="129"/>
      <c r="AK1037" s="129"/>
      <c r="AL1037" s="108"/>
      <c r="AM1037" s="129"/>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129"/>
      <c r="AC1038" s="108"/>
      <c r="AD1038" s="84"/>
      <c r="AE1038" s="84"/>
      <c r="AF1038" s="84"/>
      <c r="AG1038" s="108"/>
      <c r="AH1038" s="84"/>
      <c r="AI1038" s="108"/>
      <c r="AJ1038" s="129"/>
      <c r="AK1038" s="129"/>
      <c r="AL1038" s="108"/>
      <c r="AM1038" s="129"/>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129"/>
      <c r="AC1039" s="108"/>
      <c r="AD1039" s="84"/>
      <c r="AE1039" s="84"/>
      <c r="AF1039" s="84"/>
      <c r="AG1039" s="108"/>
      <c r="AH1039" s="84"/>
      <c r="AI1039" s="108"/>
      <c r="AJ1039" s="129"/>
      <c r="AK1039" s="129"/>
      <c r="AL1039" s="108"/>
      <c r="AM1039" s="129"/>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129"/>
      <c r="AC1040" s="108"/>
      <c r="AD1040" s="84"/>
      <c r="AE1040" s="84"/>
      <c r="AF1040" s="84"/>
      <c r="AG1040" s="108"/>
      <c r="AH1040" s="84"/>
      <c r="AI1040" s="108"/>
      <c r="AJ1040" s="129"/>
      <c r="AK1040" s="129"/>
      <c r="AL1040" s="108"/>
      <c r="AM1040" s="129"/>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129"/>
      <c r="AC1041" s="108"/>
      <c r="AD1041" s="84"/>
      <c r="AE1041" s="84"/>
      <c r="AF1041" s="84"/>
      <c r="AG1041" s="108"/>
      <c r="AH1041" s="84"/>
      <c r="AI1041" s="108"/>
      <c r="AJ1041" s="129"/>
      <c r="AK1041" s="129"/>
      <c r="AL1041" s="108"/>
      <c r="AM1041" s="129"/>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129"/>
      <c r="AC1042" s="108"/>
      <c r="AD1042" s="84"/>
      <c r="AE1042" s="84"/>
      <c r="AF1042" s="84"/>
      <c r="AG1042" s="108"/>
      <c r="AH1042" s="84"/>
      <c r="AI1042" s="108"/>
      <c r="AJ1042" s="129"/>
      <c r="AK1042" s="129"/>
      <c r="AL1042" s="108"/>
      <c r="AM1042" s="129"/>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129"/>
      <c r="AC1043" s="108"/>
      <c r="AD1043" s="84"/>
      <c r="AE1043" s="84"/>
      <c r="AF1043" s="84"/>
      <c r="AG1043" s="108"/>
      <c r="AH1043" s="84"/>
      <c r="AI1043" s="108"/>
      <c r="AJ1043" s="129"/>
      <c r="AK1043" s="129"/>
      <c r="AL1043" s="108"/>
      <c r="AM1043" s="129"/>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129"/>
      <c r="AC1044" s="108"/>
      <c r="AD1044" s="84"/>
      <c r="AE1044" s="84"/>
      <c r="AF1044" s="84"/>
      <c r="AG1044" s="108"/>
      <c r="AH1044" s="84"/>
      <c r="AI1044" s="108"/>
      <c r="AJ1044" s="129"/>
      <c r="AK1044" s="129"/>
      <c r="AL1044" s="108"/>
      <c r="AM1044" s="129"/>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129"/>
      <c r="AC1045" s="108"/>
      <c r="AD1045" s="84"/>
      <c r="AE1045" s="84"/>
      <c r="AF1045" s="84"/>
      <c r="AG1045" s="108"/>
      <c r="AH1045" s="84"/>
      <c r="AI1045" s="108"/>
      <c r="AJ1045" s="129"/>
      <c r="AK1045" s="129"/>
      <c r="AL1045" s="108"/>
      <c r="AM1045" s="129"/>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129"/>
      <c r="AC1046" s="108"/>
      <c r="AD1046" s="84"/>
      <c r="AE1046" s="84"/>
      <c r="AF1046" s="84"/>
      <c r="AG1046" s="108"/>
      <c r="AH1046" s="84"/>
      <c r="AI1046" s="108"/>
      <c r="AJ1046" s="129"/>
      <c r="AK1046" s="129"/>
      <c r="AL1046" s="108"/>
      <c r="AM1046" s="129"/>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129"/>
      <c r="AC1047" s="108"/>
      <c r="AD1047" s="84"/>
      <c r="AE1047" s="84"/>
      <c r="AF1047" s="84"/>
      <c r="AG1047" s="108"/>
      <c r="AH1047" s="84"/>
      <c r="AI1047" s="108"/>
      <c r="AJ1047" s="129"/>
      <c r="AK1047" s="129"/>
      <c r="AL1047" s="108"/>
      <c r="AM1047" s="129"/>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129"/>
      <c r="AC1048" s="108"/>
      <c r="AD1048" s="84"/>
      <c r="AE1048" s="84"/>
      <c r="AF1048" s="84"/>
      <c r="AG1048" s="108"/>
      <c r="AH1048" s="84"/>
      <c r="AI1048" s="108"/>
      <c r="AJ1048" s="129"/>
      <c r="AK1048" s="129"/>
      <c r="AL1048" s="108"/>
      <c r="AM1048" s="129"/>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129"/>
      <c r="AC1049" s="108"/>
      <c r="AD1049" s="84"/>
      <c r="AE1049" s="84"/>
      <c r="AF1049" s="84"/>
      <c r="AG1049" s="108"/>
      <c r="AH1049" s="84"/>
      <c r="AI1049" s="108"/>
      <c r="AJ1049" s="129"/>
      <c r="AK1049" s="129"/>
      <c r="AL1049" s="108"/>
      <c r="AM1049" s="129"/>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129"/>
      <c r="AC1050" s="108"/>
      <c r="AD1050" s="84"/>
      <c r="AE1050" s="84"/>
      <c r="AF1050" s="84"/>
      <c r="AG1050" s="108"/>
      <c r="AH1050" s="84"/>
      <c r="AI1050" s="108"/>
      <c r="AJ1050" s="129"/>
      <c r="AK1050" s="129"/>
      <c r="AL1050" s="108"/>
      <c r="AM1050" s="129"/>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129"/>
      <c r="AC1051" s="108"/>
      <c r="AD1051" s="84"/>
      <c r="AE1051" s="84"/>
      <c r="AF1051" s="84"/>
      <c r="AG1051" s="108"/>
      <c r="AH1051" s="84"/>
      <c r="AI1051" s="108"/>
      <c r="AJ1051" s="129"/>
      <c r="AK1051" s="129"/>
      <c r="AL1051" s="108"/>
      <c r="AM1051" s="129"/>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129"/>
      <c r="AC1052" s="108"/>
      <c r="AD1052" s="84"/>
      <c r="AE1052" s="84"/>
      <c r="AF1052" s="84"/>
      <c r="AG1052" s="108"/>
      <c r="AH1052" s="84"/>
      <c r="AI1052" s="108"/>
      <c r="AJ1052" s="129"/>
      <c r="AK1052" s="129"/>
      <c r="AL1052" s="108"/>
      <c r="AM1052" s="129"/>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129"/>
      <c r="AC1053" s="108"/>
      <c r="AD1053" s="84"/>
      <c r="AE1053" s="84"/>
      <c r="AF1053" s="84"/>
      <c r="AG1053" s="108"/>
      <c r="AH1053" s="84"/>
      <c r="AI1053" s="108"/>
      <c r="AJ1053" s="129"/>
      <c r="AK1053" s="129"/>
      <c r="AL1053" s="108"/>
      <c r="AM1053" s="129"/>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129"/>
      <c r="AC1054" s="108"/>
      <c r="AD1054" s="84"/>
      <c r="AE1054" s="84"/>
      <c r="AF1054" s="84"/>
      <c r="AG1054" s="108"/>
      <c r="AH1054" s="84"/>
      <c r="AI1054" s="108"/>
      <c r="AJ1054" s="129"/>
      <c r="AK1054" s="129"/>
      <c r="AL1054" s="108"/>
      <c r="AM1054" s="129"/>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129"/>
      <c r="AC1055" s="108"/>
      <c r="AD1055" s="84"/>
      <c r="AE1055" s="84"/>
      <c r="AF1055" s="84"/>
      <c r="AG1055" s="108"/>
      <c r="AH1055" s="84"/>
      <c r="AI1055" s="108"/>
      <c r="AJ1055" s="129"/>
      <c r="AK1055" s="129"/>
      <c r="AL1055" s="108"/>
      <c r="AM1055" s="129"/>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129"/>
      <c r="AC1056" s="108"/>
      <c r="AD1056" s="84"/>
      <c r="AE1056" s="84"/>
      <c r="AF1056" s="84"/>
      <c r="AG1056" s="108"/>
      <c r="AH1056" s="84"/>
      <c r="AI1056" s="108"/>
      <c r="AJ1056" s="129"/>
      <c r="AK1056" s="129"/>
      <c r="AL1056" s="108"/>
      <c r="AM1056" s="129"/>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129"/>
      <c r="AC1057" s="108"/>
      <c r="AD1057" s="84"/>
      <c r="AE1057" s="84"/>
      <c r="AF1057" s="84"/>
      <c r="AG1057" s="108"/>
      <c r="AH1057" s="84"/>
      <c r="AI1057" s="108"/>
      <c r="AJ1057" s="129"/>
      <c r="AK1057" s="129"/>
      <c r="AL1057" s="108"/>
      <c r="AM1057" s="129"/>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129"/>
      <c r="AC1058" s="108"/>
      <c r="AD1058" s="84"/>
      <c r="AE1058" s="84"/>
      <c r="AF1058" s="84"/>
      <c r="AG1058" s="108"/>
      <c r="AH1058" s="84"/>
      <c r="AI1058" s="108"/>
      <c r="AJ1058" s="129"/>
      <c r="AK1058" s="129"/>
      <c r="AL1058" s="108"/>
      <c r="AM1058" s="129"/>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129"/>
      <c r="AC1059" s="108"/>
      <c r="AD1059" s="84"/>
      <c r="AE1059" s="84"/>
      <c r="AF1059" s="84"/>
      <c r="AG1059" s="108"/>
      <c r="AH1059" s="84"/>
      <c r="AI1059" s="108"/>
      <c r="AJ1059" s="129"/>
      <c r="AK1059" s="129"/>
      <c r="AL1059" s="108"/>
      <c r="AM1059" s="129"/>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129"/>
      <c r="AC1060" s="108"/>
      <c r="AD1060" s="84"/>
      <c r="AE1060" s="84"/>
      <c r="AF1060" s="84"/>
      <c r="AG1060" s="108"/>
      <c r="AH1060" s="84"/>
      <c r="AI1060" s="108"/>
      <c r="AJ1060" s="129"/>
      <c r="AK1060" s="129"/>
      <c r="AL1060" s="108"/>
      <c r="AM1060" s="129"/>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129"/>
      <c r="AC1061" s="108"/>
      <c r="AD1061" s="84"/>
      <c r="AE1061" s="84"/>
      <c r="AF1061" s="84"/>
      <c r="AG1061" s="108"/>
      <c r="AH1061" s="84"/>
      <c r="AI1061" s="108"/>
      <c r="AJ1061" s="129"/>
      <c r="AK1061" s="129"/>
      <c r="AL1061" s="108"/>
      <c r="AM1061" s="129"/>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129"/>
      <c r="AC1062" s="108"/>
      <c r="AD1062" s="84"/>
      <c r="AE1062" s="84"/>
      <c r="AF1062" s="84"/>
      <c r="AG1062" s="108"/>
      <c r="AH1062" s="84"/>
      <c r="AI1062" s="108"/>
      <c r="AJ1062" s="129"/>
      <c r="AK1062" s="129"/>
      <c r="AL1062" s="108"/>
      <c r="AM1062" s="129"/>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129"/>
      <c r="AC1063" s="108"/>
      <c r="AD1063" s="84"/>
      <c r="AE1063" s="84"/>
      <c r="AF1063" s="84"/>
      <c r="AG1063" s="108"/>
      <c r="AH1063" s="84"/>
      <c r="AI1063" s="108"/>
      <c r="AJ1063" s="129"/>
      <c r="AK1063" s="129"/>
      <c r="AL1063" s="108"/>
      <c r="AM1063" s="129"/>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129"/>
      <c r="AC1064" s="108"/>
      <c r="AD1064" s="84"/>
      <c r="AE1064" s="84"/>
      <c r="AF1064" s="84"/>
      <c r="AG1064" s="108"/>
      <c r="AH1064" s="84"/>
      <c r="AI1064" s="108"/>
      <c r="AJ1064" s="129"/>
      <c r="AK1064" s="129"/>
      <c r="AL1064" s="108"/>
      <c r="AM1064" s="129"/>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129"/>
      <c r="AC1065" s="108"/>
      <c r="AD1065" s="84"/>
      <c r="AE1065" s="84"/>
      <c r="AF1065" s="84"/>
      <c r="AG1065" s="108"/>
      <c r="AH1065" s="84"/>
      <c r="AI1065" s="108"/>
      <c r="AJ1065" s="129"/>
      <c r="AK1065" s="129"/>
      <c r="AL1065" s="108"/>
      <c r="AM1065" s="129"/>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129"/>
      <c r="AC1066" s="108"/>
      <c r="AD1066" s="84"/>
      <c r="AE1066" s="84"/>
      <c r="AF1066" s="84"/>
      <c r="AG1066" s="108"/>
      <c r="AH1066" s="84"/>
      <c r="AI1066" s="108"/>
      <c r="AJ1066" s="129"/>
      <c r="AK1066" s="129"/>
      <c r="AL1066" s="108"/>
      <c r="AM1066" s="129"/>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129"/>
      <c r="AC1067" s="108"/>
      <c r="AD1067" s="84"/>
      <c r="AE1067" s="84"/>
      <c r="AF1067" s="84"/>
      <c r="AG1067" s="108"/>
      <c r="AH1067" s="84"/>
      <c r="AI1067" s="108"/>
      <c r="AJ1067" s="129"/>
      <c r="AK1067" s="129"/>
      <c r="AL1067" s="108"/>
      <c r="AM1067" s="129"/>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129"/>
      <c r="AC1068" s="108"/>
      <c r="AD1068" s="84"/>
      <c r="AE1068" s="84"/>
      <c r="AF1068" s="84"/>
      <c r="AG1068" s="108"/>
      <c r="AH1068" s="84"/>
      <c r="AI1068" s="108"/>
      <c r="AJ1068" s="129"/>
      <c r="AK1068" s="129"/>
      <c r="AL1068" s="108"/>
      <c r="AM1068" s="129"/>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129"/>
      <c r="AC1069" s="108"/>
      <c r="AD1069" s="84"/>
      <c r="AE1069" s="84"/>
      <c r="AF1069" s="84"/>
      <c r="AG1069" s="108"/>
      <c r="AH1069" s="84"/>
      <c r="AI1069" s="108"/>
      <c r="AJ1069" s="129"/>
      <c r="AK1069" s="129"/>
      <c r="AL1069" s="108"/>
      <c r="AM1069" s="129"/>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129"/>
      <c r="AC1070" s="108"/>
      <c r="AD1070" s="84"/>
      <c r="AE1070" s="84"/>
      <c r="AF1070" s="84"/>
      <c r="AG1070" s="108"/>
      <c r="AH1070" s="84"/>
      <c r="AI1070" s="108"/>
      <c r="AJ1070" s="129"/>
      <c r="AK1070" s="129"/>
      <c r="AL1070" s="108"/>
      <c r="AM1070" s="129"/>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129"/>
      <c r="AC1071" s="108"/>
      <c r="AD1071" s="84"/>
      <c r="AE1071" s="84"/>
      <c r="AF1071" s="84"/>
      <c r="AG1071" s="108"/>
      <c r="AH1071" s="84"/>
      <c r="AI1071" s="108"/>
      <c r="AJ1071" s="129"/>
      <c r="AK1071" s="129"/>
      <c r="AL1071" s="108"/>
      <c r="AM1071" s="129"/>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129"/>
      <c r="AC1072" s="108"/>
      <c r="AD1072" s="84"/>
      <c r="AE1072" s="84"/>
      <c r="AF1072" s="84"/>
      <c r="AG1072" s="108"/>
      <c r="AH1072" s="84"/>
      <c r="AI1072" s="108"/>
      <c r="AJ1072" s="129"/>
      <c r="AK1072" s="129"/>
      <c r="AL1072" s="108"/>
      <c r="AM1072" s="129"/>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129"/>
      <c r="AC1073" s="108"/>
      <c r="AD1073" s="84"/>
      <c r="AE1073" s="84"/>
      <c r="AF1073" s="84"/>
      <c r="AG1073" s="108"/>
      <c r="AH1073" s="84"/>
      <c r="AI1073" s="108"/>
      <c r="AJ1073" s="129"/>
      <c r="AK1073" s="129"/>
      <c r="AL1073" s="108"/>
      <c r="AM1073" s="129"/>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129"/>
      <c r="AC1074" s="108"/>
      <c r="AD1074" s="84"/>
      <c r="AE1074" s="84"/>
      <c r="AF1074" s="84"/>
      <c r="AG1074" s="108"/>
      <c r="AH1074" s="84"/>
      <c r="AI1074" s="108"/>
      <c r="AJ1074" s="129"/>
      <c r="AK1074" s="129"/>
      <c r="AL1074" s="108"/>
      <c r="AM1074" s="129"/>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129"/>
      <c r="AC1075" s="108"/>
      <c r="AD1075" s="84"/>
      <c r="AE1075" s="84"/>
      <c r="AF1075" s="84"/>
      <c r="AG1075" s="108"/>
      <c r="AH1075" s="84"/>
      <c r="AI1075" s="108"/>
      <c r="AJ1075" s="129"/>
      <c r="AK1075" s="129"/>
      <c r="AL1075" s="108"/>
      <c r="AM1075" s="129"/>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129"/>
      <c r="AC1076" s="108"/>
      <c r="AD1076" s="84"/>
      <c r="AE1076" s="84"/>
      <c r="AF1076" s="84"/>
      <c r="AG1076" s="108"/>
      <c r="AH1076" s="84"/>
      <c r="AI1076" s="108"/>
      <c r="AJ1076" s="129"/>
      <c r="AK1076" s="129"/>
      <c r="AL1076" s="108"/>
      <c r="AM1076" s="129"/>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129"/>
      <c r="AC1077" s="108"/>
      <c r="AD1077" s="84"/>
      <c r="AE1077" s="84"/>
      <c r="AF1077" s="84"/>
      <c r="AG1077" s="108"/>
      <c r="AH1077" s="84"/>
      <c r="AI1077" s="108"/>
      <c r="AJ1077" s="129"/>
      <c r="AK1077" s="129"/>
      <c r="AL1077" s="108"/>
      <c r="AM1077" s="129"/>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129"/>
      <c r="AC1078" s="108"/>
      <c r="AD1078" s="84"/>
      <c r="AE1078" s="84"/>
      <c r="AF1078" s="84"/>
      <c r="AG1078" s="108"/>
      <c r="AH1078" s="84"/>
      <c r="AI1078" s="108"/>
      <c r="AJ1078" s="129"/>
      <c r="AK1078" s="129"/>
      <c r="AL1078" s="108"/>
      <c r="AM1078" s="129"/>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129"/>
      <c r="AC1079" s="108"/>
      <c r="AD1079" s="84"/>
      <c r="AE1079" s="84"/>
      <c r="AF1079" s="84"/>
      <c r="AG1079" s="108"/>
      <c r="AH1079" s="84"/>
      <c r="AI1079" s="108"/>
      <c r="AJ1079" s="129"/>
      <c r="AK1079" s="129"/>
      <c r="AL1079" s="108"/>
      <c r="AM1079" s="129"/>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129"/>
      <c r="AC1080" s="108"/>
      <c r="AD1080" s="84"/>
      <c r="AE1080" s="84"/>
      <c r="AF1080" s="84"/>
      <c r="AG1080" s="108"/>
      <c r="AH1080" s="84"/>
      <c r="AI1080" s="108"/>
      <c r="AJ1080" s="129"/>
      <c r="AK1080" s="129"/>
      <c r="AL1080" s="108"/>
      <c r="AM1080" s="129"/>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129"/>
      <c r="AC1081" s="108"/>
      <c r="AD1081" s="84"/>
      <c r="AE1081" s="84"/>
      <c r="AF1081" s="84"/>
      <c r="AG1081" s="108"/>
      <c r="AH1081" s="84"/>
      <c r="AI1081" s="108"/>
      <c r="AJ1081" s="129"/>
      <c r="AK1081" s="129"/>
      <c r="AL1081" s="108"/>
      <c r="AM1081" s="129"/>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129"/>
      <c r="AC1082" s="108"/>
      <c r="AD1082" s="84"/>
      <c r="AE1082" s="84"/>
      <c r="AF1082" s="84"/>
      <c r="AG1082" s="108"/>
      <c r="AH1082" s="84"/>
      <c r="AI1082" s="108"/>
      <c r="AJ1082" s="129"/>
      <c r="AK1082" s="129"/>
      <c r="AL1082" s="108"/>
      <c r="AM1082" s="129"/>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129"/>
      <c r="AC1083" s="108"/>
      <c r="AD1083" s="84"/>
      <c r="AE1083" s="84"/>
      <c r="AF1083" s="84"/>
      <c r="AG1083" s="108"/>
      <c r="AH1083" s="84"/>
      <c r="AI1083" s="108"/>
      <c r="AJ1083" s="129"/>
      <c r="AK1083" s="129"/>
      <c r="AL1083" s="108"/>
      <c r="AM1083" s="129"/>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129"/>
      <c r="AC1084" s="108"/>
      <c r="AD1084" s="84"/>
      <c r="AE1084" s="84"/>
      <c r="AF1084" s="84"/>
      <c r="AG1084" s="108"/>
      <c r="AH1084" s="84"/>
      <c r="AI1084" s="108"/>
      <c r="AJ1084" s="129"/>
      <c r="AK1084" s="129"/>
      <c r="AL1084" s="108"/>
      <c r="AM1084" s="129"/>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129"/>
      <c r="AC1085" s="108"/>
      <c r="AD1085" s="84"/>
      <c r="AE1085" s="84"/>
      <c r="AF1085" s="84"/>
      <c r="AG1085" s="108"/>
      <c r="AH1085" s="84"/>
      <c r="AI1085" s="108"/>
      <c r="AJ1085" s="129"/>
      <c r="AK1085" s="129"/>
      <c r="AL1085" s="108"/>
      <c r="AM1085" s="129"/>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129"/>
      <c r="AC1086" s="108"/>
      <c r="AD1086" s="84"/>
      <c r="AE1086" s="84"/>
      <c r="AF1086" s="84"/>
      <c r="AG1086" s="108"/>
      <c r="AH1086" s="84"/>
      <c r="AI1086" s="108"/>
      <c r="AJ1086" s="129"/>
      <c r="AK1086" s="129"/>
      <c r="AL1086" s="108"/>
      <c r="AM1086" s="129"/>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129"/>
      <c r="AC1087" s="108"/>
      <c r="AD1087" s="84"/>
      <c r="AE1087" s="84"/>
      <c r="AF1087" s="84"/>
      <c r="AG1087" s="108"/>
      <c r="AH1087" s="84"/>
      <c r="AI1087" s="108"/>
      <c r="AJ1087" s="129"/>
      <c r="AK1087" s="129"/>
      <c r="AL1087" s="108"/>
      <c r="AM1087" s="129"/>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129"/>
      <c r="AC1088" s="108"/>
      <c r="AD1088" s="84"/>
      <c r="AE1088" s="84"/>
      <c r="AF1088" s="84"/>
      <c r="AG1088" s="108"/>
      <c r="AH1088" s="84"/>
      <c r="AI1088" s="108"/>
      <c r="AJ1088" s="129"/>
      <c r="AK1088" s="129"/>
      <c r="AL1088" s="108"/>
      <c r="AM1088" s="129"/>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129"/>
      <c r="AC1089" s="108"/>
      <c r="AD1089" s="84"/>
      <c r="AE1089" s="84"/>
      <c r="AF1089" s="84"/>
      <c r="AG1089" s="108"/>
      <c r="AH1089" s="84"/>
      <c r="AI1089" s="108"/>
      <c r="AJ1089" s="129"/>
      <c r="AK1089" s="129"/>
      <c r="AL1089" s="108"/>
      <c r="AM1089" s="129"/>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129"/>
      <c r="AC1090" s="108"/>
      <c r="AD1090" s="84"/>
      <c r="AE1090" s="84"/>
      <c r="AF1090" s="84"/>
      <c r="AG1090" s="108"/>
      <c r="AH1090" s="84"/>
      <c r="AI1090" s="108"/>
      <c r="AJ1090" s="129"/>
      <c r="AK1090" s="129"/>
      <c r="AL1090" s="108"/>
      <c r="AM1090" s="129"/>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129"/>
      <c r="AC1091" s="108"/>
      <c r="AD1091" s="84"/>
      <c r="AE1091" s="84"/>
      <c r="AF1091" s="84"/>
      <c r="AG1091" s="108"/>
      <c r="AH1091" s="84"/>
      <c r="AI1091" s="108"/>
      <c r="AJ1091" s="129"/>
      <c r="AK1091" s="129"/>
      <c r="AL1091" s="108"/>
      <c r="AM1091" s="129"/>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129"/>
      <c r="AC1092" s="108"/>
      <c r="AD1092" s="84"/>
      <c r="AE1092" s="84"/>
      <c r="AF1092" s="84"/>
      <c r="AG1092" s="108"/>
      <c r="AH1092" s="84"/>
      <c r="AI1092" s="108"/>
      <c r="AJ1092" s="129"/>
      <c r="AK1092" s="129"/>
      <c r="AL1092" s="108"/>
      <c r="AM1092" s="129"/>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129"/>
      <c r="AC1093" s="108"/>
      <c r="AD1093" s="84"/>
      <c r="AE1093" s="84"/>
      <c r="AF1093" s="84"/>
      <c r="AG1093" s="108"/>
      <c r="AH1093" s="84"/>
      <c r="AI1093" s="108"/>
      <c r="AJ1093" s="129"/>
      <c r="AK1093" s="129"/>
      <c r="AL1093" s="108"/>
      <c r="AM1093" s="129"/>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129"/>
      <c r="AC1094" s="108"/>
      <c r="AD1094" s="84"/>
      <c r="AE1094" s="84"/>
      <c r="AF1094" s="84"/>
      <c r="AG1094" s="108"/>
      <c r="AH1094" s="84"/>
      <c r="AI1094" s="108"/>
      <c r="AJ1094" s="129"/>
      <c r="AK1094" s="129"/>
      <c r="AL1094" s="108"/>
      <c r="AM1094" s="129"/>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129"/>
      <c r="AC1095" s="108"/>
      <c r="AD1095" s="84"/>
      <c r="AE1095" s="84"/>
      <c r="AF1095" s="84"/>
      <c r="AG1095" s="108"/>
      <c r="AH1095" s="84"/>
      <c r="AI1095" s="108"/>
      <c r="AJ1095" s="129"/>
      <c r="AK1095" s="129"/>
      <c r="AL1095" s="108"/>
      <c r="AM1095" s="129"/>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129"/>
      <c r="AC1096" s="108"/>
      <c r="AD1096" s="84"/>
      <c r="AE1096" s="84"/>
      <c r="AF1096" s="84"/>
      <c r="AG1096" s="108"/>
      <c r="AH1096" s="84"/>
      <c r="AI1096" s="108"/>
      <c r="AJ1096" s="129"/>
      <c r="AK1096" s="129"/>
      <c r="AL1096" s="108"/>
      <c r="AM1096" s="129"/>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129"/>
      <c r="AC1097" s="108"/>
      <c r="AD1097" s="84"/>
      <c r="AE1097" s="84"/>
      <c r="AF1097" s="84"/>
      <c r="AG1097" s="108"/>
      <c r="AH1097" s="84"/>
      <c r="AI1097" s="108"/>
      <c r="AJ1097" s="129"/>
      <c r="AK1097" s="129"/>
      <c r="AL1097" s="108"/>
      <c r="AM1097" s="129"/>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129"/>
      <c r="AC1098" s="108"/>
      <c r="AD1098" s="84"/>
      <c r="AE1098" s="84"/>
      <c r="AF1098" s="84"/>
      <c r="AG1098" s="108"/>
      <c r="AH1098" s="84"/>
      <c r="AI1098" s="108"/>
      <c r="AJ1098" s="129"/>
      <c r="AK1098" s="129"/>
      <c r="AL1098" s="108"/>
      <c r="AM1098" s="129"/>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129"/>
      <c r="AC1099" s="108"/>
      <c r="AD1099" s="84"/>
      <c r="AE1099" s="84"/>
      <c r="AF1099" s="84"/>
      <c r="AG1099" s="108"/>
      <c r="AH1099" s="84"/>
      <c r="AI1099" s="108"/>
      <c r="AJ1099" s="129"/>
      <c r="AK1099" s="129"/>
      <c r="AL1099" s="108"/>
      <c r="AM1099" s="129"/>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129"/>
      <c r="AC1100" s="108"/>
      <c r="AD1100" s="84"/>
      <c r="AE1100" s="84"/>
      <c r="AF1100" s="84"/>
      <c r="AG1100" s="108"/>
      <c r="AH1100" s="84"/>
      <c r="AI1100" s="108"/>
      <c r="AJ1100" s="129"/>
      <c r="AK1100" s="129"/>
      <c r="AL1100" s="108"/>
      <c r="AM1100" s="129"/>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129"/>
      <c r="AC1101" s="108"/>
      <c r="AD1101" s="84"/>
      <c r="AE1101" s="84"/>
      <c r="AF1101" s="84"/>
      <c r="AG1101" s="108"/>
      <c r="AH1101" s="84"/>
      <c r="AI1101" s="108"/>
      <c r="AJ1101" s="129"/>
      <c r="AK1101" s="129"/>
      <c r="AL1101" s="108"/>
      <c r="AM1101" s="129"/>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129"/>
      <c r="AC1102" s="108"/>
      <c r="AD1102" s="84"/>
      <c r="AE1102" s="84"/>
      <c r="AF1102" s="84"/>
      <c r="AG1102" s="108"/>
      <c r="AH1102" s="84"/>
      <c r="AI1102" s="108"/>
      <c r="AJ1102" s="129"/>
      <c r="AK1102" s="129"/>
      <c r="AL1102" s="108"/>
      <c r="AM1102" s="129"/>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129"/>
      <c r="AC1103" s="108"/>
      <c r="AD1103" s="84"/>
      <c r="AE1103" s="84"/>
      <c r="AF1103" s="84"/>
      <c r="AG1103" s="108"/>
      <c r="AH1103" s="84"/>
      <c r="AI1103" s="108"/>
      <c r="AJ1103" s="129"/>
      <c r="AK1103" s="129"/>
      <c r="AL1103" s="108"/>
      <c r="AM1103" s="129"/>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129"/>
      <c r="AC1104" s="108"/>
      <c r="AD1104" s="84"/>
      <c r="AE1104" s="84"/>
      <c r="AF1104" s="84"/>
      <c r="AG1104" s="108"/>
      <c r="AH1104" s="84"/>
      <c r="AI1104" s="108"/>
      <c r="AJ1104" s="129"/>
      <c r="AK1104" s="129"/>
      <c r="AL1104" s="108"/>
      <c r="AM1104" s="129"/>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129"/>
      <c r="AC1105" s="108"/>
      <c r="AD1105" s="84"/>
      <c r="AE1105" s="84"/>
      <c r="AF1105" s="84"/>
      <c r="AG1105" s="108"/>
      <c r="AH1105" s="84"/>
      <c r="AI1105" s="108"/>
      <c r="AJ1105" s="129"/>
      <c r="AK1105" s="129"/>
      <c r="AL1105" s="108"/>
      <c r="AM1105" s="129"/>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129"/>
      <c r="AC1106" s="108"/>
      <c r="AD1106" s="84"/>
      <c r="AE1106" s="84"/>
      <c r="AF1106" s="84"/>
      <c r="AG1106" s="108"/>
      <c r="AH1106" s="84"/>
      <c r="AI1106" s="108"/>
      <c r="AJ1106" s="129"/>
      <c r="AK1106" s="129"/>
      <c r="AL1106" s="108"/>
      <c r="AM1106" s="129"/>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129"/>
      <c r="AC1107" s="108"/>
      <c r="AD1107" s="84"/>
      <c r="AE1107" s="84"/>
      <c r="AF1107" s="84"/>
      <c r="AG1107" s="108"/>
      <c r="AH1107" s="84"/>
      <c r="AI1107" s="108"/>
      <c r="AJ1107" s="129"/>
      <c r="AK1107" s="129"/>
      <c r="AL1107" s="108"/>
      <c r="AM1107" s="129"/>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129"/>
      <c r="AC1108" s="108"/>
      <c r="AD1108" s="84"/>
      <c r="AE1108" s="84"/>
      <c r="AF1108" s="84"/>
      <c r="AG1108" s="108"/>
      <c r="AH1108" s="84"/>
      <c r="AI1108" s="108"/>
      <c r="AJ1108" s="129"/>
      <c r="AK1108" s="129"/>
      <c r="AL1108" s="108"/>
      <c r="AM1108" s="129"/>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129"/>
      <c r="AC1109" s="108"/>
      <c r="AD1109" s="84"/>
      <c r="AE1109" s="84"/>
      <c r="AF1109" s="84"/>
      <c r="AG1109" s="108"/>
      <c r="AH1109" s="84"/>
      <c r="AI1109" s="108"/>
      <c r="AJ1109" s="129"/>
      <c r="AK1109" s="129"/>
      <c r="AL1109" s="108"/>
      <c r="AM1109" s="129"/>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129"/>
      <c r="AC1110" s="108"/>
      <c r="AD1110" s="84"/>
      <c r="AE1110" s="84"/>
      <c r="AF1110" s="84"/>
      <c r="AG1110" s="108"/>
      <c r="AH1110" s="84"/>
      <c r="AI1110" s="108"/>
      <c r="AJ1110" s="129"/>
      <c r="AK1110" s="129"/>
      <c r="AL1110" s="108"/>
      <c r="AM1110" s="129"/>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129"/>
      <c r="AC1111" s="108"/>
      <c r="AD1111" s="84"/>
      <c r="AE1111" s="84"/>
      <c r="AF1111" s="84"/>
      <c r="AG1111" s="108"/>
      <c r="AH1111" s="84"/>
      <c r="AI1111" s="108"/>
      <c r="AJ1111" s="129"/>
      <c r="AK1111" s="129"/>
      <c r="AL1111" s="108"/>
      <c r="AM1111" s="129"/>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129"/>
      <c r="AC1112" s="108"/>
      <c r="AD1112" s="84"/>
      <c r="AE1112" s="84"/>
      <c r="AF1112" s="84"/>
      <c r="AG1112" s="108"/>
      <c r="AH1112" s="84"/>
      <c r="AI1112" s="108"/>
      <c r="AJ1112" s="129"/>
      <c r="AK1112" s="129"/>
      <c r="AL1112" s="108"/>
      <c r="AM1112" s="129"/>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129"/>
      <c r="AC1113" s="108"/>
      <c r="AD1113" s="84"/>
      <c r="AE1113" s="84"/>
      <c r="AF1113" s="84"/>
      <c r="AG1113" s="108"/>
      <c r="AH1113" s="84"/>
      <c r="AI1113" s="108"/>
      <c r="AJ1113" s="129"/>
      <c r="AK1113" s="129"/>
      <c r="AL1113" s="108"/>
      <c r="AM1113" s="129"/>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129"/>
      <c r="AC1114" s="108"/>
      <c r="AD1114" s="84"/>
      <c r="AE1114" s="84"/>
      <c r="AF1114" s="84"/>
      <c r="AG1114" s="108"/>
      <c r="AH1114" s="84"/>
      <c r="AI1114" s="108"/>
      <c r="AJ1114" s="129"/>
      <c r="AK1114" s="129"/>
      <c r="AL1114" s="108"/>
      <c r="AM1114" s="129"/>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129"/>
      <c r="AC1115" s="108"/>
      <c r="AD1115" s="84"/>
      <c r="AE1115" s="84"/>
      <c r="AF1115" s="84"/>
      <c r="AG1115" s="108"/>
      <c r="AH1115" s="84"/>
      <c r="AI1115" s="108"/>
      <c r="AJ1115" s="129"/>
      <c r="AK1115" s="129"/>
      <c r="AL1115" s="108"/>
      <c r="AM1115" s="129"/>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129"/>
      <c r="AC1116" s="108"/>
      <c r="AD1116" s="84"/>
      <c r="AE1116" s="84"/>
      <c r="AF1116" s="84"/>
      <c r="AG1116" s="108"/>
      <c r="AH1116" s="84"/>
      <c r="AI1116" s="108"/>
      <c r="AJ1116" s="129"/>
      <c r="AK1116" s="129"/>
      <c r="AL1116" s="108"/>
      <c r="AM1116" s="129"/>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129"/>
      <c r="AC1117" s="108"/>
      <c r="AD1117" s="84"/>
      <c r="AE1117" s="84"/>
      <c r="AF1117" s="84"/>
      <c r="AG1117" s="108"/>
      <c r="AH1117" s="84"/>
      <c r="AI1117" s="108"/>
      <c r="AJ1117" s="129"/>
      <c r="AK1117" s="129"/>
      <c r="AL1117" s="108"/>
      <c r="AM1117" s="129"/>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129"/>
      <c r="AC1118" s="108"/>
      <c r="AD1118" s="84"/>
      <c r="AE1118" s="84"/>
      <c r="AF1118" s="84"/>
      <c r="AG1118" s="108"/>
      <c r="AH1118" s="84"/>
      <c r="AI1118" s="108"/>
      <c r="AJ1118" s="129"/>
      <c r="AK1118" s="129"/>
      <c r="AL1118" s="108"/>
      <c r="AM1118" s="129"/>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129"/>
      <c r="AC1119" s="108"/>
      <c r="AD1119" s="84"/>
      <c r="AE1119" s="84"/>
      <c r="AF1119" s="84"/>
      <c r="AG1119" s="108"/>
      <c r="AH1119" s="84"/>
      <c r="AI1119" s="108"/>
      <c r="AJ1119" s="129"/>
      <c r="AK1119" s="129"/>
      <c r="AL1119" s="108"/>
      <c r="AM1119" s="129"/>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129"/>
      <c r="AC1120" s="108"/>
      <c r="AD1120" s="84"/>
      <c r="AE1120" s="84"/>
      <c r="AF1120" s="84"/>
      <c r="AG1120" s="108"/>
      <c r="AH1120" s="84"/>
      <c r="AI1120" s="108"/>
      <c r="AJ1120" s="129"/>
      <c r="AK1120" s="129"/>
      <c r="AL1120" s="108"/>
      <c r="AM1120" s="129"/>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129"/>
      <c r="AC1121" s="108"/>
      <c r="AD1121" s="84"/>
      <c r="AE1121" s="84"/>
      <c r="AF1121" s="84"/>
      <c r="AG1121" s="108"/>
      <c r="AH1121" s="84"/>
      <c r="AI1121" s="108"/>
      <c r="AJ1121" s="129"/>
      <c r="AK1121" s="129"/>
      <c r="AL1121" s="108"/>
      <c r="AM1121" s="129"/>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129"/>
      <c r="AC1122" s="108"/>
      <c r="AD1122" s="84"/>
      <c r="AE1122" s="84"/>
      <c r="AF1122" s="84"/>
      <c r="AG1122" s="108"/>
      <c r="AH1122" s="84"/>
      <c r="AI1122" s="108"/>
      <c r="AJ1122" s="129"/>
      <c r="AK1122" s="129"/>
      <c r="AL1122" s="108"/>
      <c r="AM1122" s="129"/>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129"/>
      <c r="AC1123" s="108"/>
      <c r="AD1123" s="84"/>
      <c r="AE1123" s="84"/>
      <c r="AF1123" s="84"/>
      <c r="AG1123" s="108"/>
      <c r="AH1123" s="84"/>
      <c r="AI1123" s="108"/>
      <c r="AJ1123" s="129"/>
      <c r="AK1123" s="129"/>
      <c r="AL1123" s="108"/>
      <c r="AM1123" s="129"/>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129"/>
      <c r="AC1124" s="108"/>
      <c r="AD1124" s="84"/>
      <c r="AE1124" s="84"/>
      <c r="AF1124" s="84"/>
      <c r="AG1124" s="108"/>
      <c r="AH1124" s="84"/>
      <c r="AI1124" s="108"/>
      <c r="AJ1124" s="129"/>
      <c r="AK1124" s="129"/>
      <c r="AL1124" s="108"/>
      <c r="AM1124" s="129"/>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129"/>
      <c r="AC1125" s="108"/>
      <c r="AD1125" s="84"/>
      <c r="AE1125" s="84"/>
      <c r="AF1125" s="84"/>
      <c r="AG1125" s="108"/>
      <c r="AH1125" s="84"/>
      <c r="AI1125" s="108"/>
      <c r="AJ1125" s="129"/>
      <c r="AK1125" s="129"/>
      <c r="AL1125" s="108"/>
      <c r="AM1125" s="129"/>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129"/>
      <c r="AC1126" s="108"/>
      <c r="AD1126" s="84"/>
      <c r="AE1126" s="84"/>
      <c r="AF1126" s="84"/>
      <c r="AG1126" s="108"/>
      <c r="AH1126" s="84"/>
      <c r="AI1126" s="108"/>
      <c r="AJ1126" s="129"/>
      <c r="AK1126" s="129"/>
      <c r="AL1126" s="108"/>
      <c r="AM1126" s="129"/>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129"/>
      <c r="AC1127" s="108"/>
      <c r="AD1127" s="84"/>
      <c r="AE1127" s="84"/>
      <c r="AF1127" s="84"/>
      <c r="AG1127" s="108"/>
      <c r="AH1127" s="84"/>
      <c r="AI1127" s="108"/>
      <c r="AJ1127" s="129"/>
      <c r="AK1127" s="129"/>
      <c r="AL1127" s="108"/>
      <c r="AM1127" s="129"/>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129"/>
      <c r="AC1128" s="108"/>
      <c r="AD1128" s="84"/>
      <c r="AE1128" s="84"/>
      <c r="AF1128" s="84"/>
      <c r="AG1128" s="108"/>
      <c r="AH1128" s="84"/>
      <c r="AI1128" s="108"/>
      <c r="AJ1128" s="129"/>
      <c r="AK1128" s="129"/>
      <c r="AL1128" s="108"/>
      <c r="AM1128" s="129"/>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129"/>
      <c r="AC1129" s="108"/>
      <c r="AD1129" s="84"/>
      <c r="AE1129" s="84"/>
      <c r="AF1129" s="84"/>
      <c r="AG1129" s="108"/>
      <c r="AH1129" s="84"/>
      <c r="AI1129" s="108"/>
      <c r="AJ1129" s="129"/>
      <c r="AK1129" s="129"/>
      <c r="AL1129" s="108"/>
      <c r="AM1129" s="129"/>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129"/>
      <c r="AC1130" s="108"/>
      <c r="AD1130" s="84"/>
      <c r="AE1130" s="84"/>
      <c r="AF1130" s="84"/>
      <c r="AG1130" s="108"/>
      <c r="AH1130" s="84"/>
      <c r="AI1130" s="108"/>
      <c r="AJ1130" s="129"/>
      <c r="AK1130" s="129"/>
      <c r="AL1130" s="108"/>
      <c r="AM1130" s="129"/>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129"/>
      <c r="AC1131" s="108"/>
      <c r="AD1131" s="84"/>
      <c r="AE1131" s="84"/>
      <c r="AF1131" s="84"/>
      <c r="AG1131" s="108"/>
      <c r="AH1131" s="84"/>
      <c r="AI1131" s="108"/>
      <c r="AJ1131" s="129"/>
      <c r="AK1131" s="129"/>
      <c r="AL1131" s="108"/>
      <c r="AM1131" s="129"/>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129"/>
      <c r="AC1132" s="108"/>
      <c r="AD1132" s="84"/>
      <c r="AE1132" s="84"/>
      <c r="AF1132" s="84"/>
      <c r="AG1132" s="108"/>
      <c r="AH1132" s="84"/>
      <c r="AI1132" s="108"/>
      <c r="AJ1132" s="129"/>
      <c r="AK1132" s="129"/>
      <c r="AL1132" s="108"/>
      <c r="AM1132" s="129"/>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129"/>
      <c r="AC1133" s="108"/>
      <c r="AD1133" s="84"/>
      <c r="AE1133" s="84"/>
      <c r="AF1133" s="84"/>
      <c r="AG1133" s="108"/>
      <c r="AH1133" s="84"/>
      <c r="AI1133" s="108"/>
      <c r="AJ1133" s="129"/>
      <c r="AK1133" s="129"/>
      <c r="AL1133" s="108"/>
      <c r="AM1133" s="129"/>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129"/>
      <c r="AC1134" s="108"/>
      <c r="AD1134" s="84"/>
      <c r="AE1134" s="84"/>
      <c r="AF1134" s="84"/>
      <c r="AG1134" s="108"/>
      <c r="AH1134" s="84"/>
      <c r="AI1134" s="108"/>
      <c r="AJ1134" s="129"/>
      <c r="AK1134" s="129"/>
      <c r="AL1134" s="108"/>
      <c r="AM1134" s="129"/>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129"/>
      <c r="AC1135" s="108"/>
      <c r="AD1135" s="84"/>
      <c r="AE1135" s="84"/>
      <c r="AF1135" s="84"/>
      <c r="AG1135" s="108"/>
      <c r="AH1135" s="84"/>
      <c r="AI1135" s="108"/>
      <c r="AJ1135" s="129"/>
      <c r="AK1135" s="129"/>
      <c r="AL1135" s="108"/>
      <c r="AM1135" s="129"/>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129"/>
      <c r="AC1136" s="108"/>
      <c r="AD1136" s="84"/>
      <c r="AE1136" s="84"/>
      <c r="AF1136" s="84"/>
      <c r="AG1136" s="108"/>
      <c r="AH1136" s="84"/>
      <c r="AI1136" s="108"/>
      <c r="AJ1136" s="129"/>
      <c r="AK1136" s="129"/>
      <c r="AL1136" s="108"/>
      <c r="AM1136" s="129"/>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129"/>
      <c r="AC1137" s="108"/>
      <c r="AD1137" s="84"/>
      <c r="AE1137" s="84"/>
      <c r="AF1137" s="84"/>
      <c r="AG1137" s="108"/>
      <c r="AH1137" s="84"/>
      <c r="AI1137" s="108"/>
      <c r="AJ1137" s="129"/>
      <c r="AK1137" s="129"/>
      <c r="AL1137" s="108"/>
      <c r="AM1137" s="129"/>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129"/>
      <c r="AC1138" s="108"/>
      <c r="AD1138" s="84"/>
      <c r="AE1138" s="84"/>
      <c r="AF1138" s="84"/>
      <c r="AG1138" s="108"/>
      <c r="AH1138" s="84"/>
      <c r="AI1138" s="108"/>
      <c r="AJ1138" s="129"/>
      <c r="AK1138" s="129"/>
      <c r="AL1138" s="108"/>
      <c r="AM1138" s="129"/>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129"/>
      <c r="AC1139" s="108"/>
      <c r="AD1139" s="84"/>
      <c r="AE1139" s="84"/>
      <c r="AF1139" s="84"/>
      <c r="AG1139" s="108"/>
      <c r="AH1139" s="84"/>
      <c r="AI1139" s="108"/>
      <c r="AJ1139" s="129"/>
      <c r="AK1139" s="129"/>
      <c r="AL1139" s="108"/>
      <c r="AM1139" s="129"/>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129"/>
      <c r="AC1140" s="108"/>
      <c r="AD1140" s="84"/>
      <c r="AE1140" s="84"/>
      <c r="AF1140" s="84"/>
      <c r="AG1140" s="108"/>
      <c r="AH1140" s="84"/>
      <c r="AI1140" s="108"/>
      <c r="AJ1140" s="129"/>
      <c r="AK1140" s="129"/>
      <c r="AL1140" s="108"/>
      <c r="AM1140" s="129"/>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129"/>
      <c r="AC1141" s="108"/>
      <c r="AD1141" s="84"/>
      <c r="AE1141" s="84"/>
      <c r="AF1141" s="84"/>
      <c r="AG1141" s="108"/>
      <c r="AH1141" s="84"/>
      <c r="AI1141" s="108"/>
      <c r="AJ1141" s="129"/>
      <c r="AK1141" s="129"/>
      <c r="AL1141" s="108"/>
      <c r="AM1141" s="129"/>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129"/>
      <c r="AC1142" s="108"/>
      <c r="AD1142" s="84"/>
      <c r="AE1142" s="84"/>
      <c r="AF1142" s="84"/>
      <c r="AG1142" s="108"/>
      <c r="AH1142" s="84"/>
      <c r="AI1142" s="108"/>
      <c r="AJ1142" s="129"/>
      <c r="AK1142" s="129"/>
      <c r="AL1142" s="108"/>
      <c r="AM1142" s="129"/>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129"/>
      <c r="AC1143" s="108"/>
      <c r="AD1143" s="84"/>
      <c r="AE1143" s="84"/>
      <c r="AF1143" s="84"/>
      <c r="AG1143" s="108"/>
      <c r="AH1143" s="84"/>
      <c r="AI1143" s="108"/>
      <c r="AJ1143" s="129"/>
      <c r="AK1143" s="129"/>
      <c r="AL1143" s="108"/>
      <c r="AM1143" s="129"/>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129"/>
      <c r="AC1144" s="108"/>
      <c r="AD1144" s="84"/>
      <c r="AE1144" s="84"/>
      <c r="AF1144" s="84"/>
      <c r="AG1144" s="108"/>
      <c r="AH1144" s="84"/>
      <c r="AI1144" s="108"/>
      <c r="AJ1144" s="129"/>
      <c r="AK1144" s="129"/>
      <c r="AL1144" s="108"/>
      <c r="AM1144" s="129"/>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129"/>
      <c r="AC1145" s="108"/>
      <c r="AD1145" s="84"/>
      <c r="AE1145" s="84"/>
      <c r="AF1145" s="84"/>
      <c r="AG1145" s="108"/>
      <c r="AH1145" s="84"/>
      <c r="AI1145" s="108"/>
      <c r="AJ1145" s="129"/>
      <c r="AK1145" s="129"/>
      <c r="AL1145" s="108"/>
      <c r="AM1145" s="129"/>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129"/>
      <c r="AC1146" s="108"/>
      <c r="AD1146" s="84"/>
      <c r="AE1146" s="84"/>
      <c r="AF1146" s="84"/>
      <c r="AG1146" s="108"/>
      <c r="AH1146" s="84"/>
      <c r="AI1146" s="108"/>
      <c r="AJ1146" s="129"/>
      <c r="AK1146" s="129"/>
      <c r="AL1146" s="108"/>
      <c r="AM1146" s="129"/>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129"/>
      <c r="AC1147" s="108"/>
      <c r="AD1147" s="84"/>
      <c r="AE1147" s="84"/>
      <c r="AF1147" s="84"/>
      <c r="AG1147" s="108"/>
      <c r="AH1147" s="84"/>
      <c r="AI1147" s="108"/>
      <c r="AJ1147" s="129"/>
      <c r="AK1147" s="129"/>
      <c r="AL1147" s="108"/>
      <c r="AM1147" s="129"/>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129"/>
      <c r="AC1148" s="108"/>
      <c r="AD1148" s="84"/>
      <c r="AE1148" s="84"/>
      <c r="AF1148" s="84"/>
      <c r="AG1148" s="108"/>
      <c r="AH1148" s="84"/>
      <c r="AI1148" s="108"/>
      <c r="AJ1148" s="129"/>
      <c r="AK1148" s="129"/>
      <c r="AL1148" s="108"/>
      <c r="AM1148" s="129"/>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129"/>
      <c r="AC1149" s="108"/>
      <c r="AD1149" s="84"/>
      <c r="AE1149" s="84"/>
      <c r="AF1149" s="84"/>
      <c r="AG1149" s="108"/>
      <c r="AH1149" s="84"/>
      <c r="AI1149" s="108"/>
      <c r="AJ1149" s="129"/>
      <c r="AK1149" s="129"/>
      <c r="AL1149" s="108"/>
      <c r="AM1149" s="129"/>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129"/>
      <c r="AC1150" s="108"/>
      <c r="AD1150" s="84"/>
      <c r="AE1150" s="84"/>
      <c r="AF1150" s="84"/>
      <c r="AG1150" s="108"/>
      <c r="AH1150" s="84"/>
      <c r="AI1150" s="108"/>
      <c r="AJ1150" s="129"/>
      <c r="AK1150" s="129"/>
      <c r="AL1150" s="108"/>
      <c r="AM1150" s="129"/>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129"/>
      <c r="AC1151" s="108"/>
      <c r="AD1151" s="84"/>
      <c r="AE1151" s="84"/>
      <c r="AF1151" s="84"/>
      <c r="AG1151" s="108"/>
      <c r="AH1151" s="84"/>
      <c r="AI1151" s="108"/>
      <c r="AJ1151" s="129"/>
      <c r="AK1151" s="129"/>
      <c r="AL1151" s="108"/>
      <c r="AM1151" s="129"/>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129"/>
      <c r="AC1152" s="108"/>
      <c r="AD1152" s="84"/>
      <c r="AE1152" s="84"/>
      <c r="AF1152" s="84"/>
      <c r="AG1152" s="108"/>
      <c r="AH1152" s="84"/>
      <c r="AI1152" s="108"/>
      <c r="AJ1152" s="129"/>
      <c r="AK1152" s="129"/>
      <c r="AL1152" s="108"/>
      <c r="AM1152" s="129"/>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129"/>
      <c r="AC1153" s="108"/>
      <c r="AD1153" s="84"/>
      <c r="AE1153" s="84"/>
      <c r="AF1153" s="84"/>
      <c r="AG1153" s="108"/>
      <c r="AH1153" s="84"/>
      <c r="AI1153" s="108"/>
      <c r="AJ1153" s="129"/>
      <c r="AK1153" s="129"/>
      <c r="AL1153" s="108"/>
      <c r="AM1153" s="129"/>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129"/>
      <c r="AC1154" s="108"/>
      <c r="AD1154" s="84"/>
      <c r="AE1154" s="84"/>
      <c r="AF1154" s="84"/>
      <c r="AG1154" s="108"/>
      <c r="AH1154" s="84"/>
      <c r="AI1154" s="108"/>
      <c r="AJ1154" s="129"/>
      <c r="AK1154" s="129"/>
      <c r="AL1154" s="108"/>
      <c r="AM1154" s="129"/>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129"/>
      <c r="AC1155" s="108"/>
      <c r="AD1155" s="84"/>
      <c r="AE1155" s="84"/>
      <c r="AF1155" s="84"/>
      <c r="AG1155" s="108"/>
      <c r="AH1155" s="84"/>
      <c r="AI1155" s="108"/>
      <c r="AJ1155" s="129"/>
      <c r="AK1155" s="129"/>
      <c r="AL1155" s="108"/>
      <c r="AM1155" s="129"/>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129"/>
      <c r="AC1156" s="108"/>
      <c r="AD1156" s="84"/>
      <c r="AE1156" s="84"/>
      <c r="AF1156" s="84"/>
      <c r="AG1156" s="108"/>
      <c r="AH1156" s="84"/>
      <c r="AI1156" s="108"/>
      <c r="AJ1156" s="129"/>
      <c r="AK1156" s="129"/>
      <c r="AL1156" s="108"/>
      <c r="AM1156" s="129"/>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129"/>
      <c r="AC1157" s="108"/>
      <c r="AD1157" s="84"/>
      <c r="AE1157" s="84"/>
      <c r="AF1157" s="84"/>
      <c r="AG1157" s="108"/>
      <c r="AH1157" s="84"/>
      <c r="AI1157" s="108"/>
      <c r="AJ1157" s="129"/>
      <c r="AK1157" s="129"/>
      <c r="AL1157" s="108"/>
      <c r="AM1157" s="129"/>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129"/>
      <c r="AC1158" s="108"/>
      <c r="AD1158" s="84"/>
      <c r="AE1158" s="84"/>
      <c r="AF1158" s="84"/>
      <c r="AG1158" s="108"/>
      <c r="AH1158" s="84"/>
      <c r="AI1158" s="108"/>
      <c r="AJ1158" s="129"/>
      <c r="AK1158" s="129"/>
      <c r="AL1158" s="108"/>
      <c r="AM1158" s="129"/>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129"/>
      <c r="AC1159" s="108"/>
      <c r="AD1159" s="84"/>
      <c r="AE1159" s="84"/>
      <c r="AF1159" s="84"/>
      <c r="AG1159" s="108"/>
      <c r="AH1159" s="84"/>
      <c r="AI1159" s="108"/>
      <c r="AJ1159" s="129"/>
      <c r="AK1159" s="129"/>
      <c r="AL1159" s="108"/>
      <c r="AM1159" s="129"/>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129"/>
      <c r="AC1160" s="108"/>
      <c r="AD1160" s="84"/>
      <c r="AE1160" s="84"/>
      <c r="AF1160" s="84"/>
      <c r="AG1160" s="108"/>
      <c r="AH1160" s="84"/>
      <c r="AI1160" s="108"/>
      <c r="AJ1160" s="129"/>
      <c r="AK1160" s="129"/>
      <c r="AL1160" s="108"/>
      <c r="AM1160" s="129"/>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129"/>
      <c r="AC1161" s="108"/>
      <c r="AD1161" s="84"/>
      <c r="AE1161" s="84"/>
      <c r="AF1161" s="84"/>
      <c r="AG1161" s="108"/>
      <c r="AH1161" s="84"/>
      <c r="AI1161" s="108"/>
      <c r="AJ1161" s="129"/>
      <c r="AK1161" s="129"/>
      <c r="AL1161" s="108"/>
      <c r="AM1161" s="129"/>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129"/>
      <c r="AC1162" s="108"/>
      <c r="AD1162" s="84"/>
      <c r="AE1162" s="84"/>
      <c r="AF1162" s="84"/>
      <c r="AG1162" s="108"/>
      <c r="AH1162" s="84"/>
      <c r="AI1162" s="108"/>
      <c r="AJ1162" s="129"/>
      <c r="AK1162" s="129"/>
      <c r="AL1162" s="108"/>
      <c r="AM1162" s="129"/>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129"/>
      <c r="AC1163" s="108"/>
      <c r="AD1163" s="84"/>
      <c r="AE1163" s="84"/>
      <c r="AF1163" s="84"/>
      <c r="AG1163" s="108"/>
      <c r="AH1163" s="84"/>
      <c r="AI1163" s="108"/>
      <c r="AJ1163" s="129"/>
      <c r="AK1163" s="129"/>
      <c r="AL1163" s="108"/>
      <c r="AM1163" s="129"/>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129"/>
      <c r="AC1164" s="108"/>
      <c r="AD1164" s="84"/>
      <c r="AE1164" s="84"/>
      <c r="AF1164" s="84"/>
      <c r="AG1164" s="108"/>
      <c r="AH1164" s="84"/>
      <c r="AI1164" s="108"/>
      <c r="AJ1164" s="129"/>
      <c r="AK1164" s="129"/>
      <c r="AL1164" s="108"/>
      <c r="AM1164" s="129"/>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129"/>
      <c r="AC1165" s="108"/>
      <c r="AD1165" s="84"/>
      <c r="AE1165" s="84"/>
      <c r="AF1165" s="84"/>
      <c r="AG1165" s="108"/>
      <c r="AH1165" s="84"/>
      <c r="AI1165" s="108"/>
      <c r="AJ1165" s="129"/>
      <c r="AK1165" s="129"/>
      <c r="AL1165" s="108"/>
      <c r="AM1165" s="129"/>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129"/>
      <c r="AC1166" s="108"/>
      <c r="AD1166" s="84"/>
      <c r="AE1166" s="84"/>
      <c r="AF1166" s="84"/>
      <c r="AG1166" s="108"/>
      <c r="AH1166" s="84"/>
      <c r="AI1166" s="108"/>
      <c r="AJ1166" s="129"/>
      <c r="AK1166" s="129"/>
      <c r="AL1166" s="108"/>
      <c r="AM1166" s="129"/>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129"/>
      <c r="AC1167" s="108"/>
      <c r="AD1167" s="84"/>
      <c r="AE1167" s="84"/>
      <c r="AF1167" s="84"/>
      <c r="AG1167" s="108"/>
      <c r="AH1167" s="84"/>
      <c r="AI1167" s="108"/>
      <c r="AJ1167" s="129"/>
      <c r="AK1167" s="129"/>
      <c r="AL1167" s="108"/>
      <c r="AM1167" s="129"/>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129"/>
      <c r="AC1168" s="108"/>
      <c r="AD1168" s="84"/>
      <c r="AE1168" s="84"/>
      <c r="AF1168" s="84"/>
      <c r="AG1168" s="108"/>
      <c r="AH1168" s="84"/>
      <c r="AI1168" s="108"/>
      <c r="AJ1168" s="129"/>
      <c r="AK1168" s="129"/>
      <c r="AL1168" s="108"/>
      <c r="AM1168" s="129"/>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129"/>
      <c r="AC1169" s="108"/>
      <c r="AD1169" s="84"/>
      <c r="AE1169" s="84"/>
      <c r="AF1169" s="84"/>
      <c r="AG1169" s="108"/>
      <c r="AH1169" s="84"/>
      <c r="AI1169" s="108"/>
      <c r="AJ1169" s="129"/>
      <c r="AK1169" s="129"/>
      <c r="AL1169" s="108"/>
      <c r="AM1169" s="129"/>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129"/>
      <c r="AC1170" s="108"/>
      <c r="AD1170" s="84"/>
      <c r="AE1170" s="84"/>
      <c r="AF1170" s="84"/>
      <c r="AG1170" s="108"/>
      <c r="AH1170" s="84"/>
      <c r="AI1170" s="108"/>
      <c r="AJ1170" s="129"/>
      <c r="AK1170" s="129"/>
      <c r="AL1170" s="108"/>
      <c r="AM1170" s="129"/>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129"/>
      <c r="AC1171" s="108"/>
      <c r="AD1171" s="84"/>
      <c r="AE1171" s="84"/>
      <c r="AF1171" s="84"/>
      <c r="AG1171" s="108"/>
      <c r="AH1171" s="84"/>
      <c r="AI1171" s="108"/>
      <c r="AJ1171" s="129"/>
      <c r="AK1171" s="129"/>
      <c r="AL1171" s="108"/>
      <c r="AM1171" s="129"/>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129"/>
      <c r="AC1172" s="108"/>
      <c r="AD1172" s="84"/>
      <c r="AE1172" s="84"/>
      <c r="AF1172" s="84"/>
      <c r="AG1172" s="108"/>
      <c r="AH1172" s="84"/>
      <c r="AI1172" s="108"/>
      <c r="AJ1172" s="129"/>
      <c r="AK1172" s="129"/>
      <c r="AL1172" s="108"/>
      <c r="AM1172" s="129"/>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129"/>
      <c r="AC1173" s="108"/>
      <c r="AD1173" s="84"/>
      <c r="AE1173" s="84"/>
      <c r="AF1173" s="84"/>
      <c r="AG1173" s="108"/>
      <c r="AH1173" s="84"/>
      <c r="AI1173" s="108"/>
      <c r="AJ1173" s="129"/>
      <c r="AK1173" s="129"/>
      <c r="AL1173" s="108"/>
      <c r="AM1173" s="129"/>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129"/>
      <c r="AC1174" s="108"/>
      <c r="AD1174" s="84"/>
      <c r="AE1174" s="84"/>
      <c r="AF1174" s="84"/>
      <c r="AG1174" s="108"/>
      <c r="AH1174" s="84"/>
      <c r="AI1174" s="108"/>
      <c r="AJ1174" s="129"/>
      <c r="AK1174" s="129"/>
      <c r="AL1174" s="108"/>
      <c r="AM1174" s="129"/>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129"/>
      <c r="AC1175" s="108"/>
      <c r="AD1175" s="84"/>
      <c r="AE1175" s="84"/>
      <c r="AF1175" s="84"/>
      <c r="AG1175" s="108"/>
      <c r="AH1175" s="84"/>
      <c r="AI1175" s="108"/>
      <c r="AJ1175" s="129"/>
      <c r="AK1175" s="129"/>
      <c r="AL1175" s="108"/>
      <c r="AM1175" s="129"/>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129"/>
      <c r="AC1176" s="108"/>
      <c r="AD1176" s="84"/>
      <c r="AE1176" s="84"/>
      <c r="AF1176" s="84"/>
      <c r="AG1176" s="108"/>
      <c r="AH1176" s="84"/>
      <c r="AI1176" s="108"/>
      <c r="AJ1176" s="129"/>
      <c r="AK1176" s="129"/>
      <c r="AL1176" s="108"/>
      <c r="AM1176" s="129"/>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129"/>
      <c r="AC1177" s="108"/>
      <c r="AD1177" s="84"/>
      <c r="AE1177" s="84"/>
      <c r="AF1177" s="84"/>
      <c r="AG1177" s="108"/>
      <c r="AH1177" s="84"/>
      <c r="AI1177" s="108"/>
      <c r="AJ1177" s="129"/>
      <c r="AK1177" s="129"/>
      <c r="AL1177" s="108"/>
      <c r="AM1177" s="129"/>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129"/>
      <c r="AC1178" s="108"/>
      <c r="AD1178" s="84"/>
      <c r="AE1178" s="84"/>
      <c r="AF1178" s="84"/>
      <c r="AG1178" s="108"/>
      <c r="AH1178" s="84"/>
      <c r="AI1178" s="108"/>
      <c r="AJ1178" s="129"/>
      <c r="AK1178" s="129"/>
      <c r="AL1178" s="108"/>
      <c r="AM1178" s="129"/>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129"/>
      <c r="AC1179" s="108"/>
      <c r="AD1179" s="84"/>
      <c r="AE1179" s="84"/>
      <c r="AF1179" s="84"/>
      <c r="AG1179" s="108"/>
      <c r="AH1179" s="84"/>
      <c r="AI1179" s="108"/>
      <c r="AJ1179" s="129"/>
      <c r="AK1179" s="129"/>
      <c r="AL1179" s="108"/>
      <c r="AM1179" s="129"/>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129"/>
      <c r="AC1180" s="108"/>
      <c r="AD1180" s="84"/>
      <c r="AE1180" s="84"/>
      <c r="AF1180" s="84"/>
      <c r="AG1180" s="108"/>
      <c r="AH1180" s="84"/>
      <c r="AI1180" s="108"/>
      <c r="AJ1180" s="129"/>
      <c r="AK1180" s="129"/>
      <c r="AL1180" s="108"/>
      <c r="AM1180" s="129"/>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129"/>
      <c r="AC1181" s="108"/>
      <c r="AD1181" s="84"/>
      <c r="AE1181" s="84"/>
      <c r="AF1181" s="84"/>
      <c r="AG1181" s="108"/>
      <c r="AH1181" s="84"/>
      <c r="AI1181" s="108"/>
      <c r="AJ1181" s="129"/>
      <c r="AK1181" s="129"/>
      <c r="AL1181" s="108"/>
      <c r="AM1181" s="129"/>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129"/>
      <c r="AC1182" s="108"/>
      <c r="AD1182" s="84"/>
      <c r="AE1182" s="84"/>
      <c r="AF1182" s="84"/>
      <c r="AG1182" s="108"/>
      <c r="AH1182" s="84"/>
      <c r="AI1182" s="108"/>
      <c r="AJ1182" s="129"/>
      <c r="AK1182" s="129"/>
      <c r="AL1182" s="108"/>
      <c r="AM1182" s="129"/>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129"/>
      <c r="AC1183" s="108"/>
      <c r="AD1183" s="84"/>
      <c r="AE1183" s="84"/>
      <c r="AF1183" s="84"/>
      <c r="AG1183" s="108"/>
      <c r="AH1183" s="84"/>
      <c r="AI1183" s="108"/>
      <c r="AJ1183" s="129"/>
      <c r="AK1183" s="129"/>
      <c r="AL1183" s="108"/>
      <c r="AM1183" s="129"/>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129"/>
      <c r="AC1184" s="108"/>
      <c r="AD1184" s="84"/>
      <c r="AE1184" s="84"/>
      <c r="AF1184" s="84"/>
      <c r="AG1184" s="108"/>
      <c r="AH1184" s="84"/>
      <c r="AI1184" s="108"/>
      <c r="AJ1184" s="129"/>
      <c r="AK1184" s="129"/>
      <c r="AL1184" s="108"/>
      <c r="AM1184" s="129"/>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129"/>
      <c r="AC1185" s="108"/>
      <c r="AD1185" s="84"/>
      <c r="AE1185" s="84"/>
      <c r="AF1185" s="84"/>
      <c r="AG1185" s="108"/>
      <c r="AH1185" s="84"/>
      <c r="AI1185" s="108"/>
      <c r="AJ1185" s="129"/>
      <c r="AK1185" s="129"/>
      <c r="AL1185" s="108"/>
      <c r="AM1185" s="129"/>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129"/>
      <c r="AC1186" s="108"/>
      <c r="AD1186" s="84"/>
      <c r="AE1186" s="84"/>
      <c r="AF1186" s="84"/>
      <c r="AG1186" s="108"/>
      <c r="AH1186" s="84"/>
      <c r="AI1186" s="108"/>
      <c r="AJ1186" s="129"/>
      <c r="AK1186" s="129"/>
      <c r="AL1186" s="108"/>
      <c r="AM1186" s="129"/>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129"/>
      <c r="AC1187" s="108"/>
      <c r="AD1187" s="84"/>
      <c r="AE1187" s="84"/>
      <c r="AF1187" s="84"/>
      <c r="AG1187" s="108"/>
      <c r="AH1187" s="84"/>
      <c r="AI1187" s="108"/>
      <c r="AJ1187" s="129"/>
      <c r="AK1187" s="129"/>
      <c r="AL1187" s="108"/>
      <c r="AM1187" s="129"/>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129"/>
      <c r="AC1188" s="108"/>
      <c r="AD1188" s="84"/>
      <c r="AE1188" s="84"/>
      <c r="AF1188" s="84"/>
      <c r="AG1188" s="108"/>
      <c r="AH1188" s="84"/>
      <c r="AI1188" s="108"/>
      <c r="AJ1188" s="129"/>
      <c r="AK1188" s="129"/>
      <c r="AL1188" s="108"/>
      <c r="AM1188" s="129"/>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129"/>
      <c r="AC1189" s="108"/>
      <c r="AD1189" s="84"/>
      <c r="AE1189" s="84"/>
      <c r="AF1189" s="84"/>
      <c r="AG1189" s="108"/>
      <c r="AH1189" s="84"/>
      <c r="AI1189" s="108"/>
      <c r="AJ1189" s="129"/>
      <c r="AK1189" s="129"/>
      <c r="AL1189" s="108"/>
      <c r="AM1189" s="129"/>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129"/>
      <c r="AC1190" s="108"/>
      <c r="AD1190" s="84"/>
      <c r="AE1190" s="84"/>
      <c r="AF1190" s="84"/>
      <c r="AG1190" s="108"/>
      <c r="AH1190" s="84"/>
      <c r="AI1190" s="108"/>
      <c r="AJ1190" s="129"/>
      <c r="AK1190" s="129"/>
      <c r="AL1190" s="108"/>
      <c r="AM1190" s="129"/>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129"/>
      <c r="AC1191" s="108"/>
      <c r="AD1191" s="84"/>
      <c r="AE1191" s="84"/>
      <c r="AF1191" s="84"/>
      <c r="AG1191" s="108"/>
      <c r="AH1191" s="84"/>
      <c r="AI1191" s="108"/>
      <c r="AJ1191" s="129"/>
      <c r="AK1191" s="129"/>
      <c r="AL1191" s="108"/>
      <c r="AM1191" s="129"/>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129"/>
      <c r="AC1192" s="108"/>
      <c r="AD1192" s="84"/>
      <c r="AE1192" s="84"/>
      <c r="AF1192" s="84"/>
      <c r="AG1192" s="108"/>
      <c r="AH1192" s="84"/>
      <c r="AI1192" s="108"/>
      <c r="AJ1192" s="129"/>
      <c r="AK1192" s="129"/>
      <c r="AL1192" s="108"/>
      <c r="AM1192" s="129"/>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129"/>
      <c r="AC1193" s="108"/>
      <c r="AD1193" s="84"/>
      <c r="AE1193" s="84"/>
      <c r="AF1193" s="84"/>
      <c r="AG1193" s="108"/>
      <c r="AH1193" s="84"/>
      <c r="AI1193" s="108"/>
      <c r="AJ1193" s="129"/>
      <c r="AK1193" s="129"/>
      <c r="AL1193" s="108"/>
      <c r="AM1193" s="129"/>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129"/>
      <c r="AC1194" s="108"/>
      <c r="AD1194" s="84"/>
      <c r="AE1194" s="84"/>
      <c r="AF1194" s="84"/>
      <c r="AG1194" s="108"/>
      <c r="AH1194" s="84"/>
      <c r="AI1194" s="108"/>
      <c r="AJ1194" s="129"/>
      <c r="AK1194" s="129"/>
      <c r="AL1194" s="108"/>
      <c r="AM1194" s="129"/>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129"/>
      <c r="AC1195" s="108"/>
      <c r="AD1195" s="84"/>
      <c r="AE1195" s="84"/>
      <c r="AF1195" s="84"/>
      <c r="AG1195" s="108"/>
      <c r="AH1195" s="84"/>
      <c r="AI1195" s="108"/>
      <c r="AJ1195" s="129"/>
      <c r="AK1195" s="129"/>
      <c r="AL1195" s="108"/>
      <c r="AM1195" s="129"/>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129"/>
      <c r="AC1196" s="108"/>
      <c r="AD1196" s="84"/>
      <c r="AE1196" s="84"/>
      <c r="AF1196" s="84"/>
      <c r="AG1196" s="108"/>
      <c r="AH1196" s="84"/>
      <c r="AI1196" s="108"/>
      <c r="AJ1196" s="129"/>
      <c r="AK1196" s="129"/>
      <c r="AL1196" s="108"/>
      <c r="AM1196" s="129"/>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129"/>
      <c r="AC1197" s="108"/>
      <c r="AD1197" s="84"/>
      <c r="AE1197" s="84"/>
      <c r="AF1197" s="84"/>
      <c r="AG1197" s="108"/>
      <c r="AH1197" s="84"/>
      <c r="AI1197" s="108"/>
      <c r="AJ1197" s="129"/>
      <c r="AK1197" s="129"/>
      <c r="AL1197" s="108"/>
      <c r="AM1197" s="129"/>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129"/>
      <c r="AC1198" s="108"/>
      <c r="AD1198" s="84"/>
      <c r="AE1198" s="84"/>
      <c r="AF1198" s="84"/>
      <c r="AG1198" s="108"/>
      <c r="AH1198" s="84"/>
      <c r="AI1198" s="108"/>
      <c r="AJ1198" s="129"/>
      <c r="AK1198" s="129"/>
      <c r="AL1198" s="108"/>
      <c r="AM1198" s="129"/>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129"/>
      <c r="AC1199" s="108"/>
      <c r="AD1199" s="84"/>
      <c r="AE1199" s="84"/>
      <c r="AF1199" s="84"/>
      <c r="AG1199" s="108"/>
      <c r="AH1199" s="84"/>
      <c r="AI1199" s="108"/>
      <c r="AJ1199" s="129"/>
      <c r="AK1199" s="129"/>
      <c r="AL1199" s="108"/>
      <c r="AM1199" s="129"/>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129"/>
      <c r="AC1200" s="108"/>
      <c r="AD1200" s="84"/>
      <c r="AE1200" s="84"/>
      <c r="AF1200" s="84"/>
      <c r="AG1200" s="108"/>
      <c r="AH1200" s="84"/>
      <c r="AI1200" s="108"/>
      <c r="AJ1200" s="129"/>
      <c r="AK1200" s="129"/>
      <c r="AL1200" s="108"/>
      <c r="AM1200" s="129"/>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129"/>
      <c r="AC1201" s="108"/>
      <c r="AD1201" s="84"/>
      <c r="AE1201" s="84"/>
      <c r="AF1201" s="84"/>
      <c r="AG1201" s="108"/>
      <c r="AH1201" s="84"/>
      <c r="AI1201" s="108"/>
      <c r="AJ1201" s="129"/>
      <c r="AK1201" s="129"/>
      <c r="AL1201" s="108"/>
      <c r="AM1201" s="129"/>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129"/>
      <c r="AC1202" s="108"/>
      <c r="AD1202" s="84"/>
      <c r="AE1202" s="84"/>
      <c r="AF1202" s="84"/>
      <c r="AG1202" s="108"/>
      <c r="AH1202" s="84"/>
      <c r="AI1202" s="108"/>
      <c r="AJ1202" s="129"/>
      <c r="AK1202" s="129"/>
      <c r="AL1202" s="108"/>
      <c r="AM1202" s="129"/>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129"/>
      <c r="AC1203" s="108"/>
      <c r="AD1203" s="84"/>
      <c r="AE1203" s="84"/>
      <c r="AF1203" s="84"/>
      <c r="AG1203" s="108"/>
      <c r="AH1203" s="84"/>
      <c r="AI1203" s="108"/>
      <c r="AJ1203" s="129"/>
      <c r="AK1203" s="129"/>
      <c r="AL1203" s="108"/>
      <c r="AM1203" s="129"/>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129"/>
      <c r="AC1204" s="108"/>
      <c r="AD1204" s="84"/>
      <c r="AE1204" s="84"/>
      <c r="AF1204" s="84"/>
      <c r="AG1204" s="108"/>
      <c r="AH1204" s="84"/>
      <c r="AI1204" s="108"/>
      <c r="AJ1204" s="129"/>
      <c r="AK1204" s="129"/>
      <c r="AL1204" s="108"/>
      <c r="AM1204" s="129"/>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129"/>
      <c r="AC1205" s="108"/>
      <c r="AD1205" s="84"/>
      <c r="AE1205" s="84"/>
      <c r="AF1205" s="84"/>
      <c r="AG1205" s="108"/>
      <c r="AH1205" s="84"/>
      <c r="AI1205" s="108"/>
      <c r="AJ1205" s="129"/>
      <c r="AK1205" s="129"/>
      <c r="AL1205" s="108"/>
      <c r="AM1205" s="129"/>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129"/>
      <c r="AC1206" s="108"/>
      <c r="AD1206" s="84"/>
      <c r="AE1206" s="84"/>
      <c r="AF1206" s="84"/>
      <c r="AG1206" s="108"/>
      <c r="AH1206" s="84"/>
      <c r="AI1206" s="108"/>
      <c r="AJ1206" s="129"/>
      <c r="AK1206" s="129"/>
      <c r="AL1206" s="108"/>
      <c r="AM1206" s="129"/>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129"/>
      <c r="AC1207" s="108"/>
      <c r="AD1207" s="84"/>
      <c r="AE1207" s="84"/>
      <c r="AF1207" s="84"/>
      <c r="AG1207" s="108"/>
      <c r="AH1207" s="84"/>
      <c r="AI1207" s="108"/>
      <c r="AJ1207" s="129"/>
      <c r="AK1207" s="129"/>
      <c r="AL1207" s="108"/>
      <c r="AM1207" s="129"/>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129"/>
      <c r="AC1208" s="108"/>
      <c r="AD1208" s="84"/>
      <c r="AE1208" s="84"/>
      <c r="AF1208" s="84"/>
      <c r="AG1208" s="108"/>
      <c r="AH1208" s="84"/>
      <c r="AI1208" s="108"/>
      <c r="AJ1208" s="129"/>
      <c r="AK1208" s="129"/>
      <c r="AL1208" s="108"/>
      <c r="AM1208" s="129"/>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129"/>
      <c r="AC1209" s="108"/>
      <c r="AD1209" s="84"/>
      <c r="AE1209" s="84"/>
      <c r="AF1209" s="84"/>
      <c r="AG1209" s="108"/>
      <c r="AH1209" s="84"/>
      <c r="AI1209" s="108"/>
      <c r="AJ1209" s="129"/>
      <c r="AK1209" s="129"/>
      <c r="AL1209" s="108"/>
      <c r="AM1209" s="129"/>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129"/>
      <c r="AC1210" s="108"/>
      <c r="AD1210" s="84"/>
      <c r="AE1210" s="84"/>
      <c r="AF1210" s="84"/>
      <c r="AG1210" s="108"/>
      <c r="AH1210" s="84"/>
      <c r="AI1210" s="108"/>
      <c r="AJ1210" s="129"/>
      <c r="AK1210" s="129"/>
      <c r="AL1210" s="108"/>
      <c r="AM1210" s="129"/>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129"/>
      <c r="AC1211" s="108"/>
      <c r="AD1211" s="84"/>
      <c r="AE1211" s="84"/>
      <c r="AF1211" s="84"/>
      <c r="AG1211" s="108"/>
      <c r="AH1211" s="84"/>
      <c r="AI1211" s="108"/>
      <c r="AJ1211" s="129"/>
      <c r="AK1211" s="129"/>
      <c r="AL1211" s="108"/>
      <c r="AM1211" s="129"/>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129"/>
      <c r="AC1212" s="108"/>
      <c r="AD1212" s="84"/>
      <c r="AE1212" s="84"/>
      <c r="AF1212" s="84"/>
      <c r="AG1212" s="108"/>
      <c r="AH1212" s="84"/>
      <c r="AI1212" s="108"/>
      <c r="AJ1212" s="129"/>
      <c r="AK1212" s="129"/>
      <c r="AL1212" s="108"/>
      <c r="AM1212" s="129"/>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129"/>
      <c r="AC1213" s="108"/>
      <c r="AD1213" s="84"/>
      <c r="AE1213" s="84"/>
      <c r="AF1213" s="84"/>
      <c r="AG1213" s="108"/>
      <c r="AH1213" s="84"/>
      <c r="AI1213" s="108"/>
      <c r="AJ1213" s="129"/>
      <c r="AK1213" s="129"/>
      <c r="AL1213" s="108"/>
      <c r="AM1213" s="129"/>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129"/>
      <c r="AC1214" s="108"/>
      <c r="AD1214" s="84"/>
      <c r="AE1214" s="84"/>
      <c r="AF1214" s="84"/>
      <c r="AG1214" s="108"/>
      <c r="AH1214" s="84"/>
      <c r="AI1214" s="108"/>
      <c r="AJ1214" s="129"/>
      <c r="AK1214" s="129"/>
      <c r="AL1214" s="108"/>
      <c r="AM1214" s="129"/>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129"/>
      <c r="AC1215" s="108"/>
      <c r="AD1215" s="84"/>
      <c r="AE1215" s="84"/>
      <c r="AF1215" s="84"/>
      <c r="AG1215" s="108"/>
      <c r="AH1215" s="84"/>
      <c r="AI1215" s="108"/>
      <c r="AJ1215" s="129"/>
      <c r="AK1215" s="129"/>
      <c r="AL1215" s="108"/>
      <c r="AM1215" s="129"/>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129"/>
      <c r="AC1216" s="108"/>
      <c r="AD1216" s="84"/>
      <c r="AE1216" s="84"/>
      <c r="AF1216" s="84"/>
      <c r="AG1216" s="108"/>
      <c r="AH1216" s="84"/>
      <c r="AI1216" s="108"/>
      <c r="AJ1216" s="129"/>
      <c r="AK1216" s="129"/>
      <c r="AL1216" s="108"/>
      <c r="AM1216" s="129"/>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129"/>
      <c r="AC1217" s="108"/>
      <c r="AD1217" s="84"/>
      <c r="AE1217" s="84"/>
      <c r="AF1217" s="84"/>
      <c r="AG1217" s="108"/>
      <c r="AH1217" s="84"/>
      <c r="AI1217" s="108"/>
      <c r="AJ1217" s="129"/>
      <c r="AK1217" s="129"/>
      <c r="AL1217" s="108"/>
      <c r="AM1217" s="129"/>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129"/>
      <c r="AC1218" s="108"/>
      <c r="AD1218" s="84"/>
      <c r="AE1218" s="84"/>
      <c r="AF1218" s="84"/>
      <c r="AG1218" s="108"/>
      <c r="AH1218" s="84"/>
      <c r="AI1218" s="108"/>
      <c r="AJ1218" s="129"/>
      <c r="AK1218" s="129"/>
      <c r="AL1218" s="108"/>
      <c r="AM1218" s="129"/>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129"/>
      <c r="AC1219" s="108"/>
      <c r="AD1219" s="84"/>
      <c r="AE1219" s="84"/>
      <c r="AF1219" s="84"/>
      <c r="AG1219" s="108"/>
      <c r="AH1219" s="84"/>
      <c r="AI1219" s="108"/>
      <c r="AJ1219" s="129"/>
      <c r="AK1219" s="129"/>
      <c r="AL1219" s="108"/>
      <c r="AM1219" s="129"/>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129"/>
      <c r="AC1220" s="108"/>
      <c r="AD1220" s="84"/>
      <c r="AE1220" s="84"/>
      <c r="AF1220" s="84"/>
      <c r="AG1220" s="108"/>
      <c r="AH1220" s="84"/>
      <c r="AI1220" s="108"/>
      <c r="AJ1220" s="129"/>
      <c r="AK1220" s="129"/>
      <c r="AL1220" s="108"/>
      <c r="AM1220" s="129"/>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129"/>
      <c r="AC1221" s="108"/>
      <c r="AD1221" s="84"/>
      <c r="AE1221" s="84"/>
      <c r="AF1221" s="84"/>
      <c r="AG1221" s="108"/>
      <c r="AH1221" s="84"/>
      <c r="AI1221" s="108"/>
      <c r="AJ1221" s="129"/>
      <c r="AK1221" s="129"/>
      <c r="AL1221" s="108"/>
      <c r="AM1221" s="129"/>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129"/>
      <c r="AC1222" s="108"/>
      <c r="AD1222" s="84"/>
      <c r="AE1222" s="84"/>
      <c r="AF1222" s="84"/>
      <c r="AG1222" s="108"/>
      <c r="AH1222" s="84"/>
      <c r="AI1222" s="108"/>
      <c r="AJ1222" s="129"/>
      <c r="AK1222" s="129"/>
      <c r="AL1222" s="108"/>
      <c r="AM1222" s="129"/>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129"/>
      <c r="AC1223" s="108"/>
      <c r="AD1223" s="84"/>
      <c r="AE1223" s="84"/>
      <c r="AF1223" s="84"/>
      <c r="AG1223" s="108"/>
      <c r="AH1223" s="84"/>
      <c r="AI1223" s="108"/>
      <c r="AJ1223" s="129"/>
      <c r="AK1223" s="129"/>
      <c r="AL1223" s="108"/>
      <c r="AM1223" s="129"/>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129"/>
      <c r="AC1224" s="108"/>
      <c r="AD1224" s="84"/>
      <c r="AE1224" s="84"/>
      <c r="AF1224" s="84"/>
      <c r="AG1224" s="108"/>
      <c r="AH1224" s="84"/>
      <c r="AI1224" s="108"/>
      <c r="AJ1224" s="129"/>
      <c r="AK1224" s="129"/>
      <c r="AL1224" s="108"/>
      <c r="AM1224" s="129"/>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129"/>
      <c r="AC1225" s="108"/>
      <c r="AD1225" s="84"/>
      <c r="AE1225" s="84"/>
      <c r="AF1225" s="84"/>
      <c r="AG1225" s="108"/>
      <c r="AH1225" s="84"/>
      <c r="AI1225" s="108"/>
      <c r="AJ1225" s="129"/>
      <c r="AK1225" s="129"/>
      <c r="AL1225" s="108"/>
      <c r="AM1225" s="129"/>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129"/>
      <c r="AC1226" s="108"/>
      <c r="AD1226" s="84"/>
      <c r="AE1226" s="84"/>
      <c r="AF1226" s="84"/>
      <c r="AG1226" s="108"/>
      <c r="AH1226" s="84"/>
      <c r="AI1226" s="108"/>
      <c r="AJ1226" s="129"/>
      <c r="AK1226" s="129"/>
      <c r="AL1226" s="108"/>
      <c r="AM1226" s="129"/>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129"/>
      <c r="AC1227" s="108"/>
      <c r="AD1227" s="84"/>
      <c r="AE1227" s="84"/>
      <c r="AF1227" s="84"/>
      <c r="AG1227" s="108"/>
      <c r="AH1227" s="84"/>
      <c r="AI1227" s="108"/>
      <c r="AJ1227" s="129"/>
      <c r="AK1227" s="129"/>
      <c r="AL1227" s="108"/>
      <c r="AM1227" s="129"/>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129"/>
      <c r="AC1228" s="108"/>
      <c r="AD1228" s="84"/>
      <c r="AE1228" s="84"/>
      <c r="AF1228" s="84"/>
      <c r="AG1228" s="108"/>
      <c r="AH1228" s="84"/>
      <c r="AI1228" s="108"/>
      <c r="AJ1228" s="129"/>
      <c r="AK1228" s="129"/>
      <c r="AL1228" s="108"/>
      <c r="AM1228" s="129"/>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129"/>
      <c r="AC1229" s="108"/>
      <c r="AD1229" s="84"/>
      <c r="AE1229" s="84"/>
      <c r="AF1229" s="84"/>
      <c r="AG1229" s="108"/>
      <c r="AH1229" s="84"/>
      <c r="AI1229" s="108"/>
      <c r="AJ1229" s="129"/>
      <c r="AK1229" s="129"/>
      <c r="AL1229" s="108"/>
      <c r="AM1229" s="129"/>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129"/>
      <c r="AC1230" s="108"/>
      <c r="AD1230" s="84"/>
      <c r="AE1230" s="84"/>
      <c r="AF1230" s="84"/>
      <c r="AG1230" s="108"/>
      <c r="AH1230" s="84"/>
      <c r="AI1230" s="108"/>
      <c r="AJ1230" s="129"/>
      <c r="AK1230" s="129"/>
      <c r="AL1230" s="108"/>
      <c r="AM1230" s="129"/>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129"/>
      <c r="AC1231" s="108"/>
      <c r="AD1231" s="84"/>
      <c r="AE1231" s="84"/>
      <c r="AF1231" s="84"/>
      <c r="AG1231" s="108"/>
      <c r="AH1231" s="84"/>
      <c r="AI1231" s="108"/>
      <c r="AJ1231" s="129"/>
      <c r="AK1231" s="129"/>
      <c r="AL1231" s="108"/>
      <c r="AM1231" s="129"/>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129"/>
      <c r="AC1232" s="108"/>
      <c r="AD1232" s="84"/>
      <c r="AE1232" s="84"/>
      <c r="AF1232" s="84"/>
      <c r="AG1232" s="108"/>
      <c r="AH1232" s="84"/>
      <c r="AI1232" s="108"/>
      <c r="AJ1232" s="129"/>
      <c r="AK1232" s="129"/>
      <c r="AL1232" s="108"/>
      <c r="AM1232" s="129"/>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129"/>
      <c r="AC1233" s="108"/>
      <c r="AD1233" s="84"/>
      <c r="AE1233" s="84"/>
      <c r="AF1233" s="84"/>
      <c r="AG1233" s="108"/>
      <c r="AH1233" s="84"/>
      <c r="AI1233" s="108"/>
      <c r="AJ1233" s="129"/>
      <c r="AK1233" s="129"/>
      <c r="AL1233" s="108"/>
      <c r="AM1233" s="129"/>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129"/>
      <c r="AC1234" s="108"/>
      <c r="AD1234" s="84"/>
      <c r="AE1234" s="84"/>
      <c r="AF1234" s="84"/>
      <c r="AG1234" s="108"/>
      <c r="AH1234" s="84"/>
      <c r="AI1234" s="108"/>
      <c r="AJ1234" s="129"/>
      <c r="AK1234" s="129"/>
      <c r="AL1234" s="108"/>
      <c r="AM1234" s="129"/>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129"/>
      <c r="AC1235" s="108"/>
      <c r="AD1235" s="84"/>
      <c r="AE1235" s="84"/>
      <c r="AF1235" s="84"/>
      <c r="AG1235" s="108"/>
      <c r="AH1235" s="84"/>
      <c r="AI1235" s="108"/>
      <c r="AJ1235" s="129"/>
      <c r="AK1235" s="129"/>
      <c r="AL1235" s="108"/>
      <c r="AM1235" s="129"/>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129"/>
      <c r="AC1236" s="108"/>
      <c r="AD1236" s="84"/>
      <c r="AE1236" s="84"/>
      <c r="AF1236" s="84"/>
      <c r="AG1236" s="108"/>
      <c r="AH1236" s="84"/>
      <c r="AI1236" s="108"/>
      <c r="AJ1236" s="129"/>
      <c r="AK1236" s="129"/>
      <c r="AL1236" s="108"/>
      <c r="AM1236" s="129"/>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129"/>
      <c r="AC1237" s="108"/>
      <c r="AD1237" s="84"/>
      <c r="AE1237" s="84"/>
      <c r="AF1237" s="84"/>
      <c r="AG1237" s="108"/>
      <c r="AH1237" s="84"/>
      <c r="AI1237" s="108"/>
      <c r="AJ1237" s="129"/>
      <c r="AK1237" s="129"/>
      <c r="AL1237" s="108"/>
      <c r="AM1237" s="129"/>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129"/>
      <c r="AC1238" s="108"/>
      <c r="AD1238" s="84"/>
      <c r="AE1238" s="84"/>
      <c r="AF1238" s="84"/>
      <c r="AG1238" s="108"/>
      <c r="AH1238" s="84"/>
      <c r="AI1238" s="108"/>
      <c r="AJ1238" s="129"/>
      <c r="AK1238" s="129"/>
      <c r="AL1238" s="108"/>
      <c r="AM1238" s="129"/>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129"/>
      <c r="AC1239" s="108"/>
      <c r="AD1239" s="84"/>
      <c r="AE1239" s="84"/>
      <c r="AF1239" s="84"/>
      <c r="AG1239" s="108"/>
      <c r="AH1239" s="84"/>
      <c r="AI1239" s="108"/>
      <c r="AJ1239" s="129"/>
      <c r="AK1239" s="129"/>
      <c r="AL1239" s="108"/>
      <c r="AM1239" s="129"/>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129"/>
      <c r="AC1240" s="108"/>
      <c r="AD1240" s="84"/>
      <c r="AE1240" s="84"/>
      <c r="AF1240" s="84"/>
      <c r="AG1240" s="108"/>
      <c r="AH1240" s="84"/>
      <c r="AI1240" s="108"/>
      <c r="AJ1240" s="129"/>
      <c r="AK1240" s="129"/>
      <c r="AL1240" s="108"/>
      <c r="AM1240" s="129"/>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129"/>
      <c r="AC1241" s="108"/>
      <c r="AD1241" s="84"/>
      <c r="AE1241" s="84"/>
      <c r="AF1241" s="84"/>
      <c r="AG1241" s="108"/>
      <c r="AH1241" s="84"/>
      <c r="AI1241" s="108"/>
      <c r="AJ1241" s="129"/>
      <c r="AK1241" s="129"/>
      <c r="AL1241" s="108"/>
      <c r="AM1241" s="129"/>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129"/>
      <c r="AC1242" s="108"/>
      <c r="AD1242" s="84"/>
      <c r="AE1242" s="84"/>
      <c r="AF1242" s="84"/>
      <c r="AG1242" s="108"/>
      <c r="AH1242" s="84"/>
      <c r="AI1242" s="108"/>
      <c r="AJ1242" s="129"/>
      <c r="AK1242" s="129"/>
      <c r="AL1242" s="108"/>
      <c r="AM1242" s="129"/>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129"/>
      <c r="AC1243" s="108"/>
      <c r="AD1243" s="84"/>
      <c r="AE1243" s="84"/>
      <c r="AF1243" s="84"/>
      <c r="AG1243" s="108"/>
      <c r="AH1243" s="84"/>
      <c r="AI1243" s="108"/>
      <c r="AJ1243" s="129"/>
      <c r="AK1243" s="129"/>
      <c r="AL1243" s="108"/>
      <c r="AM1243" s="129"/>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129"/>
      <c r="AC1244" s="108"/>
      <c r="AD1244" s="84"/>
      <c r="AE1244" s="84"/>
      <c r="AF1244" s="84"/>
      <c r="AG1244" s="108"/>
      <c r="AH1244" s="84"/>
      <c r="AI1244" s="108"/>
      <c r="AJ1244" s="129"/>
      <c r="AK1244" s="129"/>
      <c r="AL1244" s="108"/>
      <c r="AM1244" s="129"/>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129"/>
      <c r="AC1245" s="108"/>
      <c r="AD1245" s="84"/>
      <c r="AE1245" s="84"/>
      <c r="AF1245" s="84"/>
      <c r="AG1245" s="108"/>
      <c r="AH1245" s="84"/>
      <c r="AI1245" s="108"/>
      <c r="AJ1245" s="129"/>
      <c r="AK1245" s="129"/>
      <c r="AL1245" s="108"/>
      <c r="AM1245" s="129"/>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129"/>
      <c r="AC1246" s="108"/>
      <c r="AD1246" s="84"/>
      <c r="AE1246" s="84"/>
      <c r="AF1246" s="84"/>
      <c r="AG1246" s="108"/>
      <c r="AH1246" s="84"/>
      <c r="AI1246" s="108"/>
      <c r="AJ1246" s="129"/>
      <c r="AK1246" s="129"/>
      <c r="AL1246" s="108"/>
      <c r="AM1246" s="129"/>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129"/>
      <c r="AC1247" s="108"/>
      <c r="AD1247" s="84"/>
      <c r="AE1247" s="84"/>
      <c r="AF1247" s="84"/>
      <c r="AG1247" s="108"/>
      <c r="AH1247" s="84"/>
      <c r="AI1247" s="108"/>
      <c r="AJ1247" s="129"/>
      <c r="AK1247" s="129"/>
      <c r="AL1247" s="108"/>
      <c r="AM1247" s="129"/>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129"/>
      <c r="AC1248" s="108"/>
      <c r="AD1248" s="84"/>
      <c r="AE1248" s="84"/>
      <c r="AF1248" s="84"/>
      <c r="AG1248" s="108"/>
      <c r="AH1248" s="84"/>
      <c r="AI1248" s="108"/>
      <c r="AJ1248" s="129"/>
      <c r="AK1248" s="129"/>
      <c r="AL1248" s="108"/>
      <c r="AM1248" s="129"/>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129"/>
      <c r="AC1249" s="108"/>
      <c r="AD1249" s="84"/>
      <c r="AE1249" s="84"/>
      <c r="AF1249" s="84"/>
      <c r="AG1249" s="108"/>
      <c r="AH1249" s="84"/>
      <c r="AI1249" s="108"/>
      <c r="AJ1249" s="129"/>
      <c r="AK1249" s="129"/>
      <c r="AL1249" s="108"/>
      <c r="AM1249" s="129"/>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129"/>
      <c r="AC1250" s="108"/>
      <c r="AD1250" s="84"/>
      <c r="AE1250" s="84"/>
      <c r="AF1250" s="84"/>
      <c r="AG1250" s="108"/>
      <c r="AH1250" s="84"/>
      <c r="AI1250" s="108"/>
      <c r="AJ1250" s="129"/>
      <c r="AK1250" s="129"/>
      <c r="AL1250" s="108"/>
      <c r="AM1250" s="129"/>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129"/>
      <c r="AC1251" s="108"/>
      <c r="AD1251" s="84"/>
      <c r="AE1251" s="84"/>
      <c r="AF1251" s="84"/>
      <c r="AG1251" s="108"/>
      <c r="AH1251" s="84"/>
      <c r="AI1251" s="108"/>
      <c r="AJ1251" s="129"/>
      <c r="AK1251" s="129"/>
      <c r="AL1251" s="108"/>
      <c r="AM1251" s="129"/>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129"/>
      <c r="AC1252" s="108"/>
      <c r="AD1252" s="84"/>
      <c r="AE1252" s="84"/>
      <c r="AF1252" s="84"/>
      <c r="AG1252" s="108"/>
      <c r="AH1252" s="84"/>
      <c r="AI1252" s="108"/>
      <c r="AJ1252" s="129"/>
      <c r="AK1252" s="129"/>
      <c r="AL1252" s="108"/>
      <c r="AM1252" s="129"/>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129"/>
      <c r="AC1253" s="108"/>
      <c r="AD1253" s="84"/>
      <c r="AE1253" s="84"/>
      <c r="AF1253" s="84"/>
      <c r="AG1253" s="108"/>
      <c r="AH1253" s="84"/>
      <c r="AI1253" s="108"/>
      <c r="AJ1253" s="129"/>
      <c r="AK1253" s="129"/>
      <c r="AL1253" s="108"/>
      <c r="AM1253" s="129"/>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129"/>
      <c r="AC1254" s="108"/>
      <c r="AD1254" s="84"/>
      <c r="AE1254" s="84"/>
      <c r="AF1254" s="84"/>
      <c r="AG1254" s="108"/>
      <c r="AH1254" s="84"/>
      <c r="AI1254" s="108"/>
      <c r="AJ1254" s="129"/>
      <c r="AK1254" s="129"/>
      <c r="AL1254" s="108"/>
      <c r="AM1254" s="129"/>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129"/>
      <c r="AC1255" s="108"/>
      <c r="AD1255" s="84"/>
      <c r="AE1255" s="84"/>
      <c r="AF1255" s="84"/>
      <c r="AG1255" s="108"/>
      <c r="AH1255" s="84"/>
      <c r="AI1255" s="108"/>
      <c r="AJ1255" s="129"/>
      <c r="AK1255" s="129"/>
      <c r="AL1255" s="108"/>
      <c r="AM1255" s="129"/>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129"/>
      <c r="AC1256" s="108"/>
      <c r="AD1256" s="84"/>
      <c r="AE1256" s="84"/>
      <c r="AF1256" s="84"/>
      <c r="AG1256" s="108"/>
      <c r="AH1256" s="84"/>
      <c r="AI1256" s="108"/>
      <c r="AJ1256" s="129"/>
      <c r="AK1256" s="129"/>
      <c r="AL1256" s="108"/>
      <c r="AM1256" s="129"/>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129"/>
      <c r="AC1257" s="108"/>
      <c r="AD1257" s="84"/>
      <c r="AE1257" s="84"/>
      <c r="AF1257" s="84"/>
      <c r="AG1257" s="108"/>
      <c r="AH1257" s="84"/>
      <c r="AI1257" s="108"/>
      <c r="AJ1257" s="129"/>
      <c r="AK1257" s="129"/>
      <c r="AL1257" s="108"/>
      <c r="AM1257" s="129"/>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129"/>
      <c r="AC1258" s="108"/>
      <c r="AD1258" s="84"/>
      <c r="AE1258" s="84"/>
      <c r="AF1258" s="84"/>
      <c r="AG1258" s="108"/>
      <c r="AH1258" s="84"/>
      <c r="AI1258" s="108"/>
      <c r="AJ1258" s="129"/>
      <c r="AK1258" s="129"/>
      <c r="AL1258" s="108"/>
      <c r="AM1258" s="129"/>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129"/>
      <c r="AC1259" s="108"/>
      <c r="AD1259" s="84"/>
      <c r="AE1259" s="84"/>
      <c r="AF1259" s="84"/>
      <c r="AG1259" s="108"/>
      <c r="AH1259" s="84"/>
      <c r="AI1259" s="108"/>
      <c r="AJ1259" s="129"/>
      <c r="AK1259" s="129"/>
      <c r="AL1259" s="108"/>
      <c r="AM1259" s="129"/>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129"/>
      <c r="AC1260" s="108"/>
      <c r="AD1260" s="84"/>
      <c r="AE1260" s="84"/>
      <c r="AF1260" s="84"/>
      <c r="AG1260" s="108"/>
      <c r="AH1260" s="84"/>
      <c r="AI1260" s="108"/>
      <c r="AJ1260" s="129"/>
      <c r="AK1260" s="129"/>
      <c r="AL1260" s="108"/>
      <c r="AM1260" s="129"/>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129"/>
      <c r="AC1261" s="108"/>
      <c r="AD1261" s="84"/>
      <c r="AE1261" s="84"/>
      <c r="AF1261" s="84"/>
      <c r="AG1261" s="108"/>
      <c r="AH1261" s="84"/>
      <c r="AI1261" s="108"/>
      <c r="AJ1261" s="129"/>
      <c r="AK1261" s="129"/>
      <c r="AL1261" s="108"/>
      <c r="AM1261" s="129"/>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129"/>
      <c r="AC1262" s="108"/>
      <c r="AD1262" s="84"/>
      <c r="AE1262" s="84"/>
      <c r="AF1262" s="84"/>
      <c r="AG1262" s="108"/>
      <c r="AH1262" s="84"/>
      <c r="AI1262" s="108"/>
      <c r="AJ1262" s="129"/>
      <c r="AK1262" s="129"/>
      <c r="AL1262" s="108"/>
      <c r="AM1262" s="129"/>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129"/>
      <c r="AC1263" s="108"/>
      <c r="AD1263" s="84"/>
      <c r="AE1263" s="84"/>
      <c r="AF1263" s="84"/>
      <c r="AG1263" s="108"/>
      <c r="AH1263" s="84"/>
      <c r="AI1263" s="108"/>
      <c r="AJ1263" s="129"/>
      <c r="AK1263" s="129"/>
      <c r="AL1263" s="108"/>
      <c r="AM1263" s="129"/>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129"/>
      <c r="AC1264" s="108"/>
      <c r="AD1264" s="84"/>
      <c r="AE1264" s="84"/>
      <c r="AF1264" s="84"/>
      <c r="AG1264" s="108"/>
      <c r="AH1264" s="84"/>
      <c r="AI1264" s="108"/>
      <c r="AJ1264" s="129"/>
      <c r="AK1264" s="129"/>
      <c r="AL1264" s="108"/>
      <c r="AM1264" s="129"/>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129"/>
      <c r="AC1265" s="108"/>
      <c r="AD1265" s="84"/>
      <c r="AE1265" s="84"/>
      <c r="AF1265" s="84"/>
      <c r="AG1265" s="108"/>
      <c r="AH1265" s="84"/>
      <c r="AI1265" s="108"/>
      <c r="AJ1265" s="129"/>
      <c r="AK1265" s="129"/>
      <c r="AL1265" s="108"/>
      <c r="AM1265" s="129"/>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129"/>
      <c r="AC1266" s="108"/>
      <c r="AD1266" s="84"/>
      <c r="AE1266" s="84"/>
      <c r="AF1266" s="84"/>
      <c r="AG1266" s="108"/>
      <c r="AH1266" s="84"/>
      <c r="AI1266" s="108"/>
      <c r="AJ1266" s="129"/>
      <c r="AK1266" s="129"/>
      <c r="AL1266" s="108"/>
      <c r="AM1266" s="129"/>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129"/>
      <c r="AC1267" s="108"/>
      <c r="AD1267" s="84"/>
      <c r="AE1267" s="84"/>
      <c r="AF1267" s="84"/>
      <c r="AG1267" s="108"/>
      <c r="AH1267" s="84"/>
      <c r="AI1267" s="108"/>
      <c r="AJ1267" s="129"/>
      <c r="AK1267" s="129"/>
      <c r="AL1267" s="108"/>
      <c r="AM1267" s="129"/>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129"/>
      <c r="AC1268" s="108"/>
      <c r="AD1268" s="84"/>
      <c r="AE1268" s="84"/>
      <c r="AF1268" s="84"/>
      <c r="AG1268" s="108"/>
      <c r="AH1268" s="84"/>
      <c r="AI1268" s="108"/>
      <c r="AJ1268" s="129"/>
      <c r="AK1268" s="129"/>
      <c r="AL1268" s="108"/>
      <c r="AM1268" s="129"/>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129"/>
      <c r="AC1269" s="108"/>
      <c r="AD1269" s="84"/>
      <c r="AE1269" s="84"/>
      <c r="AF1269" s="84"/>
      <c r="AG1269" s="108"/>
      <c r="AH1269" s="84"/>
      <c r="AI1269" s="108"/>
      <c r="AJ1269" s="129"/>
      <c r="AK1269" s="129"/>
      <c r="AL1269" s="108"/>
      <c r="AM1269" s="129"/>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129"/>
      <c r="AC1270" s="108"/>
      <c r="AD1270" s="84"/>
      <c r="AE1270" s="84"/>
      <c r="AF1270" s="84"/>
      <c r="AG1270" s="108"/>
      <c r="AH1270" s="84"/>
      <c r="AI1270" s="108"/>
      <c r="AJ1270" s="129"/>
      <c r="AK1270" s="129"/>
      <c r="AL1270" s="108"/>
      <c r="AM1270" s="129"/>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129"/>
      <c r="AC1271" s="108"/>
      <c r="AD1271" s="84"/>
      <c r="AE1271" s="84"/>
      <c r="AF1271" s="84"/>
      <c r="AG1271" s="108"/>
      <c r="AH1271" s="84"/>
      <c r="AI1271" s="108"/>
      <c r="AJ1271" s="129"/>
      <c r="AK1271" s="129"/>
      <c r="AL1271" s="108"/>
      <c r="AM1271" s="129"/>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129"/>
      <c r="AC1272" s="108"/>
      <c r="AD1272" s="84"/>
      <c r="AE1272" s="84"/>
      <c r="AF1272" s="84"/>
      <c r="AG1272" s="108"/>
      <c r="AH1272" s="84"/>
      <c r="AI1272" s="108"/>
      <c r="AJ1272" s="129"/>
      <c r="AK1272" s="129"/>
      <c r="AL1272" s="108"/>
      <c r="AM1272" s="129"/>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129"/>
      <c r="AC1273" s="108"/>
      <c r="AD1273" s="84"/>
      <c r="AE1273" s="84"/>
      <c r="AF1273" s="84"/>
      <c r="AG1273" s="108"/>
      <c r="AH1273" s="84"/>
      <c r="AI1273" s="108"/>
      <c r="AJ1273" s="129"/>
      <c r="AK1273" s="129"/>
      <c r="AL1273" s="108"/>
      <c r="AM1273" s="129"/>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129"/>
      <c r="AC1274" s="108"/>
      <c r="AD1274" s="84"/>
      <c r="AE1274" s="84"/>
      <c r="AF1274" s="84"/>
      <c r="AG1274" s="108"/>
      <c r="AH1274" s="84"/>
      <c r="AI1274" s="108"/>
      <c r="AJ1274" s="129"/>
      <c r="AK1274" s="129"/>
      <c r="AL1274" s="108"/>
      <c r="AM1274" s="129"/>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129"/>
      <c r="AC1275" s="108"/>
      <c r="AD1275" s="84"/>
      <c r="AE1275" s="84"/>
      <c r="AF1275" s="84"/>
      <c r="AG1275" s="108"/>
      <c r="AH1275" s="84"/>
      <c r="AI1275" s="108"/>
      <c r="AJ1275" s="129"/>
      <c r="AK1275" s="129"/>
      <c r="AL1275" s="108"/>
      <c r="AM1275" s="129"/>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129"/>
      <c r="AC1276" s="108"/>
      <c r="AD1276" s="84"/>
      <c r="AE1276" s="84"/>
      <c r="AF1276" s="84"/>
      <c r="AG1276" s="108"/>
      <c r="AH1276" s="84"/>
      <c r="AI1276" s="108"/>
      <c r="AJ1276" s="129"/>
      <c r="AK1276" s="129"/>
      <c r="AL1276" s="108"/>
      <c r="AM1276" s="129"/>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129"/>
      <c r="AC1277" s="108"/>
      <c r="AD1277" s="84"/>
      <c r="AE1277" s="84"/>
      <c r="AF1277" s="84"/>
      <c r="AG1277" s="108"/>
      <c r="AH1277" s="84"/>
      <c r="AI1277" s="108"/>
      <c r="AJ1277" s="129"/>
      <c r="AK1277" s="129"/>
      <c r="AL1277" s="108"/>
      <c r="AM1277" s="129"/>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129"/>
      <c r="AC1278" s="108"/>
      <c r="AD1278" s="84"/>
      <c r="AE1278" s="84"/>
      <c r="AF1278" s="84"/>
      <c r="AG1278" s="108"/>
      <c r="AH1278" s="84"/>
      <c r="AI1278" s="108"/>
      <c r="AJ1278" s="129"/>
      <c r="AK1278" s="129"/>
      <c r="AL1278" s="108"/>
      <c r="AM1278" s="129"/>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129"/>
      <c r="AC1279" s="108"/>
      <c r="AD1279" s="84"/>
      <c r="AE1279" s="84"/>
      <c r="AF1279" s="84"/>
      <c r="AG1279" s="108"/>
      <c r="AH1279" s="84"/>
      <c r="AI1279" s="108"/>
      <c r="AJ1279" s="129"/>
      <c r="AK1279" s="129"/>
      <c r="AL1279" s="108"/>
      <c r="AM1279" s="129"/>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129"/>
      <c r="AC1280" s="108"/>
      <c r="AD1280" s="84"/>
      <c r="AE1280" s="84"/>
      <c r="AF1280" s="84"/>
      <c r="AG1280" s="108"/>
      <c r="AH1280" s="84"/>
      <c r="AI1280" s="108"/>
      <c r="AJ1280" s="129"/>
      <c r="AK1280" s="129"/>
      <c r="AL1280" s="108"/>
      <c r="AM1280" s="129"/>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129"/>
      <c r="AC1281" s="108"/>
      <c r="AD1281" s="84"/>
      <c r="AE1281" s="84"/>
      <c r="AF1281" s="84"/>
      <c r="AG1281" s="108"/>
      <c r="AH1281" s="84"/>
      <c r="AI1281" s="108"/>
      <c r="AJ1281" s="129"/>
      <c r="AK1281" s="129"/>
      <c r="AL1281" s="108"/>
      <c r="AM1281" s="129"/>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129"/>
      <c r="AC1282" s="108"/>
      <c r="AD1282" s="84"/>
      <c r="AE1282" s="84"/>
      <c r="AF1282" s="84"/>
      <c r="AG1282" s="108"/>
      <c r="AH1282" s="84"/>
      <c r="AI1282" s="108"/>
      <c r="AJ1282" s="129"/>
      <c r="AK1282" s="129"/>
      <c r="AL1282" s="108"/>
      <c r="AM1282" s="129"/>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129"/>
      <c r="AC1283" s="108"/>
      <c r="AD1283" s="84"/>
      <c r="AE1283" s="84"/>
      <c r="AF1283" s="84"/>
      <c r="AG1283" s="108"/>
      <c r="AH1283" s="84"/>
      <c r="AI1283" s="108"/>
      <c r="AJ1283" s="129"/>
      <c r="AK1283" s="129"/>
      <c r="AL1283" s="108"/>
      <c r="AM1283" s="129"/>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129"/>
      <c r="AC1284" s="108"/>
      <c r="AD1284" s="84"/>
      <c r="AE1284" s="84"/>
      <c r="AF1284" s="84"/>
      <c r="AG1284" s="108"/>
      <c r="AH1284" s="84"/>
      <c r="AI1284" s="108"/>
      <c r="AJ1284" s="129"/>
      <c r="AK1284" s="129"/>
      <c r="AL1284" s="108"/>
      <c r="AM1284" s="129"/>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129"/>
      <c r="AC1285" s="108"/>
      <c r="AD1285" s="84"/>
      <c r="AE1285" s="84"/>
      <c r="AF1285" s="84"/>
      <c r="AG1285" s="108"/>
      <c r="AH1285" s="84"/>
      <c r="AI1285" s="108"/>
      <c r="AJ1285" s="129"/>
      <c r="AK1285" s="129"/>
      <c r="AL1285" s="108"/>
      <c r="AM1285" s="129"/>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129"/>
      <c r="AC1286" s="108"/>
      <c r="AD1286" s="84"/>
      <c r="AE1286" s="84"/>
      <c r="AF1286" s="84"/>
      <c r="AG1286" s="108"/>
      <c r="AH1286" s="84"/>
      <c r="AI1286" s="108"/>
      <c r="AJ1286" s="129"/>
      <c r="AK1286" s="129"/>
      <c r="AL1286" s="108"/>
      <c r="AM1286" s="129"/>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129"/>
      <c r="AC1287" s="108"/>
      <c r="AD1287" s="84"/>
      <c r="AE1287" s="84"/>
      <c r="AF1287" s="84"/>
      <c r="AG1287" s="108"/>
      <c r="AH1287" s="84"/>
      <c r="AI1287" s="108"/>
      <c r="AJ1287" s="129"/>
      <c r="AK1287" s="129"/>
      <c r="AL1287" s="108"/>
      <c r="AM1287" s="129"/>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129"/>
      <c r="AC1288" s="108"/>
      <c r="AD1288" s="84"/>
      <c r="AE1288" s="84"/>
      <c r="AF1288" s="84"/>
      <c r="AG1288" s="108"/>
      <c r="AH1288" s="84"/>
      <c r="AI1288" s="108"/>
      <c r="AJ1288" s="129"/>
      <c r="AK1288" s="129"/>
      <c r="AL1288" s="108"/>
      <c r="AM1288" s="129"/>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129"/>
      <c r="AC1289" s="108"/>
      <c r="AD1289" s="84"/>
      <c r="AE1289" s="84"/>
      <c r="AF1289" s="84"/>
      <c r="AG1289" s="108"/>
      <c r="AH1289" s="84"/>
      <c r="AI1289" s="108"/>
      <c r="AJ1289" s="129"/>
      <c r="AK1289" s="129"/>
      <c r="AL1289" s="108"/>
      <c r="AM1289" s="129"/>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129"/>
      <c r="AC1290" s="108"/>
      <c r="AD1290" s="84"/>
      <c r="AE1290" s="84"/>
      <c r="AF1290" s="84"/>
      <c r="AG1290" s="108"/>
      <c r="AH1290" s="84"/>
      <c r="AI1290" s="108"/>
      <c r="AJ1290" s="129"/>
      <c r="AK1290" s="129"/>
      <c r="AL1290" s="108"/>
      <c r="AM1290" s="129"/>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129"/>
      <c r="AC1291" s="108"/>
      <c r="AD1291" s="84"/>
      <c r="AE1291" s="84"/>
      <c r="AF1291" s="84"/>
      <c r="AG1291" s="108"/>
      <c r="AH1291" s="84"/>
      <c r="AI1291" s="108"/>
      <c r="AJ1291" s="129"/>
      <c r="AK1291" s="129"/>
      <c r="AL1291" s="108"/>
      <c r="AM1291" s="129"/>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129"/>
      <c r="AC1292" s="108"/>
      <c r="AD1292" s="84"/>
      <c r="AE1292" s="84"/>
      <c r="AF1292" s="84"/>
      <c r="AG1292" s="108"/>
      <c r="AH1292" s="84"/>
      <c r="AI1292" s="108"/>
      <c r="AJ1292" s="129"/>
      <c r="AK1292" s="129"/>
      <c r="AL1292" s="108"/>
      <c r="AM1292" s="129"/>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129"/>
      <c r="AC1293" s="108"/>
      <c r="AD1293" s="84"/>
      <c r="AE1293" s="84"/>
      <c r="AF1293" s="84"/>
      <c r="AG1293" s="108"/>
      <c r="AH1293" s="84"/>
      <c r="AI1293" s="108"/>
      <c r="AJ1293" s="129"/>
      <c r="AK1293" s="129"/>
      <c r="AL1293" s="108"/>
      <c r="AM1293" s="129"/>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129"/>
      <c r="AC1294" s="108"/>
      <c r="AD1294" s="84"/>
      <c r="AE1294" s="84"/>
      <c r="AF1294" s="84"/>
      <c r="AG1294" s="108"/>
      <c r="AH1294" s="84"/>
      <c r="AI1294" s="108"/>
      <c r="AJ1294" s="129"/>
      <c r="AK1294" s="129"/>
      <c r="AL1294" s="108"/>
      <c r="AM1294" s="129"/>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129"/>
      <c r="AC1295" s="108"/>
      <c r="AD1295" s="84"/>
      <c r="AE1295" s="84"/>
      <c r="AF1295" s="84"/>
      <c r="AG1295" s="108"/>
      <c r="AH1295" s="84"/>
      <c r="AI1295" s="108"/>
      <c r="AJ1295" s="129"/>
      <c r="AK1295" s="129"/>
      <c r="AL1295" s="108"/>
      <c r="AM1295" s="129"/>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129"/>
      <c r="AC1296" s="108"/>
      <c r="AD1296" s="84"/>
      <c r="AE1296" s="84"/>
      <c r="AF1296" s="84"/>
      <c r="AG1296" s="108"/>
      <c r="AH1296" s="84"/>
      <c r="AI1296" s="108"/>
      <c r="AJ1296" s="129"/>
      <c r="AK1296" s="129"/>
      <c r="AL1296" s="108"/>
      <c r="AM1296" s="129"/>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129"/>
      <c r="AC1297" s="108"/>
      <c r="AD1297" s="84"/>
      <c r="AE1297" s="84"/>
      <c r="AF1297" s="84"/>
      <c r="AG1297" s="108"/>
      <c r="AH1297" s="84"/>
      <c r="AI1297" s="108"/>
      <c r="AJ1297" s="129"/>
      <c r="AK1297" s="129"/>
      <c r="AL1297" s="108"/>
      <c r="AM1297" s="129"/>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129"/>
      <c r="AC1298" s="108"/>
      <c r="AD1298" s="84"/>
      <c r="AE1298" s="84"/>
      <c r="AF1298" s="84"/>
      <c r="AG1298" s="108"/>
      <c r="AH1298" s="84"/>
      <c r="AI1298" s="108"/>
      <c r="AJ1298" s="129"/>
      <c r="AK1298" s="129"/>
      <c r="AL1298" s="108"/>
      <c r="AM1298" s="129"/>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129"/>
      <c r="AC1299" s="108"/>
      <c r="AD1299" s="84"/>
      <c r="AE1299" s="84"/>
      <c r="AF1299" s="84"/>
      <c r="AG1299" s="108"/>
      <c r="AH1299" s="84"/>
      <c r="AI1299" s="108"/>
      <c r="AJ1299" s="129"/>
      <c r="AK1299" s="129"/>
      <c r="AL1299" s="108"/>
      <c r="AM1299" s="129"/>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129"/>
      <c r="AC1300" s="108"/>
      <c r="AD1300" s="84"/>
      <c r="AE1300" s="84"/>
      <c r="AF1300" s="84"/>
      <c r="AG1300" s="108"/>
      <c r="AH1300" s="84"/>
      <c r="AI1300" s="108"/>
      <c r="AJ1300" s="129"/>
      <c r="AK1300" s="129"/>
      <c r="AL1300" s="108"/>
      <c r="AM1300" s="129"/>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129"/>
      <c r="AC1301" s="108"/>
      <c r="AD1301" s="84"/>
      <c r="AE1301" s="84"/>
      <c r="AF1301" s="84"/>
      <c r="AG1301" s="108"/>
      <c r="AH1301" s="84"/>
      <c r="AI1301" s="108"/>
      <c r="AJ1301" s="129"/>
      <c r="AK1301" s="129"/>
      <c r="AL1301" s="108"/>
      <c r="AM1301" s="129"/>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129"/>
      <c r="AC1302" s="108"/>
      <c r="AD1302" s="84"/>
      <c r="AE1302" s="84"/>
      <c r="AF1302" s="84"/>
      <c r="AG1302" s="108"/>
      <c r="AH1302" s="84"/>
      <c r="AI1302" s="108"/>
      <c r="AJ1302" s="129"/>
      <c r="AK1302" s="129"/>
      <c r="AL1302" s="108"/>
      <c r="AM1302" s="129"/>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129"/>
      <c r="AC1303" s="108"/>
      <c r="AD1303" s="84"/>
      <c r="AE1303" s="84"/>
      <c r="AF1303" s="84"/>
      <c r="AG1303" s="108"/>
      <c r="AH1303" s="84"/>
      <c r="AI1303" s="108"/>
      <c r="AJ1303" s="129"/>
      <c r="AK1303" s="129"/>
      <c r="AL1303" s="108"/>
      <c r="AM1303" s="129"/>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129"/>
      <c r="AC1304" s="108"/>
      <c r="AD1304" s="84"/>
      <c r="AE1304" s="84"/>
      <c r="AF1304" s="84"/>
      <c r="AG1304" s="108"/>
      <c r="AH1304" s="84"/>
      <c r="AI1304" s="108"/>
      <c r="AJ1304" s="129"/>
      <c r="AK1304" s="129"/>
      <c r="AL1304" s="108"/>
      <c r="AM1304" s="129"/>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129"/>
      <c r="AC1305" s="108"/>
      <c r="AD1305" s="84"/>
      <c r="AE1305" s="84"/>
      <c r="AF1305" s="84"/>
      <c r="AG1305" s="108"/>
      <c r="AH1305" s="84"/>
      <c r="AI1305" s="108"/>
      <c r="AJ1305" s="129"/>
      <c r="AK1305" s="129"/>
      <c r="AL1305" s="108"/>
      <c r="AM1305" s="129"/>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129"/>
      <c r="AC1306" s="108"/>
      <c r="AD1306" s="84"/>
      <c r="AE1306" s="84"/>
      <c r="AF1306" s="84"/>
      <c r="AG1306" s="108"/>
      <c r="AH1306" s="84"/>
      <c r="AI1306" s="108"/>
      <c r="AJ1306" s="129"/>
      <c r="AK1306" s="129"/>
      <c r="AL1306" s="108"/>
      <c r="AM1306" s="129"/>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129"/>
      <c r="AC1307" s="108"/>
      <c r="AD1307" s="84"/>
      <c r="AE1307" s="84"/>
      <c r="AF1307" s="84"/>
      <c r="AG1307" s="108"/>
      <c r="AH1307" s="84"/>
      <c r="AI1307" s="108"/>
      <c r="AJ1307" s="129"/>
      <c r="AK1307" s="129"/>
      <c r="AL1307" s="108"/>
      <c r="AM1307" s="129"/>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129"/>
      <c r="AC1308" s="108"/>
      <c r="AD1308" s="84"/>
      <c r="AE1308" s="84"/>
      <c r="AF1308" s="84"/>
      <c r="AG1308" s="108"/>
      <c r="AH1308" s="84"/>
      <c r="AI1308" s="108"/>
      <c r="AJ1308" s="129"/>
      <c r="AK1308" s="129"/>
      <c r="AL1308" s="108"/>
      <c r="AM1308" s="129"/>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129"/>
      <c r="AC1309" s="108"/>
      <c r="AD1309" s="84"/>
      <c r="AE1309" s="84"/>
      <c r="AF1309" s="84"/>
      <c r="AG1309" s="108"/>
      <c r="AH1309" s="84"/>
      <c r="AI1309" s="108"/>
      <c r="AJ1309" s="129"/>
      <c r="AK1309" s="129"/>
      <c r="AL1309" s="108"/>
      <c r="AM1309" s="129"/>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129"/>
      <c r="AC1310" s="108"/>
      <c r="AD1310" s="84"/>
      <c r="AE1310" s="84"/>
      <c r="AF1310" s="84"/>
      <c r="AG1310" s="108"/>
      <c r="AH1310" s="84"/>
      <c r="AI1310" s="108"/>
      <c r="AJ1310" s="129"/>
      <c r="AK1310" s="129"/>
      <c r="AL1310" s="108"/>
      <c r="AM1310" s="129"/>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129"/>
      <c r="AC1311" s="108"/>
      <c r="AD1311" s="84"/>
      <c r="AE1311" s="84"/>
      <c r="AF1311" s="84"/>
      <c r="AG1311" s="108"/>
      <c r="AH1311" s="84"/>
      <c r="AI1311" s="108"/>
      <c r="AJ1311" s="129"/>
      <c r="AK1311" s="129"/>
      <c r="AL1311" s="108"/>
      <c r="AM1311" s="129"/>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129"/>
      <c r="AC1312" s="108"/>
      <c r="AD1312" s="84"/>
      <c r="AE1312" s="84"/>
      <c r="AF1312" s="84"/>
      <c r="AG1312" s="108"/>
      <c r="AH1312" s="84"/>
      <c r="AI1312" s="108"/>
      <c r="AJ1312" s="129"/>
      <c r="AK1312" s="129"/>
      <c r="AL1312" s="108"/>
      <c r="AM1312" s="129"/>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129"/>
      <c r="AC1313" s="108"/>
      <c r="AD1313" s="84"/>
      <c r="AE1313" s="84"/>
      <c r="AF1313" s="84"/>
      <c r="AG1313" s="108"/>
      <c r="AH1313" s="84"/>
      <c r="AI1313" s="108"/>
      <c r="AJ1313" s="129"/>
      <c r="AK1313" s="129"/>
      <c r="AL1313" s="108"/>
      <c r="AM1313" s="129"/>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129"/>
      <c r="AC1314" s="108"/>
      <c r="AD1314" s="84"/>
      <c r="AE1314" s="84"/>
      <c r="AF1314" s="84"/>
      <c r="AG1314" s="108"/>
      <c r="AH1314" s="84"/>
      <c r="AI1314" s="108"/>
      <c r="AJ1314" s="129"/>
      <c r="AK1314" s="129"/>
      <c r="AL1314" s="108"/>
      <c r="AM1314" s="129"/>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129"/>
      <c r="AC1315" s="108"/>
      <c r="AD1315" s="84"/>
      <c r="AE1315" s="84"/>
      <c r="AF1315" s="84"/>
      <c r="AG1315" s="108"/>
      <c r="AH1315" s="84"/>
      <c r="AI1315" s="108"/>
      <c r="AJ1315" s="129"/>
      <c r="AK1315" s="129"/>
      <c r="AL1315" s="108"/>
      <c r="AM1315" s="129"/>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129"/>
      <c r="AC1316" s="108"/>
      <c r="AD1316" s="84"/>
      <c r="AE1316" s="84"/>
      <c r="AF1316" s="84"/>
      <c r="AG1316" s="108"/>
      <c r="AH1316" s="84"/>
      <c r="AI1316" s="108"/>
      <c r="AJ1316" s="129"/>
      <c r="AK1316" s="129"/>
      <c r="AL1316" s="108"/>
      <c r="AM1316" s="129"/>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129"/>
      <c r="AC1317" s="108"/>
      <c r="AD1317" s="84"/>
      <c r="AE1317" s="84"/>
      <c r="AF1317" s="84"/>
      <c r="AG1317" s="108"/>
      <c r="AH1317" s="84"/>
      <c r="AI1317" s="108"/>
      <c r="AJ1317" s="129"/>
      <c r="AK1317" s="129"/>
      <c r="AL1317" s="108"/>
      <c r="AM1317" s="129"/>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129"/>
      <c r="AC1318" s="108"/>
      <c r="AD1318" s="84"/>
      <c r="AE1318" s="84"/>
      <c r="AF1318" s="84"/>
      <c r="AG1318" s="108"/>
      <c r="AH1318" s="84"/>
      <c r="AI1318" s="108"/>
      <c r="AJ1318" s="129"/>
      <c r="AK1318" s="129"/>
      <c r="AL1318" s="108"/>
      <c r="AM1318" s="129"/>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129"/>
      <c r="AC1319" s="108"/>
      <c r="AD1319" s="84"/>
      <c r="AE1319" s="84"/>
      <c r="AF1319" s="84"/>
      <c r="AG1319" s="108"/>
      <c r="AH1319" s="84"/>
      <c r="AI1319" s="108"/>
      <c r="AJ1319" s="129"/>
      <c r="AK1319" s="129"/>
      <c r="AL1319" s="108"/>
      <c r="AM1319" s="129"/>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129"/>
      <c r="AC1320" s="108"/>
      <c r="AD1320" s="84"/>
      <c r="AE1320" s="84"/>
      <c r="AF1320" s="84"/>
      <c r="AG1320" s="108"/>
      <c r="AH1320" s="84"/>
      <c r="AI1320" s="108"/>
      <c r="AJ1320" s="129"/>
      <c r="AK1320" s="129"/>
      <c r="AL1320" s="108"/>
      <c r="AM1320" s="129"/>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129"/>
      <c r="AC1321" s="108"/>
      <c r="AD1321" s="84"/>
      <c r="AE1321" s="84"/>
      <c r="AF1321" s="84"/>
      <c r="AG1321" s="108"/>
      <c r="AH1321" s="84"/>
      <c r="AI1321" s="108"/>
      <c r="AJ1321" s="129"/>
      <c r="AK1321" s="129"/>
      <c r="AL1321" s="108"/>
      <c r="AM1321" s="129"/>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129"/>
      <c r="AC1322" s="108"/>
      <c r="AD1322" s="84"/>
      <c r="AE1322" s="84"/>
      <c r="AF1322" s="84"/>
      <c r="AG1322" s="108"/>
      <c r="AH1322" s="84"/>
      <c r="AI1322" s="108"/>
      <c r="AJ1322" s="129"/>
      <c r="AK1322" s="129"/>
      <c r="AL1322" s="108"/>
      <c r="AM1322" s="129"/>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129"/>
      <c r="AC1323" s="108"/>
      <c r="AD1323" s="84"/>
      <c r="AE1323" s="84"/>
      <c r="AF1323" s="84"/>
      <c r="AG1323" s="108"/>
      <c r="AH1323" s="84"/>
      <c r="AI1323" s="108"/>
      <c r="AJ1323" s="129"/>
      <c r="AK1323" s="129"/>
      <c r="AL1323" s="108"/>
      <c r="AM1323" s="129"/>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129"/>
      <c r="AC1324" s="108"/>
      <c r="AD1324" s="84"/>
      <c r="AE1324" s="84"/>
      <c r="AF1324" s="84"/>
      <c r="AG1324" s="108"/>
      <c r="AH1324" s="84"/>
      <c r="AI1324" s="108"/>
      <c r="AJ1324" s="129"/>
      <c r="AK1324" s="129"/>
      <c r="AL1324" s="108"/>
      <c r="AM1324" s="129"/>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129"/>
      <c r="AC1325" s="108"/>
      <c r="AD1325" s="84"/>
      <c r="AE1325" s="84"/>
      <c r="AF1325" s="84"/>
      <c r="AG1325" s="108"/>
      <c r="AH1325" s="84"/>
      <c r="AI1325" s="108"/>
      <c r="AJ1325" s="129"/>
      <c r="AK1325" s="129"/>
      <c r="AL1325" s="108"/>
      <c r="AM1325" s="129"/>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129"/>
      <c r="AC1326" s="108"/>
      <c r="AD1326" s="84"/>
      <c r="AE1326" s="84"/>
      <c r="AF1326" s="84"/>
      <c r="AG1326" s="108"/>
      <c r="AH1326" s="84"/>
      <c r="AI1326" s="108"/>
      <c r="AJ1326" s="129"/>
      <c r="AK1326" s="129"/>
      <c r="AL1326" s="108"/>
      <c r="AM1326" s="129"/>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129"/>
      <c r="AC1327" s="108"/>
      <c r="AD1327" s="84"/>
      <c r="AE1327" s="84"/>
      <c r="AF1327" s="84"/>
      <c r="AG1327" s="108"/>
      <c r="AH1327" s="84"/>
      <c r="AI1327" s="108"/>
      <c r="AJ1327" s="129"/>
      <c r="AK1327" s="129"/>
      <c r="AL1327" s="108"/>
      <c r="AM1327" s="129"/>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129"/>
      <c r="AC1328" s="108"/>
      <c r="AD1328" s="84"/>
      <c r="AE1328" s="84"/>
      <c r="AF1328" s="84"/>
      <c r="AG1328" s="108"/>
      <c r="AH1328" s="84"/>
      <c r="AI1328" s="108"/>
      <c r="AJ1328" s="129"/>
      <c r="AK1328" s="129"/>
      <c r="AL1328" s="108"/>
      <c r="AM1328" s="129"/>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129"/>
      <c r="AC1329" s="108"/>
      <c r="AD1329" s="84"/>
      <c r="AE1329" s="84"/>
      <c r="AF1329" s="84"/>
      <c r="AG1329" s="108"/>
      <c r="AH1329" s="84"/>
      <c r="AI1329" s="108"/>
      <c r="AJ1329" s="129"/>
      <c r="AK1329" s="129"/>
      <c r="AL1329" s="108"/>
      <c r="AM1329" s="129"/>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129"/>
      <c r="AC1330" s="108"/>
      <c r="AD1330" s="84"/>
      <c r="AE1330" s="84"/>
      <c r="AF1330" s="84"/>
      <c r="AG1330" s="108"/>
      <c r="AH1330" s="84"/>
      <c r="AI1330" s="108"/>
      <c r="AJ1330" s="129"/>
      <c r="AK1330" s="129"/>
      <c r="AL1330" s="108"/>
      <c r="AM1330" s="129"/>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129"/>
      <c r="AC1331" s="108"/>
      <c r="AD1331" s="84"/>
      <c r="AE1331" s="84"/>
      <c r="AF1331" s="84"/>
      <c r="AG1331" s="108"/>
      <c r="AH1331" s="84"/>
      <c r="AI1331" s="108"/>
      <c r="AJ1331" s="129"/>
      <c r="AK1331" s="129"/>
      <c r="AL1331" s="108"/>
      <c r="AM1331" s="129"/>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129"/>
      <c r="AC1332" s="108"/>
      <c r="AD1332" s="84"/>
      <c r="AE1332" s="84"/>
      <c r="AF1332" s="84"/>
      <c r="AG1332" s="108"/>
      <c r="AH1332" s="84"/>
      <c r="AI1332" s="108"/>
      <c r="AJ1332" s="129"/>
      <c r="AK1332" s="129"/>
      <c r="AL1332" s="108"/>
      <c r="AM1332" s="129"/>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129"/>
      <c r="AC1333" s="108"/>
      <c r="AD1333" s="84"/>
      <c r="AE1333" s="84"/>
      <c r="AF1333" s="84"/>
      <c r="AG1333" s="108"/>
      <c r="AH1333" s="84"/>
      <c r="AI1333" s="108"/>
      <c r="AJ1333" s="129"/>
      <c r="AK1333" s="129"/>
      <c r="AL1333" s="108"/>
      <c r="AM1333" s="129"/>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129"/>
      <c r="AC1334" s="108"/>
      <c r="AD1334" s="84"/>
      <c r="AE1334" s="84"/>
      <c r="AF1334" s="84"/>
      <c r="AG1334" s="108"/>
      <c r="AH1334" s="84"/>
      <c r="AI1334" s="108"/>
      <c r="AJ1334" s="129"/>
      <c r="AK1334" s="129"/>
      <c r="AL1334" s="108"/>
      <c r="AM1334" s="129"/>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129"/>
      <c r="AC1335" s="108"/>
      <c r="AD1335" s="84"/>
      <c r="AE1335" s="84"/>
      <c r="AF1335" s="84"/>
      <c r="AG1335" s="108"/>
      <c r="AH1335" s="84"/>
      <c r="AI1335" s="108"/>
      <c r="AJ1335" s="129"/>
      <c r="AK1335" s="129"/>
      <c r="AL1335" s="108"/>
      <c r="AM1335" s="129"/>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129"/>
      <c r="AC1336" s="108"/>
      <c r="AD1336" s="84"/>
      <c r="AE1336" s="84"/>
      <c r="AF1336" s="84"/>
      <c r="AG1336" s="108"/>
      <c r="AH1336" s="84"/>
      <c r="AI1336" s="108"/>
      <c r="AJ1336" s="129"/>
      <c r="AK1336" s="129"/>
      <c r="AL1336" s="108"/>
      <c r="AM1336" s="129"/>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129"/>
      <c r="AC1337" s="108"/>
      <c r="AD1337" s="84"/>
      <c r="AE1337" s="84"/>
      <c r="AF1337" s="84"/>
      <c r="AG1337" s="108"/>
      <c r="AH1337" s="84"/>
      <c r="AI1337" s="108"/>
      <c r="AJ1337" s="129"/>
      <c r="AK1337" s="129"/>
      <c r="AL1337" s="108"/>
      <c r="AM1337" s="129"/>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129"/>
      <c r="AC1338" s="108"/>
      <c r="AD1338" s="84"/>
      <c r="AE1338" s="84"/>
      <c r="AF1338" s="84"/>
      <c r="AG1338" s="108"/>
      <c r="AH1338" s="84"/>
      <c r="AI1338" s="108"/>
      <c r="AJ1338" s="129"/>
      <c r="AK1338" s="129"/>
      <c r="AL1338" s="108"/>
      <c r="AM1338" s="129"/>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129"/>
      <c r="AC1339" s="108"/>
      <c r="AD1339" s="84"/>
      <c r="AE1339" s="84"/>
      <c r="AF1339" s="84"/>
      <c r="AG1339" s="108"/>
      <c r="AH1339" s="84"/>
      <c r="AI1339" s="108"/>
      <c r="AJ1339" s="129"/>
      <c r="AK1339" s="129"/>
      <c r="AL1339" s="108"/>
      <c r="AM1339" s="129"/>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129"/>
      <c r="AC1340" s="108"/>
      <c r="AD1340" s="84"/>
      <c r="AE1340" s="84"/>
      <c r="AF1340" s="84"/>
      <c r="AG1340" s="108"/>
      <c r="AH1340" s="84"/>
      <c r="AI1340" s="108"/>
      <c r="AJ1340" s="129"/>
      <c r="AK1340" s="129"/>
      <c r="AL1340" s="108"/>
      <c r="AM1340" s="129"/>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129"/>
      <c r="AC1341" s="108"/>
      <c r="AD1341" s="84"/>
      <c r="AE1341" s="84"/>
      <c r="AF1341" s="84"/>
      <c r="AG1341" s="108"/>
      <c r="AH1341" s="84"/>
      <c r="AI1341" s="108"/>
      <c r="AJ1341" s="129"/>
      <c r="AK1341" s="129"/>
      <c r="AL1341" s="108"/>
      <c r="AM1341" s="129"/>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129"/>
      <c r="AC1342" s="108"/>
      <c r="AD1342" s="84"/>
      <c r="AE1342" s="84"/>
      <c r="AF1342" s="84"/>
      <c r="AG1342" s="108"/>
      <c r="AH1342" s="84"/>
      <c r="AI1342" s="108"/>
      <c r="AJ1342" s="129"/>
      <c r="AK1342" s="129"/>
      <c r="AL1342" s="108"/>
      <c r="AM1342" s="129"/>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129"/>
      <c r="AC1343" s="108"/>
      <c r="AD1343" s="84"/>
      <c r="AE1343" s="84"/>
      <c r="AF1343" s="84"/>
      <c r="AG1343" s="108"/>
      <c r="AH1343" s="84"/>
      <c r="AI1343" s="108"/>
      <c r="AJ1343" s="129"/>
      <c r="AK1343" s="129"/>
      <c r="AL1343" s="108"/>
      <c r="AM1343" s="129"/>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129"/>
      <c r="AC1344" s="108"/>
      <c r="AD1344" s="84"/>
      <c r="AE1344" s="84"/>
      <c r="AF1344" s="84"/>
      <c r="AG1344" s="108"/>
      <c r="AH1344" s="84"/>
      <c r="AI1344" s="108"/>
      <c r="AJ1344" s="129"/>
      <c r="AK1344" s="129"/>
      <c r="AL1344" s="108"/>
      <c r="AM1344" s="129"/>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129"/>
      <c r="AC1345" s="108"/>
      <c r="AD1345" s="84"/>
      <c r="AE1345" s="84"/>
      <c r="AF1345" s="84"/>
      <c r="AG1345" s="108"/>
      <c r="AH1345" s="84"/>
      <c r="AI1345" s="108"/>
      <c r="AJ1345" s="129"/>
      <c r="AK1345" s="129"/>
      <c r="AL1345" s="108"/>
      <c r="AM1345" s="129"/>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129"/>
      <c r="AC1346" s="108"/>
      <c r="AD1346" s="84"/>
      <c r="AE1346" s="84"/>
      <c r="AF1346" s="84"/>
      <c r="AG1346" s="108"/>
      <c r="AH1346" s="84"/>
      <c r="AI1346" s="108"/>
      <c r="AJ1346" s="129"/>
      <c r="AK1346" s="129"/>
      <c r="AL1346" s="108"/>
      <c r="AM1346" s="129"/>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129"/>
      <c r="AC1347" s="108"/>
      <c r="AD1347" s="84"/>
      <c r="AE1347" s="84"/>
      <c r="AF1347" s="84"/>
      <c r="AG1347" s="108"/>
      <c r="AH1347" s="84"/>
      <c r="AI1347" s="108"/>
      <c r="AJ1347" s="129"/>
      <c r="AK1347" s="129"/>
      <c r="AL1347" s="108"/>
      <c r="AM1347" s="129"/>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129"/>
      <c r="AC1348" s="108"/>
      <c r="AD1348" s="84"/>
      <c r="AE1348" s="84"/>
      <c r="AF1348" s="84"/>
      <c r="AG1348" s="108"/>
      <c r="AH1348" s="84"/>
      <c r="AI1348" s="108"/>
      <c r="AJ1348" s="129"/>
      <c r="AK1348" s="129"/>
      <c r="AL1348" s="108"/>
      <c r="AM1348" s="129"/>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129"/>
      <c r="AC1349" s="108"/>
      <c r="AD1349" s="84"/>
      <c r="AE1349" s="84"/>
      <c r="AF1349" s="84"/>
      <c r="AG1349" s="108"/>
      <c r="AH1349" s="84"/>
      <c r="AI1349" s="108"/>
      <c r="AJ1349" s="129"/>
      <c r="AK1349" s="129"/>
      <c r="AL1349" s="108"/>
      <c r="AM1349" s="129"/>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129"/>
      <c r="AC1350" s="108"/>
      <c r="AD1350" s="84"/>
      <c r="AE1350" s="84"/>
      <c r="AF1350" s="84"/>
      <c r="AG1350" s="108"/>
      <c r="AH1350" s="84"/>
      <c r="AI1350" s="108"/>
      <c r="AJ1350" s="129"/>
      <c r="AK1350" s="129"/>
      <c r="AL1350" s="108"/>
      <c r="AM1350" s="129"/>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129"/>
      <c r="AC1351" s="108"/>
      <c r="AD1351" s="84"/>
      <c r="AE1351" s="84"/>
      <c r="AF1351" s="84"/>
      <c r="AG1351" s="108"/>
      <c r="AH1351" s="84"/>
      <c r="AI1351" s="108"/>
      <c r="AJ1351" s="129"/>
      <c r="AK1351" s="129"/>
      <c r="AL1351" s="108"/>
      <c r="AM1351" s="129"/>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129"/>
      <c r="AC1352" s="108"/>
      <c r="AD1352" s="84"/>
      <c r="AE1352" s="84"/>
      <c r="AF1352" s="84"/>
      <c r="AG1352" s="108"/>
      <c r="AH1352" s="84"/>
      <c r="AI1352" s="108"/>
      <c r="AJ1352" s="129"/>
      <c r="AK1352" s="129"/>
      <c r="AL1352" s="108"/>
      <c r="AM1352" s="129"/>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129"/>
      <c r="AC1353" s="108"/>
      <c r="AD1353" s="84"/>
      <c r="AE1353" s="84"/>
      <c r="AF1353" s="84"/>
      <c r="AG1353" s="108"/>
      <c r="AH1353" s="84"/>
      <c r="AI1353" s="108"/>
      <c r="AJ1353" s="129"/>
      <c r="AK1353" s="129"/>
      <c r="AL1353" s="108"/>
      <c r="AM1353" s="129"/>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129"/>
      <c r="AC1354" s="108"/>
      <c r="AD1354" s="84"/>
      <c r="AE1354" s="84"/>
      <c r="AF1354" s="84"/>
      <c r="AG1354" s="108"/>
      <c r="AH1354" s="84"/>
      <c r="AI1354" s="108"/>
      <c r="AJ1354" s="129"/>
      <c r="AK1354" s="129"/>
      <c r="AL1354" s="108"/>
      <c r="AM1354" s="129"/>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129"/>
      <c r="AC1355" s="108"/>
      <c r="AD1355" s="84"/>
      <c r="AE1355" s="84"/>
      <c r="AF1355" s="84"/>
      <c r="AG1355" s="108"/>
      <c r="AH1355" s="84"/>
      <c r="AI1355" s="108"/>
      <c r="AJ1355" s="129"/>
      <c r="AK1355" s="129"/>
      <c r="AL1355" s="108"/>
      <c r="AM1355" s="129"/>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129"/>
      <c r="AC1356" s="108"/>
      <c r="AD1356" s="84"/>
      <c r="AE1356" s="84"/>
      <c r="AF1356" s="84"/>
      <c r="AG1356" s="108"/>
      <c r="AH1356" s="84"/>
      <c r="AI1356" s="108"/>
      <c r="AJ1356" s="129"/>
      <c r="AK1356" s="129"/>
      <c r="AL1356" s="108"/>
      <c r="AM1356" s="129"/>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129"/>
      <c r="AC1357" s="108"/>
      <c r="AD1357" s="84"/>
      <c r="AE1357" s="84"/>
      <c r="AF1357" s="84"/>
      <c r="AG1357" s="108"/>
      <c r="AH1357" s="84"/>
      <c r="AI1357" s="108"/>
      <c r="AJ1357" s="129"/>
      <c r="AK1357" s="129"/>
      <c r="AL1357" s="108"/>
      <c r="AM1357" s="129"/>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129"/>
      <c r="AC1358" s="108"/>
      <c r="AD1358" s="84"/>
      <c r="AE1358" s="84"/>
      <c r="AF1358" s="84"/>
      <c r="AG1358" s="108"/>
      <c r="AH1358" s="84"/>
      <c r="AI1358" s="108"/>
      <c r="AJ1358" s="129"/>
      <c r="AK1358" s="129"/>
      <c r="AL1358" s="108"/>
      <c r="AM1358" s="129"/>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129"/>
      <c r="AC1359" s="108"/>
      <c r="AD1359" s="84"/>
      <c r="AE1359" s="84"/>
      <c r="AF1359" s="84"/>
      <c r="AG1359" s="108"/>
      <c r="AH1359" s="84"/>
      <c r="AI1359" s="108"/>
      <c r="AJ1359" s="129"/>
      <c r="AK1359" s="129"/>
      <c r="AL1359" s="108"/>
      <c r="AM1359" s="129"/>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129"/>
      <c r="AC1360" s="108"/>
      <c r="AD1360" s="84"/>
      <c r="AE1360" s="84"/>
      <c r="AF1360" s="84"/>
      <c r="AG1360" s="108"/>
      <c r="AH1360" s="84"/>
      <c r="AI1360" s="108"/>
      <c r="AJ1360" s="129"/>
      <c r="AK1360" s="129"/>
      <c r="AL1360" s="108"/>
      <c r="AM1360" s="129"/>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129"/>
      <c r="AC1361" s="108"/>
      <c r="AD1361" s="84"/>
      <c r="AE1361" s="84"/>
      <c r="AF1361" s="84"/>
      <c r="AG1361" s="108"/>
      <c r="AH1361" s="84"/>
      <c r="AI1361" s="108"/>
      <c r="AJ1361" s="129"/>
      <c r="AK1361" s="129"/>
      <c r="AL1361" s="108"/>
      <c r="AM1361" s="129"/>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129"/>
      <c r="AC1362" s="108"/>
      <c r="AD1362" s="84"/>
      <c r="AE1362" s="84"/>
      <c r="AF1362" s="84"/>
      <c r="AG1362" s="108"/>
      <c r="AH1362" s="84"/>
      <c r="AI1362" s="108"/>
      <c r="AJ1362" s="129"/>
      <c r="AK1362" s="129"/>
      <c r="AL1362" s="108"/>
      <c r="AM1362" s="129"/>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129"/>
      <c r="AC1363" s="108"/>
      <c r="AD1363" s="84"/>
      <c r="AE1363" s="84"/>
      <c r="AF1363" s="84"/>
      <c r="AG1363" s="108"/>
      <c r="AH1363" s="84"/>
      <c r="AI1363" s="108"/>
      <c r="AJ1363" s="129"/>
      <c r="AK1363" s="129"/>
      <c r="AL1363" s="108"/>
      <c r="AM1363" s="129"/>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129"/>
      <c r="AC1364" s="108"/>
      <c r="AD1364" s="84"/>
      <c r="AE1364" s="84"/>
      <c r="AF1364" s="84"/>
      <c r="AG1364" s="108"/>
      <c r="AH1364" s="84"/>
      <c r="AI1364" s="108"/>
      <c r="AJ1364" s="129"/>
      <c r="AK1364" s="129"/>
      <c r="AL1364" s="108"/>
      <c r="AM1364" s="129"/>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129"/>
      <c r="AC1365" s="108"/>
      <c r="AD1365" s="84"/>
      <c r="AE1365" s="84"/>
      <c r="AF1365" s="84"/>
      <c r="AG1365" s="108"/>
      <c r="AH1365" s="84"/>
      <c r="AI1365" s="108"/>
      <c r="AJ1365" s="129"/>
      <c r="AK1365" s="129"/>
      <c r="AL1365" s="108"/>
      <c r="AM1365" s="129"/>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129"/>
      <c r="AC1366" s="108"/>
      <c r="AD1366" s="84"/>
      <c r="AE1366" s="84"/>
      <c r="AF1366" s="84"/>
      <c r="AG1366" s="108"/>
      <c r="AH1366" s="84"/>
      <c r="AI1366" s="108"/>
      <c r="AJ1366" s="129"/>
      <c r="AK1366" s="129"/>
      <c r="AL1366" s="108"/>
      <c r="AM1366" s="129"/>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129"/>
      <c r="AC1367" s="108"/>
      <c r="AD1367" s="84"/>
      <c r="AE1367" s="84"/>
      <c r="AF1367" s="84"/>
      <c r="AG1367" s="108"/>
      <c r="AH1367" s="84"/>
      <c r="AI1367" s="108"/>
      <c r="AJ1367" s="129"/>
      <c r="AK1367" s="129"/>
      <c r="AL1367" s="108"/>
      <c r="AM1367" s="129"/>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129"/>
      <c r="AC1368" s="108"/>
      <c r="AD1368" s="84"/>
      <c r="AE1368" s="84"/>
      <c r="AF1368" s="84"/>
      <c r="AG1368" s="108"/>
      <c r="AH1368" s="84"/>
      <c r="AI1368" s="108"/>
      <c r="AJ1368" s="129"/>
      <c r="AK1368" s="129"/>
      <c r="AL1368" s="108"/>
      <c r="AM1368" s="129"/>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129"/>
      <c r="AC1369" s="108"/>
      <c r="AD1369" s="84"/>
      <c r="AE1369" s="84"/>
      <c r="AF1369" s="84"/>
      <c r="AG1369" s="108"/>
      <c r="AH1369" s="84"/>
      <c r="AI1369" s="108"/>
      <c r="AJ1369" s="129"/>
      <c r="AK1369" s="129"/>
      <c r="AL1369" s="108"/>
      <c r="AM1369" s="129"/>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129"/>
      <c r="AC1370" s="108"/>
      <c r="AD1370" s="84"/>
      <c r="AE1370" s="84"/>
      <c r="AF1370" s="84"/>
      <c r="AG1370" s="108"/>
      <c r="AH1370" s="84"/>
      <c r="AI1370" s="108"/>
      <c r="AJ1370" s="129"/>
      <c r="AK1370" s="129"/>
      <c r="AL1370" s="108"/>
      <c r="AM1370" s="129"/>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129"/>
      <c r="AC1371" s="108"/>
      <c r="AD1371" s="84"/>
      <c r="AE1371" s="84"/>
      <c r="AF1371" s="84"/>
      <c r="AG1371" s="108"/>
      <c r="AH1371" s="84"/>
      <c r="AI1371" s="108"/>
      <c r="AJ1371" s="129"/>
      <c r="AK1371" s="129"/>
      <c r="AL1371" s="108"/>
      <c r="AM1371" s="129"/>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129"/>
      <c r="AC1372" s="108"/>
      <c r="AD1372" s="84"/>
      <c r="AE1372" s="84"/>
      <c r="AF1372" s="84"/>
      <c r="AG1372" s="108"/>
      <c r="AH1372" s="84"/>
      <c r="AI1372" s="108"/>
      <c r="AJ1372" s="129"/>
      <c r="AK1372" s="129"/>
      <c r="AL1372" s="108"/>
      <c r="AM1372" s="129"/>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129"/>
      <c r="AC1373" s="108"/>
      <c r="AD1373" s="84"/>
      <c r="AE1373" s="84"/>
      <c r="AF1373" s="84"/>
      <c r="AG1373" s="108"/>
      <c r="AH1373" s="84"/>
      <c r="AI1373" s="108"/>
      <c r="AJ1373" s="129"/>
      <c r="AK1373" s="129"/>
      <c r="AL1373" s="108"/>
      <c r="AM1373" s="129"/>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129"/>
      <c r="AC1374" s="108"/>
      <c r="AD1374" s="84"/>
      <c r="AE1374" s="84"/>
      <c r="AF1374" s="84"/>
      <c r="AG1374" s="108"/>
      <c r="AH1374" s="84"/>
      <c r="AI1374" s="108"/>
      <c r="AJ1374" s="129"/>
      <c r="AK1374" s="129"/>
      <c r="AL1374" s="108"/>
      <c r="AM1374" s="129"/>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129"/>
      <c r="AC1375" s="108"/>
      <c r="AD1375" s="84"/>
      <c r="AE1375" s="84"/>
      <c r="AF1375" s="84"/>
      <c r="AG1375" s="108"/>
      <c r="AH1375" s="84"/>
      <c r="AI1375" s="108"/>
      <c r="AJ1375" s="129"/>
      <c r="AK1375" s="129"/>
      <c r="AL1375" s="108"/>
      <c r="AM1375" s="129"/>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129"/>
      <c r="AC1376" s="108"/>
      <c r="AD1376" s="84"/>
      <c r="AE1376" s="84"/>
      <c r="AF1376" s="84"/>
      <c r="AG1376" s="108"/>
      <c r="AH1376" s="84"/>
      <c r="AI1376" s="108"/>
      <c r="AJ1376" s="129"/>
      <c r="AK1376" s="129"/>
      <c r="AL1376" s="108"/>
      <c r="AM1376" s="129"/>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129"/>
      <c r="AC1377" s="108"/>
      <c r="AD1377" s="84"/>
      <c r="AE1377" s="84"/>
      <c r="AF1377" s="84"/>
      <c r="AG1377" s="108"/>
      <c r="AH1377" s="84"/>
      <c r="AI1377" s="108"/>
      <c r="AJ1377" s="129"/>
      <c r="AK1377" s="129"/>
      <c r="AL1377" s="108"/>
      <c r="AM1377" s="129"/>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129"/>
      <c r="AC1378" s="108"/>
      <c r="AD1378" s="84"/>
      <c r="AE1378" s="84"/>
      <c r="AF1378" s="84"/>
      <c r="AG1378" s="108"/>
      <c r="AH1378" s="84"/>
      <c r="AI1378" s="108"/>
      <c r="AJ1378" s="129"/>
      <c r="AK1378" s="129"/>
      <c r="AL1378" s="108"/>
      <c r="AM1378" s="129"/>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129"/>
      <c r="AC1379" s="108"/>
      <c r="AD1379" s="84"/>
      <c r="AE1379" s="84"/>
      <c r="AF1379" s="84"/>
      <c r="AG1379" s="108"/>
      <c r="AH1379" s="84"/>
      <c r="AI1379" s="108"/>
      <c r="AJ1379" s="129"/>
      <c r="AK1379" s="129"/>
      <c r="AL1379" s="108"/>
      <c r="AM1379" s="129"/>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129"/>
      <c r="AC1380" s="108"/>
      <c r="AD1380" s="84"/>
      <c r="AE1380" s="84"/>
      <c r="AF1380" s="84"/>
      <c r="AG1380" s="108"/>
      <c r="AH1380" s="84"/>
      <c r="AI1380" s="108"/>
      <c r="AJ1380" s="129"/>
      <c r="AK1380" s="129"/>
      <c r="AL1380" s="108"/>
      <c r="AM1380" s="129"/>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129"/>
      <c r="AC1381" s="108"/>
      <c r="AD1381" s="84"/>
      <c r="AE1381" s="84"/>
      <c r="AF1381" s="84"/>
      <c r="AG1381" s="108"/>
      <c r="AH1381" s="84"/>
      <c r="AI1381" s="108"/>
      <c r="AJ1381" s="129"/>
      <c r="AK1381" s="129"/>
      <c r="AL1381" s="108"/>
      <c r="AM1381" s="129"/>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129"/>
      <c r="AC1382" s="108"/>
      <c r="AD1382" s="84"/>
      <c r="AE1382" s="84"/>
      <c r="AF1382" s="84"/>
      <c r="AG1382" s="108"/>
      <c r="AH1382" s="84"/>
      <c r="AI1382" s="108"/>
      <c r="AJ1382" s="129"/>
      <c r="AK1382" s="129"/>
      <c r="AL1382" s="108"/>
      <c r="AM1382" s="129"/>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129"/>
      <c r="AC1383" s="108"/>
      <c r="AD1383" s="84"/>
      <c r="AE1383" s="84"/>
      <c r="AF1383" s="84"/>
      <c r="AG1383" s="108"/>
      <c r="AH1383" s="84"/>
      <c r="AI1383" s="108"/>
      <c r="AJ1383" s="129"/>
      <c r="AK1383" s="129"/>
      <c r="AL1383" s="108"/>
      <c r="AM1383" s="129"/>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129"/>
      <c r="AC1384" s="108"/>
      <c r="AD1384" s="84"/>
      <c r="AE1384" s="84"/>
      <c r="AF1384" s="84"/>
      <c r="AG1384" s="108"/>
      <c r="AH1384" s="84"/>
      <c r="AI1384" s="108"/>
      <c r="AJ1384" s="129"/>
      <c r="AK1384" s="129"/>
      <c r="AL1384" s="108"/>
      <c r="AM1384" s="129"/>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129"/>
      <c r="AC1385" s="108"/>
      <c r="AD1385" s="84"/>
      <c r="AE1385" s="84"/>
      <c r="AF1385" s="84"/>
      <c r="AG1385" s="108"/>
      <c r="AH1385" s="84"/>
      <c r="AI1385" s="108"/>
      <c r="AJ1385" s="129"/>
      <c r="AK1385" s="129"/>
      <c r="AL1385" s="108"/>
      <c r="AM1385" s="129"/>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129"/>
      <c r="AC1386" s="108"/>
      <c r="AD1386" s="84"/>
      <c r="AE1386" s="84"/>
      <c r="AF1386" s="84"/>
      <c r="AG1386" s="108"/>
      <c r="AH1386" s="84"/>
      <c r="AI1386" s="108"/>
      <c r="AJ1386" s="129"/>
      <c r="AK1386" s="129"/>
      <c r="AL1386" s="108"/>
      <c r="AM1386" s="129"/>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129"/>
      <c r="AC1387" s="108"/>
      <c r="AD1387" s="84"/>
      <c r="AE1387" s="84"/>
      <c r="AF1387" s="84"/>
      <c r="AG1387" s="108"/>
      <c r="AH1387" s="84"/>
      <c r="AI1387" s="108"/>
      <c r="AJ1387" s="129"/>
      <c r="AK1387" s="129"/>
      <c r="AL1387" s="108"/>
      <c r="AM1387" s="129"/>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129"/>
      <c r="AC1388" s="108"/>
      <c r="AD1388" s="84"/>
      <c r="AE1388" s="84"/>
      <c r="AF1388" s="84"/>
      <c r="AG1388" s="108"/>
      <c r="AH1388" s="84"/>
      <c r="AI1388" s="108"/>
      <c r="AJ1388" s="129"/>
      <c r="AK1388" s="129"/>
      <c r="AL1388" s="108"/>
      <c r="AM1388" s="129"/>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129"/>
      <c r="AC1389" s="108"/>
      <c r="AD1389" s="84"/>
      <c r="AE1389" s="84"/>
      <c r="AF1389" s="84"/>
      <c r="AG1389" s="108"/>
      <c r="AH1389" s="84"/>
      <c r="AI1389" s="108"/>
      <c r="AJ1389" s="129"/>
      <c r="AK1389" s="129"/>
      <c r="AL1389" s="108"/>
      <c r="AM1389" s="129"/>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129"/>
      <c r="AC1390" s="108"/>
      <c r="AD1390" s="84"/>
      <c r="AE1390" s="84"/>
      <c r="AF1390" s="84"/>
      <c r="AG1390" s="108"/>
      <c r="AH1390" s="84"/>
      <c r="AI1390" s="108"/>
      <c r="AJ1390" s="129"/>
      <c r="AK1390" s="129"/>
      <c r="AL1390" s="108"/>
      <c r="AM1390" s="129"/>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129"/>
      <c r="AC1391" s="108"/>
      <c r="AD1391" s="84"/>
      <c r="AE1391" s="84"/>
      <c r="AF1391" s="84"/>
      <c r="AG1391" s="108"/>
      <c r="AH1391" s="84"/>
      <c r="AI1391" s="108"/>
      <c r="AJ1391" s="129"/>
      <c r="AK1391" s="129"/>
      <c r="AL1391" s="108"/>
      <c r="AM1391" s="129"/>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129"/>
      <c r="AC1392" s="108"/>
      <c r="AD1392" s="84"/>
      <c r="AE1392" s="84"/>
      <c r="AF1392" s="84"/>
      <c r="AG1392" s="108"/>
      <c r="AH1392" s="84"/>
      <c r="AI1392" s="108"/>
      <c r="AJ1392" s="129"/>
      <c r="AK1392" s="129"/>
      <c r="AL1392" s="108"/>
      <c r="AM1392" s="129"/>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129"/>
      <c r="AC1393" s="108"/>
      <c r="AD1393" s="84"/>
      <c r="AE1393" s="84"/>
      <c r="AF1393" s="84"/>
      <c r="AG1393" s="108"/>
      <c r="AH1393" s="84"/>
      <c r="AI1393" s="108"/>
      <c r="AJ1393" s="129"/>
      <c r="AK1393" s="129"/>
      <c r="AL1393" s="108"/>
      <c r="AM1393" s="129"/>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129"/>
      <c r="AC1394" s="108"/>
      <c r="AD1394" s="84"/>
      <c r="AE1394" s="84"/>
      <c r="AF1394" s="84"/>
      <c r="AG1394" s="108"/>
      <c r="AH1394" s="84"/>
      <c r="AI1394" s="108"/>
      <c r="AJ1394" s="129"/>
      <c r="AK1394" s="129"/>
      <c r="AL1394" s="108"/>
      <c r="AM1394" s="129"/>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129"/>
      <c r="AC1395" s="108"/>
      <c r="AD1395" s="84"/>
      <c r="AE1395" s="84"/>
      <c r="AF1395" s="84"/>
      <c r="AG1395" s="108"/>
      <c r="AH1395" s="84"/>
      <c r="AI1395" s="108"/>
      <c r="AJ1395" s="129"/>
      <c r="AK1395" s="129"/>
      <c r="AL1395" s="108"/>
      <c r="AM1395" s="129"/>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129"/>
      <c r="AC1396" s="108"/>
      <c r="AD1396" s="84"/>
      <c r="AE1396" s="84"/>
      <c r="AF1396" s="84"/>
      <c r="AG1396" s="108"/>
      <c r="AH1396" s="84"/>
      <c r="AI1396" s="108"/>
      <c r="AJ1396" s="129"/>
      <c r="AK1396" s="129"/>
      <c r="AL1396" s="108"/>
      <c r="AM1396" s="129"/>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129"/>
      <c r="AC1397" s="108"/>
      <c r="AD1397" s="84"/>
      <c r="AE1397" s="84"/>
      <c r="AF1397" s="84"/>
      <c r="AG1397" s="108"/>
      <c r="AH1397" s="84"/>
      <c r="AI1397" s="108"/>
      <c r="AJ1397" s="129"/>
      <c r="AK1397" s="129"/>
      <c r="AL1397" s="108"/>
      <c r="AM1397" s="129"/>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129"/>
      <c r="AC1398" s="108"/>
      <c r="AD1398" s="84"/>
      <c r="AE1398" s="84"/>
      <c r="AF1398" s="84"/>
      <c r="AG1398" s="108"/>
      <c r="AH1398" s="84"/>
      <c r="AI1398" s="108"/>
      <c r="AJ1398" s="129"/>
      <c r="AK1398" s="129"/>
      <c r="AL1398" s="108"/>
      <c r="AM1398" s="129"/>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129"/>
      <c r="AC1399" s="108"/>
      <c r="AD1399" s="84"/>
      <c r="AE1399" s="84"/>
      <c r="AF1399" s="84"/>
      <c r="AG1399" s="108"/>
      <c r="AH1399" s="84"/>
      <c r="AI1399" s="108"/>
      <c r="AJ1399" s="129"/>
      <c r="AK1399" s="129"/>
      <c r="AL1399" s="108"/>
      <c r="AM1399" s="129"/>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129"/>
      <c r="AC1400" s="108"/>
      <c r="AD1400" s="84"/>
      <c r="AE1400" s="84"/>
      <c r="AF1400" s="84"/>
      <c r="AG1400" s="108"/>
      <c r="AH1400" s="84"/>
      <c r="AI1400" s="108"/>
      <c r="AJ1400" s="129"/>
      <c r="AK1400" s="129"/>
      <c r="AL1400" s="108"/>
      <c r="AM1400" s="129"/>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129"/>
      <c r="AC1401" s="108"/>
      <c r="AD1401" s="84"/>
      <c r="AE1401" s="84"/>
      <c r="AF1401" s="84"/>
      <c r="AG1401" s="108"/>
      <c r="AH1401" s="84"/>
      <c r="AI1401" s="108"/>
      <c r="AJ1401" s="129"/>
      <c r="AK1401" s="129"/>
      <c r="AL1401" s="108"/>
      <c r="AM1401" s="129"/>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129"/>
      <c r="AC1402" s="108"/>
      <c r="AD1402" s="84"/>
      <c r="AE1402" s="84"/>
      <c r="AF1402" s="84"/>
      <c r="AG1402" s="108"/>
      <c r="AH1402" s="84"/>
      <c r="AI1402" s="108"/>
      <c r="AJ1402" s="129"/>
      <c r="AK1402" s="129"/>
      <c r="AL1402" s="108"/>
      <c r="AM1402" s="129"/>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129"/>
      <c r="AC1403" s="108"/>
      <c r="AD1403" s="84"/>
      <c r="AE1403" s="84"/>
      <c r="AF1403" s="84"/>
      <c r="AG1403" s="108"/>
      <c r="AH1403" s="84"/>
      <c r="AI1403" s="108"/>
      <c r="AJ1403" s="129"/>
      <c r="AK1403" s="129"/>
      <c r="AL1403" s="108"/>
      <c r="AM1403" s="129"/>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129"/>
      <c r="AC1404" s="108"/>
      <c r="AD1404" s="84"/>
      <c r="AE1404" s="84"/>
      <c r="AF1404" s="84"/>
      <c r="AG1404" s="108"/>
      <c r="AH1404" s="84"/>
      <c r="AI1404" s="108"/>
      <c r="AJ1404" s="129"/>
      <c r="AK1404" s="129"/>
      <c r="AL1404" s="108"/>
      <c r="AM1404" s="129"/>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129"/>
      <c r="AC1405" s="108"/>
      <c r="AD1405" s="84"/>
      <c r="AE1405" s="84"/>
      <c r="AF1405" s="84"/>
      <c r="AG1405" s="108"/>
      <c r="AH1405" s="84"/>
      <c r="AI1405" s="108"/>
      <c r="AJ1405" s="129"/>
      <c r="AK1405" s="129"/>
      <c r="AL1405" s="108"/>
      <c r="AM1405" s="129"/>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129"/>
      <c r="AC1406" s="108"/>
      <c r="AD1406" s="84"/>
      <c r="AE1406" s="84"/>
      <c r="AF1406" s="84"/>
      <c r="AG1406" s="108"/>
      <c r="AH1406" s="84"/>
      <c r="AI1406" s="108"/>
      <c r="AJ1406" s="129"/>
      <c r="AK1406" s="129"/>
      <c r="AL1406" s="108"/>
      <c r="AM1406" s="129"/>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129"/>
      <c r="AC1407" s="108"/>
      <c r="AD1407" s="84"/>
      <c r="AE1407" s="84"/>
      <c r="AF1407" s="84"/>
      <c r="AG1407" s="108"/>
      <c r="AH1407" s="84"/>
      <c r="AI1407" s="108"/>
      <c r="AJ1407" s="129"/>
      <c r="AK1407" s="129"/>
      <c r="AL1407" s="108"/>
      <c r="AM1407" s="129"/>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129"/>
      <c r="AC1408" s="108"/>
      <c r="AD1408" s="84"/>
      <c r="AE1408" s="84"/>
      <c r="AF1408" s="84"/>
      <c r="AG1408" s="108"/>
      <c r="AH1408" s="84"/>
      <c r="AI1408" s="108"/>
      <c r="AJ1408" s="129"/>
      <c r="AK1408" s="129"/>
      <c r="AL1408" s="108"/>
      <c r="AM1408" s="129"/>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129"/>
      <c r="AC1409" s="108"/>
      <c r="AD1409" s="84"/>
      <c r="AE1409" s="84"/>
      <c r="AF1409" s="84"/>
      <c r="AG1409" s="108"/>
      <c r="AH1409" s="84"/>
      <c r="AI1409" s="108"/>
      <c r="AJ1409" s="129"/>
      <c r="AK1409" s="129"/>
      <c r="AL1409" s="108"/>
      <c r="AM1409" s="129"/>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129"/>
      <c r="AC1410" s="108"/>
      <c r="AD1410" s="84"/>
      <c r="AE1410" s="84"/>
      <c r="AF1410" s="84"/>
      <c r="AG1410" s="108"/>
      <c r="AH1410" s="84"/>
      <c r="AI1410" s="108"/>
      <c r="AJ1410" s="129"/>
      <c r="AK1410" s="129"/>
      <c r="AL1410" s="108"/>
      <c r="AM1410" s="129"/>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129"/>
      <c r="AC1411" s="108"/>
      <c r="AD1411" s="84"/>
      <c r="AE1411" s="84"/>
      <c r="AF1411" s="84"/>
      <c r="AG1411" s="108"/>
      <c r="AH1411" s="84"/>
      <c r="AI1411" s="108"/>
      <c r="AJ1411" s="129"/>
      <c r="AK1411" s="129"/>
      <c r="AL1411" s="108"/>
      <c r="AM1411" s="129"/>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129"/>
      <c r="AC1412" s="108"/>
      <c r="AD1412" s="84"/>
      <c r="AE1412" s="84"/>
      <c r="AF1412" s="84"/>
      <c r="AG1412" s="108"/>
      <c r="AH1412" s="84"/>
      <c r="AI1412" s="108"/>
      <c r="AJ1412" s="129"/>
      <c r="AK1412" s="129"/>
      <c r="AL1412" s="108"/>
      <c r="AM1412" s="129"/>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129"/>
      <c r="AC1413" s="108"/>
      <c r="AD1413" s="84"/>
      <c r="AE1413" s="84"/>
      <c r="AF1413" s="84"/>
      <c r="AG1413" s="108"/>
      <c r="AH1413" s="84"/>
      <c r="AI1413" s="108"/>
      <c r="AJ1413" s="129"/>
      <c r="AK1413" s="129"/>
      <c r="AL1413" s="108"/>
      <c r="AM1413" s="129"/>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129"/>
      <c r="AC1414" s="108"/>
      <c r="AD1414" s="84"/>
      <c r="AE1414" s="84"/>
      <c r="AF1414" s="84"/>
      <c r="AG1414" s="108"/>
      <c r="AH1414" s="84"/>
      <c r="AI1414" s="108"/>
      <c r="AJ1414" s="129"/>
      <c r="AK1414" s="129"/>
      <c r="AL1414" s="108"/>
      <c r="AM1414" s="129"/>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129"/>
      <c r="AC1415" s="108"/>
      <c r="AD1415" s="84"/>
      <c r="AE1415" s="84"/>
      <c r="AF1415" s="84"/>
      <c r="AG1415" s="108"/>
      <c r="AH1415" s="84"/>
      <c r="AI1415" s="108"/>
      <c r="AJ1415" s="129"/>
      <c r="AK1415" s="129"/>
      <c r="AL1415" s="108"/>
      <c r="AM1415" s="129"/>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129"/>
      <c r="AC1416" s="108"/>
      <c r="AD1416" s="84"/>
      <c r="AE1416" s="84"/>
      <c r="AF1416" s="84"/>
      <c r="AG1416" s="108"/>
      <c r="AH1416" s="84"/>
      <c r="AI1416" s="108"/>
      <c r="AJ1416" s="129"/>
      <c r="AK1416" s="129"/>
      <c r="AL1416" s="108"/>
      <c r="AM1416" s="129"/>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129"/>
      <c r="AC1417" s="108"/>
      <c r="AD1417" s="84"/>
      <c r="AE1417" s="84"/>
      <c r="AF1417" s="84"/>
      <c r="AG1417" s="108"/>
      <c r="AH1417" s="84"/>
      <c r="AI1417" s="108"/>
      <c r="AJ1417" s="129"/>
      <c r="AK1417" s="129"/>
      <c r="AL1417" s="108"/>
      <c r="AM1417" s="129"/>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129"/>
      <c r="AC1418" s="108"/>
      <c r="AD1418" s="84"/>
      <c r="AE1418" s="84"/>
      <c r="AF1418" s="84"/>
      <c r="AG1418" s="108"/>
      <c r="AH1418" s="84"/>
      <c r="AI1418" s="108"/>
      <c r="AJ1418" s="129"/>
      <c r="AK1418" s="129"/>
      <c r="AL1418" s="108"/>
      <c r="AM1418" s="129"/>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129"/>
      <c r="AC1419" s="108"/>
      <c r="AD1419" s="84"/>
      <c r="AE1419" s="84"/>
      <c r="AF1419" s="84"/>
      <c r="AG1419" s="108"/>
      <c r="AH1419" s="84"/>
      <c r="AI1419" s="108"/>
      <c r="AJ1419" s="129"/>
      <c r="AK1419" s="129"/>
      <c r="AL1419" s="108"/>
      <c r="AM1419" s="129"/>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129"/>
      <c r="AC1420" s="108"/>
      <c r="AD1420" s="84"/>
      <c r="AE1420" s="84"/>
      <c r="AF1420" s="84"/>
      <c r="AG1420" s="108"/>
      <c r="AH1420" s="84"/>
      <c r="AI1420" s="108"/>
      <c r="AJ1420" s="129"/>
      <c r="AK1420" s="129"/>
      <c r="AL1420" s="108"/>
      <c r="AM1420" s="129"/>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129"/>
      <c r="AC1421" s="108"/>
      <c r="AD1421" s="84"/>
      <c r="AE1421" s="84"/>
      <c r="AF1421" s="84"/>
      <c r="AG1421" s="108"/>
      <c r="AH1421" s="84"/>
      <c r="AI1421" s="108"/>
      <c r="AJ1421" s="129"/>
      <c r="AK1421" s="129"/>
      <c r="AL1421" s="108"/>
      <c r="AM1421" s="129"/>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129"/>
      <c r="AC1422" s="108"/>
      <c r="AD1422" s="84"/>
      <c r="AE1422" s="84"/>
      <c r="AF1422" s="84"/>
      <c r="AG1422" s="108"/>
      <c r="AH1422" s="84"/>
      <c r="AI1422" s="108"/>
      <c r="AJ1422" s="129"/>
      <c r="AK1422" s="129"/>
      <c r="AL1422" s="108"/>
      <c r="AM1422" s="129"/>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129"/>
      <c r="AC1423" s="108"/>
      <c r="AD1423" s="84"/>
      <c r="AE1423" s="84"/>
      <c r="AF1423" s="84"/>
      <c r="AG1423" s="108"/>
      <c r="AH1423" s="84"/>
      <c r="AI1423" s="108"/>
      <c r="AJ1423" s="129"/>
      <c r="AK1423" s="129"/>
      <c r="AL1423" s="108"/>
      <c r="AM1423" s="129"/>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129"/>
      <c r="AC1424" s="108"/>
      <c r="AD1424" s="84"/>
      <c r="AE1424" s="84"/>
      <c r="AF1424" s="84"/>
      <c r="AG1424" s="108"/>
      <c r="AH1424" s="84"/>
      <c r="AI1424" s="108"/>
      <c r="AJ1424" s="129"/>
      <c r="AK1424" s="129"/>
      <c r="AL1424" s="108"/>
      <c r="AM1424" s="129"/>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129"/>
      <c r="AC1425" s="108"/>
      <c r="AD1425" s="84"/>
      <c r="AE1425" s="84"/>
      <c r="AF1425" s="84"/>
      <c r="AG1425" s="108"/>
      <c r="AH1425" s="84"/>
      <c r="AI1425" s="108"/>
      <c r="AJ1425" s="129"/>
      <c r="AK1425" s="129"/>
      <c r="AL1425" s="108"/>
      <c r="AM1425" s="129"/>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129"/>
      <c r="AC1426" s="108"/>
      <c r="AD1426" s="84"/>
      <c r="AE1426" s="84"/>
      <c r="AF1426" s="84"/>
      <c r="AG1426" s="108"/>
      <c r="AH1426" s="84"/>
      <c r="AI1426" s="108"/>
      <c r="AJ1426" s="129"/>
      <c r="AK1426" s="129"/>
      <c r="AL1426" s="108"/>
      <c r="AM1426" s="129"/>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129"/>
      <c r="AC1427" s="108"/>
      <c r="AD1427" s="84"/>
      <c r="AE1427" s="84"/>
      <c r="AF1427" s="84"/>
      <c r="AG1427" s="108"/>
      <c r="AH1427" s="84"/>
      <c r="AI1427" s="108"/>
      <c r="AJ1427" s="129"/>
      <c r="AK1427" s="129"/>
      <c r="AL1427" s="108"/>
      <c r="AM1427" s="129"/>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129"/>
      <c r="AC1428" s="108"/>
      <c r="AD1428" s="84"/>
      <c r="AE1428" s="84"/>
      <c r="AF1428" s="84"/>
      <c r="AG1428" s="108"/>
      <c r="AH1428" s="84"/>
      <c r="AI1428" s="108"/>
      <c r="AJ1428" s="129"/>
      <c r="AK1428" s="129"/>
      <c r="AL1428" s="108"/>
      <c r="AM1428" s="129"/>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129"/>
      <c r="AC1429" s="108"/>
      <c r="AD1429" s="84"/>
      <c r="AE1429" s="84"/>
      <c r="AF1429" s="84"/>
      <c r="AG1429" s="108"/>
      <c r="AH1429" s="84"/>
      <c r="AI1429" s="108"/>
      <c r="AJ1429" s="129"/>
      <c r="AK1429" s="129"/>
      <c r="AL1429" s="108"/>
      <c r="AM1429" s="129"/>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129"/>
      <c r="AC1430" s="108"/>
      <c r="AD1430" s="84"/>
      <c r="AE1430" s="84"/>
      <c r="AF1430" s="84"/>
      <c r="AG1430" s="108"/>
      <c r="AH1430" s="84"/>
      <c r="AI1430" s="108"/>
      <c r="AJ1430" s="129"/>
      <c r="AK1430" s="129"/>
      <c r="AL1430" s="108"/>
      <c r="AM1430" s="129"/>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129"/>
      <c r="AC1431" s="108"/>
      <c r="AD1431" s="84"/>
      <c r="AE1431" s="84"/>
      <c r="AF1431" s="84"/>
      <c r="AG1431" s="108"/>
      <c r="AH1431" s="84"/>
      <c r="AI1431" s="108"/>
      <c r="AJ1431" s="129"/>
      <c r="AK1431" s="129"/>
      <c r="AL1431" s="108"/>
      <c r="AM1431" s="129"/>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129"/>
      <c r="AC1432" s="108"/>
      <c r="AD1432" s="84"/>
      <c r="AE1432" s="84"/>
      <c r="AF1432" s="84"/>
      <c r="AG1432" s="108"/>
      <c r="AH1432" s="84"/>
      <c r="AI1432" s="108"/>
      <c r="AJ1432" s="129"/>
      <c r="AK1432" s="129"/>
      <c r="AL1432" s="108"/>
      <c r="AM1432" s="129"/>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129"/>
      <c r="AC1433" s="108"/>
      <c r="AD1433" s="84"/>
      <c r="AE1433" s="84"/>
      <c r="AF1433" s="84"/>
      <c r="AG1433" s="108"/>
      <c r="AH1433" s="84"/>
      <c r="AI1433" s="108"/>
      <c r="AJ1433" s="129"/>
      <c r="AK1433" s="129"/>
      <c r="AL1433" s="108"/>
      <c r="AM1433" s="129"/>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129"/>
      <c r="AC1434" s="108"/>
      <c r="AD1434" s="84"/>
      <c r="AE1434" s="84"/>
      <c r="AF1434" s="84"/>
      <c r="AG1434" s="108"/>
      <c r="AH1434" s="84"/>
      <c r="AI1434" s="108"/>
      <c r="AJ1434" s="129"/>
      <c r="AK1434" s="129"/>
      <c r="AL1434" s="108"/>
      <c r="AM1434" s="129"/>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129"/>
      <c r="AC1435" s="108"/>
      <c r="AD1435" s="84"/>
      <c r="AE1435" s="84"/>
      <c r="AF1435" s="84"/>
      <c r="AG1435" s="108"/>
      <c r="AH1435" s="84"/>
      <c r="AI1435" s="108"/>
      <c r="AJ1435" s="129"/>
      <c r="AK1435" s="129"/>
      <c r="AL1435" s="108"/>
      <c r="AM1435" s="129"/>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129"/>
      <c r="AC1436" s="108"/>
      <c r="AD1436" s="84"/>
      <c r="AE1436" s="84"/>
      <c r="AF1436" s="84"/>
      <c r="AG1436" s="108"/>
      <c r="AH1436" s="84"/>
      <c r="AI1436" s="108"/>
      <c r="AJ1436" s="129"/>
      <c r="AK1436" s="129"/>
      <c r="AL1436" s="108"/>
      <c r="AM1436" s="129"/>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129"/>
      <c r="AC1437" s="108"/>
      <c r="AD1437" s="84"/>
      <c r="AE1437" s="84"/>
      <c r="AF1437" s="84"/>
      <c r="AG1437" s="108"/>
      <c r="AH1437" s="84"/>
      <c r="AI1437" s="108"/>
      <c r="AJ1437" s="129"/>
      <c r="AK1437" s="129"/>
      <c r="AL1437" s="108"/>
      <c r="AM1437" s="129"/>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129"/>
      <c r="AC1438" s="108"/>
      <c r="AD1438" s="84"/>
      <c r="AE1438" s="84"/>
      <c r="AF1438" s="84"/>
      <c r="AG1438" s="108"/>
      <c r="AH1438" s="84"/>
      <c r="AI1438" s="108"/>
      <c r="AJ1438" s="129"/>
      <c r="AK1438" s="129"/>
      <c r="AL1438" s="108"/>
      <c r="AM1438" s="129"/>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129"/>
      <c r="AC1439" s="108"/>
      <c r="AD1439" s="84"/>
      <c r="AE1439" s="84"/>
      <c r="AF1439" s="84"/>
      <c r="AG1439" s="108"/>
      <c r="AH1439" s="84"/>
      <c r="AI1439" s="108"/>
      <c r="AJ1439" s="129"/>
      <c r="AK1439" s="129"/>
      <c r="AL1439" s="108"/>
      <c r="AM1439" s="129"/>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129"/>
      <c r="AC1440" s="108"/>
      <c r="AD1440" s="84"/>
      <c r="AE1440" s="84"/>
      <c r="AF1440" s="84"/>
      <c r="AG1440" s="108"/>
      <c r="AH1440" s="84"/>
      <c r="AI1440" s="108"/>
      <c r="AJ1440" s="129"/>
      <c r="AK1440" s="129"/>
      <c r="AL1440" s="108"/>
      <c r="AM1440" s="129"/>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129"/>
      <c r="AC1441" s="108"/>
      <c r="AD1441" s="84"/>
      <c r="AE1441" s="84"/>
      <c r="AF1441" s="84"/>
      <c r="AG1441" s="108"/>
      <c r="AH1441" s="84"/>
      <c r="AI1441" s="108"/>
      <c r="AJ1441" s="129"/>
      <c r="AK1441" s="129"/>
      <c r="AL1441" s="108"/>
      <c r="AM1441" s="129"/>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129"/>
      <c r="AC1442" s="108"/>
      <c r="AD1442" s="84"/>
      <c r="AE1442" s="84"/>
      <c r="AF1442" s="84"/>
      <c r="AG1442" s="108"/>
      <c r="AH1442" s="84"/>
      <c r="AI1442" s="108"/>
      <c r="AJ1442" s="129"/>
      <c r="AK1442" s="129"/>
      <c r="AL1442" s="108"/>
      <c r="AM1442" s="129"/>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129"/>
      <c r="AC1443" s="108"/>
      <c r="AD1443" s="84"/>
      <c r="AE1443" s="84"/>
      <c r="AF1443" s="84"/>
      <c r="AG1443" s="108"/>
      <c r="AH1443" s="84"/>
      <c r="AI1443" s="108"/>
      <c r="AJ1443" s="129"/>
      <c r="AK1443" s="129"/>
      <c r="AL1443" s="108"/>
      <c r="AM1443" s="129"/>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129"/>
      <c r="AC1444" s="108"/>
      <c r="AD1444" s="84"/>
      <c r="AE1444" s="84"/>
      <c r="AF1444" s="84"/>
      <c r="AG1444" s="108"/>
      <c r="AH1444" s="84"/>
      <c r="AI1444" s="108"/>
      <c r="AJ1444" s="129"/>
      <c r="AK1444" s="129"/>
      <c r="AL1444" s="108"/>
      <c r="AM1444" s="129"/>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129"/>
      <c r="AC1445" s="108"/>
      <c r="AD1445" s="84"/>
      <c r="AE1445" s="84"/>
      <c r="AF1445" s="84"/>
      <c r="AG1445" s="108"/>
      <c r="AH1445" s="84"/>
      <c r="AI1445" s="108"/>
      <c r="AJ1445" s="129"/>
      <c r="AK1445" s="129"/>
      <c r="AL1445" s="108"/>
      <c r="AM1445" s="129"/>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129"/>
      <c r="AC1446" s="108"/>
      <c r="AD1446" s="84"/>
      <c r="AE1446" s="84"/>
      <c r="AF1446" s="84"/>
      <c r="AG1446" s="108"/>
      <c r="AH1446" s="84"/>
      <c r="AI1446" s="108"/>
      <c r="AJ1446" s="129"/>
      <c r="AK1446" s="129"/>
      <c r="AL1446" s="108"/>
      <c r="AM1446" s="129"/>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129"/>
      <c r="AC1447" s="108"/>
      <c r="AD1447" s="84"/>
      <c r="AE1447" s="84"/>
      <c r="AF1447" s="84"/>
      <c r="AG1447" s="108"/>
      <c r="AH1447" s="84"/>
      <c r="AI1447" s="108"/>
      <c r="AJ1447" s="129"/>
      <c r="AK1447" s="129"/>
      <c r="AL1447" s="108"/>
      <c r="AM1447" s="129"/>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129"/>
      <c r="AC1448" s="108"/>
      <c r="AD1448" s="84"/>
      <c r="AE1448" s="84"/>
      <c r="AF1448" s="84"/>
      <c r="AG1448" s="108"/>
      <c r="AH1448" s="84"/>
      <c r="AI1448" s="108"/>
      <c r="AJ1448" s="129"/>
      <c r="AK1448" s="129"/>
      <c r="AL1448" s="108"/>
      <c r="AM1448" s="129"/>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129"/>
      <c r="AC1449" s="108"/>
      <c r="AD1449" s="84"/>
      <c r="AE1449" s="84"/>
      <c r="AF1449" s="84"/>
      <c r="AG1449" s="108"/>
      <c r="AH1449" s="84"/>
      <c r="AI1449" s="108"/>
      <c r="AJ1449" s="129"/>
      <c r="AK1449" s="129"/>
      <c r="AL1449" s="108"/>
      <c r="AM1449" s="129"/>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129"/>
      <c r="AC1450" s="108"/>
      <c r="AD1450" s="84"/>
      <c r="AE1450" s="84"/>
      <c r="AF1450" s="84"/>
      <c r="AG1450" s="108"/>
      <c r="AH1450" s="84"/>
      <c r="AI1450" s="108"/>
      <c r="AJ1450" s="129"/>
      <c r="AK1450" s="129"/>
      <c r="AL1450" s="108"/>
      <c r="AM1450" s="129"/>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129"/>
      <c r="AC1451" s="108"/>
      <c r="AD1451" s="84"/>
      <c r="AE1451" s="84"/>
      <c r="AF1451" s="84"/>
      <c r="AG1451" s="108"/>
      <c r="AH1451" s="84"/>
      <c r="AI1451" s="108"/>
      <c r="AJ1451" s="129"/>
      <c r="AK1451" s="129"/>
      <c r="AL1451" s="108"/>
      <c r="AM1451" s="129"/>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129"/>
      <c r="AC1452" s="108"/>
      <c r="AD1452" s="84"/>
      <c r="AE1452" s="84"/>
      <c r="AF1452" s="84"/>
      <c r="AG1452" s="108"/>
      <c r="AH1452" s="84"/>
      <c r="AI1452" s="108"/>
      <c r="AJ1452" s="129"/>
      <c r="AK1452" s="129"/>
      <c r="AL1452" s="108"/>
      <c r="AM1452" s="129"/>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129"/>
      <c r="AC1453" s="108"/>
      <c r="AD1453" s="84"/>
      <c r="AE1453" s="84"/>
      <c r="AF1453" s="84"/>
      <c r="AG1453" s="108"/>
      <c r="AH1453" s="84"/>
      <c r="AI1453" s="108"/>
      <c r="AJ1453" s="129"/>
      <c r="AK1453" s="129"/>
      <c r="AL1453" s="108"/>
      <c r="AM1453" s="129"/>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129"/>
      <c r="AC1454" s="108"/>
      <c r="AD1454" s="84"/>
      <c r="AE1454" s="84"/>
      <c r="AF1454" s="84"/>
      <c r="AG1454" s="108"/>
      <c r="AH1454" s="84"/>
      <c r="AI1454" s="108"/>
      <c r="AJ1454" s="129"/>
      <c r="AK1454" s="129"/>
      <c r="AL1454" s="108"/>
      <c r="AM1454" s="129"/>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129"/>
      <c r="AC1455" s="108"/>
      <c r="AD1455" s="84"/>
      <c r="AE1455" s="84"/>
      <c r="AF1455" s="84"/>
      <c r="AG1455" s="108"/>
      <c r="AH1455" s="84"/>
      <c r="AI1455" s="108"/>
      <c r="AJ1455" s="129"/>
      <c r="AK1455" s="129"/>
      <c r="AL1455" s="108"/>
      <c r="AM1455" s="129"/>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129"/>
      <c r="AC1456" s="108"/>
      <c r="AD1456" s="84"/>
      <c r="AE1456" s="84"/>
      <c r="AF1456" s="84"/>
      <c r="AG1456" s="108"/>
      <c r="AH1456" s="84"/>
      <c r="AI1456" s="108"/>
      <c r="AJ1456" s="129"/>
      <c r="AK1456" s="129"/>
      <c r="AL1456" s="108"/>
      <c r="AM1456" s="129"/>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129"/>
      <c r="AC1457" s="108"/>
      <c r="AD1457" s="84"/>
      <c r="AE1457" s="84"/>
      <c r="AF1457" s="84"/>
      <c r="AG1457" s="108"/>
      <c r="AH1457" s="84"/>
      <c r="AI1457" s="108"/>
      <c r="AJ1457" s="129"/>
      <c r="AK1457" s="129"/>
      <c r="AL1457" s="108"/>
      <c r="AM1457" s="129"/>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129"/>
      <c r="AC1458" s="108"/>
      <c r="AD1458" s="84"/>
      <c r="AE1458" s="84"/>
      <c r="AF1458" s="84"/>
      <c r="AG1458" s="108"/>
      <c r="AH1458" s="84"/>
      <c r="AI1458" s="108"/>
      <c r="AJ1458" s="129"/>
      <c r="AK1458" s="129"/>
      <c r="AL1458" s="108"/>
      <c r="AM1458" s="129"/>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129"/>
      <c r="AC1459" s="108"/>
      <c r="AD1459" s="84"/>
      <c r="AE1459" s="84"/>
      <c r="AF1459" s="84"/>
      <c r="AG1459" s="108"/>
      <c r="AH1459" s="84"/>
      <c r="AI1459" s="108"/>
      <c r="AJ1459" s="129"/>
      <c r="AK1459" s="129"/>
      <c r="AL1459" s="108"/>
      <c r="AM1459" s="129"/>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129"/>
      <c r="AC1460" s="108"/>
      <c r="AD1460" s="84"/>
      <c r="AE1460" s="84"/>
      <c r="AF1460" s="84"/>
      <c r="AG1460" s="108"/>
      <c r="AH1460" s="84"/>
      <c r="AI1460" s="108"/>
      <c r="AJ1460" s="129"/>
      <c r="AK1460" s="129"/>
      <c r="AL1460" s="108"/>
      <c r="AM1460" s="129"/>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129"/>
      <c r="AC1461" s="108"/>
      <c r="AD1461" s="84"/>
      <c r="AE1461" s="84"/>
      <c r="AF1461" s="84"/>
      <c r="AG1461" s="108"/>
      <c r="AH1461" s="84"/>
      <c r="AI1461" s="108"/>
      <c r="AJ1461" s="129"/>
      <c r="AK1461" s="129"/>
      <c r="AL1461" s="108"/>
      <c r="AM1461" s="129"/>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129"/>
      <c r="AC1462" s="108"/>
      <c r="AD1462" s="84"/>
      <c r="AE1462" s="84"/>
      <c r="AF1462" s="84"/>
      <c r="AG1462" s="108"/>
      <c r="AH1462" s="84"/>
      <c r="AI1462" s="108"/>
      <c r="AJ1462" s="129"/>
      <c r="AK1462" s="129"/>
      <c r="AL1462" s="108"/>
      <c r="AM1462" s="129"/>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129"/>
      <c r="AC1463" s="108"/>
      <c r="AD1463" s="84"/>
      <c r="AE1463" s="84"/>
      <c r="AF1463" s="84"/>
      <c r="AG1463" s="108"/>
      <c r="AH1463" s="84"/>
      <c r="AI1463" s="108"/>
      <c r="AJ1463" s="129"/>
      <c r="AK1463" s="129"/>
      <c r="AL1463" s="108"/>
      <c r="AM1463" s="129"/>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129"/>
      <c r="AC1464" s="108"/>
      <c r="AD1464" s="84"/>
      <c r="AE1464" s="84"/>
      <c r="AF1464" s="84"/>
      <c r="AG1464" s="108"/>
      <c r="AH1464" s="84"/>
      <c r="AI1464" s="108"/>
      <c r="AJ1464" s="129"/>
      <c r="AK1464" s="129"/>
      <c r="AL1464" s="108"/>
      <c r="AM1464" s="129"/>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129"/>
      <c r="AC1465" s="108"/>
      <c r="AD1465" s="84"/>
      <c r="AE1465" s="84"/>
      <c r="AF1465" s="84"/>
      <c r="AG1465" s="108"/>
      <c r="AH1465" s="84"/>
      <c r="AI1465" s="108"/>
      <c r="AJ1465" s="129"/>
      <c r="AK1465" s="129"/>
      <c r="AL1465" s="108"/>
      <c r="AM1465" s="129"/>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129"/>
      <c r="AC1466" s="108"/>
      <c r="AD1466" s="84"/>
      <c r="AE1466" s="84"/>
      <c r="AF1466" s="84"/>
      <c r="AG1466" s="108"/>
      <c r="AH1466" s="84"/>
      <c r="AI1466" s="108"/>
      <c r="AJ1466" s="129"/>
      <c r="AK1466" s="129"/>
      <c r="AL1466" s="108"/>
      <c r="AM1466" s="129"/>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129"/>
      <c r="AC1467" s="108"/>
      <c r="AD1467" s="84"/>
      <c r="AE1467" s="84"/>
      <c r="AF1467" s="84"/>
      <c r="AG1467" s="108"/>
      <c r="AH1467" s="84"/>
      <c r="AI1467" s="108"/>
      <c r="AJ1467" s="129"/>
      <c r="AK1467" s="129"/>
      <c r="AL1467" s="108"/>
      <c r="AM1467" s="129"/>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129"/>
      <c r="AC1468" s="108"/>
      <c r="AD1468" s="84"/>
      <c r="AE1468" s="84"/>
      <c r="AF1468" s="84"/>
      <c r="AG1468" s="108"/>
      <c r="AH1468" s="84"/>
      <c r="AI1468" s="108"/>
      <c r="AJ1468" s="129"/>
      <c r="AK1468" s="129"/>
      <c r="AL1468" s="108"/>
      <c r="AM1468" s="129"/>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129"/>
      <c r="AC1469" s="108"/>
      <c r="AD1469" s="84"/>
      <c r="AE1469" s="84"/>
      <c r="AF1469" s="84"/>
      <c r="AG1469" s="108"/>
      <c r="AH1469" s="84"/>
      <c r="AI1469" s="108"/>
      <c r="AJ1469" s="129"/>
      <c r="AK1469" s="129"/>
      <c r="AL1469" s="108"/>
      <c r="AM1469" s="129"/>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129"/>
      <c r="AC1470" s="108"/>
      <c r="AD1470" s="84"/>
      <c r="AE1470" s="84"/>
      <c r="AF1470" s="84"/>
      <c r="AG1470" s="108"/>
      <c r="AH1470" s="84"/>
      <c r="AI1470" s="108"/>
      <c r="AJ1470" s="129"/>
      <c r="AK1470" s="129"/>
      <c r="AL1470" s="108"/>
      <c r="AM1470" s="129"/>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129"/>
      <c r="AC1471" s="108"/>
      <c r="AD1471" s="84"/>
      <c r="AE1471" s="84"/>
      <c r="AF1471" s="84"/>
      <c r="AG1471" s="108"/>
      <c r="AH1471" s="84"/>
      <c r="AI1471" s="108"/>
      <c r="AJ1471" s="129"/>
      <c r="AK1471" s="129"/>
      <c r="AL1471" s="108"/>
      <c r="AM1471" s="129"/>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129"/>
      <c r="AC1472" s="108"/>
      <c r="AD1472" s="84"/>
      <c r="AE1472" s="84"/>
      <c r="AF1472" s="84"/>
      <c r="AG1472" s="108"/>
      <c r="AH1472" s="84"/>
      <c r="AI1472" s="108"/>
      <c r="AJ1472" s="129"/>
      <c r="AK1472" s="129"/>
      <c r="AL1472" s="108"/>
      <c r="AM1472" s="129"/>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129"/>
      <c r="AC1473" s="108"/>
      <c r="AD1473" s="84"/>
      <c r="AE1473" s="84"/>
      <c r="AF1473" s="84"/>
      <c r="AG1473" s="108"/>
      <c r="AH1473" s="84"/>
      <c r="AI1473" s="108"/>
      <c r="AJ1473" s="129"/>
      <c r="AK1473" s="129"/>
      <c r="AL1473" s="108"/>
      <c r="AM1473" s="129"/>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129"/>
      <c r="AC1474" s="108"/>
      <c r="AD1474" s="84"/>
      <c r="AE1474" s="84"/>
      <c r="AF1474" s="84"/>
      <c r="AG1474" s="108"/>
      <c r="AH1474" s="84"/>
      <c r="AI1474" s="108"/>
      <c r="AJ1474" s="129"/>
      <c r="AK1474" s="129"/>
      <c r="AL1474" s="108"/>
      <c r="AM1474" s="129"/>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129"/>
      <c r="AC1475" s="108"/>
      <c r="AD1475" s="84"/>
      <c r="AE1475" s="84"/>
      <c r="AF1475" s="84"/>
      <c r="AG1475" s="108"/>
      <c r="AH1475" s="84"/>
      <c r="AI1475" s="108"/>
      <c r="AJ1475" s="129"/>
      <c r="AK1475" s="129"/>
      <c r="AL1475" s="108"/>
      <c r="AM1475" s="129"/>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129"/>
      <c r="AC1476" s="108"/>
      <c r="AD1476" s="84"/>
      <c r="AE1476" s="84"/>
      <c r="AF1476" s="84"/>
      <c r="AG1476" s="108"/>
      <c r="AH1476" s="84"/>
      <c r="AI1476" s="108"/>
      <c r="AJ1476" s="129"/>
      <c r="AK1476" s="129"/>
      <c r="AL1476" s="108"/>
      <c r="AM1476" s="129"/>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129"/>
      <c r="AC1477" s="108"/>
      <c r="AD1477" s="84"/>
      <c r="AE1477" s="84"/>
      <c r="AF1477" s="84"/>
      <c r="AG1477" s="108"/>
      <c r="AH1477" s="84"/>
      <c r="AI1477" s="108"/>
      <c r="AJ1477" s="129"/>
      <c r="AK1477" s="129"/>
      <c r="AL1477" s="108"/>
      <c r="AM1477" s="129"/>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129"/>
      <c r="AC1478" s="108"/>
      <c r="AD1478" s="84"/>
      <c r="AE1478" s="84"/>
      <c r="AF1478" s="84"/>
      <c r="AG1478" s="108"/>
      <c r="AH1478" s="84"/>
      <c r="AI1478" s="108"/>
      <c r="AJ1478" s="129"/>
      <c r="AK1478" s="129"/>
      <c r="AL1478" s="108"/>
      <c r="AM1478" s="129"/>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129"/>
      <c r="AC1479" s="108"/>
      <c r="AD1479" s="84"/>
      <c r="AE1479" s="84"/>
      <c r="AF1479" s="84"/>
      <c r="AG1479" s="108"/>
      <c r="AH1479" s="84"/>
      <c r="AI1479" s="108"/>
      <c r="AJ1479" s="129"/>
      <c r="AK1479" s="129"/>
      <c r="AL1479" s="108"/>
      <c r="AM1479" s="129"/>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129"/>
      <c r="AC1480" s="108"/>
      <c r="AD1480" s="84"/>
      <c r="AE1480" s="84"/>
      <c r="AF1480" s="84"/>
      <c r="AG1480" s="108"/>
      <c r="AH1480" s="84"/>
      <c r="AI1480" s="108"/>
      <c r="AJ1480" s="129"/>
      <c r="AK1480" s="129"/>
      <c r="AL1480" s="108"/>
      <c r="AM1480" s="129"/>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129"/>
      <c r="AC1481" s="108"/>
      <c r="AD1481" s="84"/>
      <c r="AE1481" s="84"/>
      <c r="AF1481" s="84"/>
      <c r="AG1481" s="108"/>
      <c r="AH1481" s="84"/>
      <c r="AI1481" s="108"/>
      <c r="AJ1481" s="129"/>
      <c r="AK1481" s="129"/>
      <c r="AL1481" s="108"/>
      <c r="AM1481" s="129"/>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129"/>
      <c r="AC1482" s="108"/>
      <c r="AD1482" s="84"/>
      <c r="AE1482" s="84"/>
      <c r="AF1482" s="84"/>
      <c r="AG1482" s="108"/>
      <c r="AH1482" s="84"/>
      <c r="AI1482" s="108"/>
      <c r="AJ1482" s="129"/>
      <c r="AK1482" s="129"/>
      <c r="AL1482" s="108"/>
      <c r="AM1482" s="129"/>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129"/>
      <c r="AC1483" s="108"/>
      <c r="AD1483" s="84"/>
      <c r="AE1483" s="84"/>
      <c r="AF1483" s="84"/>
      <c r="AG1483" s="108"/>
      <c r="AH1483" s="84"/>
      <c r="AI1483" s="108"/>
      <c r="AJ1483" s="129"/>
      <c r="AK1483" s="129"/>
      <c r="AL1483" s="108"/>
      <c r="AM1483" s="129"/>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129"/>
      <c r="AC1484" s="108"/>
      <c r="AD1484" s="84"/>
      <c r="AE1484" s="84"/>
      <c r="AF1484" s="84"/>
      <c r="AG1484" s="108"/>
      <c r="AH1484" s="84"/>
      <c r="AI1484" s="108"/>
      <c r="AJ1484" s="129"/>
      <c r="AK1484" s="129"/>
      <c r="AL1484" s="108"/>
      <c r="AM1484" s="129"/>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129"/>
      <c r="AC1485" s="108"/>
      <c r="AD1485" s="84"/>
      <c r="AE1485" s="84"/>
      <c r="AF1485" s="84"/>
      <c r="AG1485" s="108"/>
      <c r="AH1485" s="84"/>
      <c r="AI1485" s="108"/>
      <c r="AJ1485" s="129"/>
      <c r="AK1485" s="129"/>
      <c r="AL1485" s="108"/>
      <c r="AM1485" s="129"/>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129"/>
      <c r="AC1486" s="108"/>
      <c r="AD1486" s="84"/>
      <c r="AE1486" s="84"/>
      <c r="AF1486" s="84"/>
      <c r="AG1486" s="108"/>
      <c r="AH1486" s="84"/>
      <c r="AI1486" s="108"/>
      <c r="AJ1486" s="129"/>
      <c r="AK1486" s="129"/>
      <c r="AL1486" s="108"/>
      <c r="AM1486" s="129"/>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129"/>
      <c r="AC1487" s="108"/>
      <c r="AD1487" s="84"/>
      <c r="AE1487" s="84"/>
      <c r="AF1487" s="84"/>
      <c r="AG1487" s="108"/>
      <c r="AH1487" s="84"/>
      <c r="AI1487" s="108"/>
      <c r="AJ1487" s="129"/>
      <c r="AK1487" s="129"/>
      <c r="AL1487" s="108"/>
      <c r="AM1487" s="129"/>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129"/>
      <c r="AC1488" s="108"/>
      <c r="AD1488" s="84"/>
      <c r="AE1488" s="84"/>
      <c r="AF1488" s="84"/>
      <c r="AG1488" s="108"/>
      <c r="AH1488" s="84"/>
      <c r="AI1488" s="108"/>
      <c r="AJ1488" s="129"/>
      <c r="AK1488" s="129"/>
      <c r="AL1488" s="108"/>
      <c r="AM1488" s="129"/>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129"/>
      <c r="AC1489" s="108"/>
      <c r="AD1489" s="84"/>
      <c r="AE1489" s="84"/>
      <c r="AF1489" s="84"/>
      <c r="AG1489" s="108"/>
      <c r="AH1489" s="84"/>
      <c r="AI1489" s="108"/>
      <c r="AJ1489" s="129"/>
      <c r="AK1489" s="129"/>
      <c r="AL1489" s="108"/>
      <c r="AM1489" s="129"/>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129"/>
      <c r="AC1490" s="108"/>
      <c r="AD1490" s="84"/>
      <c r="AE1490" s="84"/>
      <c r="AF1490" s="84"/>
      <c r="AG1490" s="108"/>
      <c r="AH1490" s="84"/>
      <c r="AI1490" s="108"/>
      <c r="AJ1490" s="129"/>
      <c r="AK1490" s="129"/>
      <c r="AL1490" s="108"/>
      <c r="AM1490" s="129"/>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129"/>
      <c r="AC1491" s="108"/>
      <c r="AD1491" s="84"/>
      <c r="AE1491" s="84"/>
      <c r="AF1491" s="84"/>
      <c r="AG1491" s="108"/>
      <c r="AH1491" s="84"/>
      <c r="AI1491" s="108"/>
      <c r="AJ1491" s="129"/>
      <c r="AK1491" s="129"/>
      <c r="AL1491" s="108"/>
      <c r="AM1491" s="129"/>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129"/>
      <c r="AC1492" s="108"/>
      <c r="AD1492" s="84"/>
      <c r="AE1492" s="84"/>
      <c r="AF1492" s="84"/>
      <c r="AG1492" s="108"/>
      <c r="AH1492" s="84"/>
      <c r="AI1492" s="108"/>
      <c r="AJ1492" s="129"/>
      <c r="AK1492" s="129"/>
      <c r="AL1492" s="108"/>
      <c r="AM1492" s="129"/>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129"/>
      <c r="AC1493" s="108"/>
      <c r="AD1493" s="84"/>
      <c r="AE1493" s="84"/>
      <c r="AF1493" s="84"/>
      <c r="AG1493" s="108"/>
      <c r="AH1493" s="84"/>
      <c r="AI1493" s="108"/>
      <c r="AJ1493" s="129"/>
      <c r="AK1493" s="129"/>
      <c r="AL1493" s="108"/>
      <c r="AM1493" s="129"/>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129"/>
      <c r="AC1494" s="108"/>
      <c r="AD1494" s="84"/>
      <c r="AE1494" s="84"/>
      <c r="AF1494" s="84"/>
      <c r="AG1494" s="108"/>
      <c r="AH1494" s="84"/>
      <c r="AI1494" s="108"/>
      <c r="AJ1494" s="129"/>
      <c r="AK1494" s="129"/>
      <c r="AL1494" s="108"/>
      <c r="AM1494" s="129"/>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129"/>
      <c r="AC1495" s="108"/>
      <c r="AD1495" s="84"/>
      <c r="AE1495" s="84"/>
      <c r="AF1495" s="84"/>
      <c r="AG1495" s="108"/>
      <c r="AH1495" s="84"/>
      <c r="AI1495" s="108"/>
      <c r="AJ1495" s="129"/>
      <c r="AK1495" s="129"/>
      <c r="AL1495" s="108"/>
      <c r="AM1495" s="129"/>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129"/>
      <c r="AC1496" s="108"/>
      <c r="AD1496" s="84"/>
      <c r="AE1496" s="84"/>
      <c r="AF1496" s="84"/>
      <c r="AG1496" s="108"/>
      <c r="AH1496" s="84"/>
      <c r="AI1496" s="108"/>
      <c r="AJ1496" s="129"/>
      <c r="AK1496" s="129"/>
      <c r="AL1496" s="108"/>
      <c r="AM1496" s="129"/>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129"/>
      <c r="AC1497" s="108"/>
      <c r="AD1497" s="84"/>
      <c r="AE1497" s="84"/>
      <c r="AF1497" s="84"/>
      <c r="AG1497" s="108"/>
      <c r="AH1497" s="84"/>
      <c r="AI1497" s="108"/>
      <c r="AJ1497" s="129"/>
      <c r="AK1497" s="129"/>
      <c r="AL1497" s="108"/>
      <c r="AM1497" s="129"/>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129"/>
      <c r="AC1498" s="108"/>
      <c r="AD1498" s="84"/>
      <c r="AE1498" s="84"/>
      <c r="AF1498" s="84"/>
      <c r="AG1498" s="108"/>
      <c r="AH1498" s="84"/>
      <c r="AI1498" s="108"/>
      <c r="AJ1498" s="129"/>
      <c r="AK1498" s="129"/>
      <c r="AL1498" s="108"/>
      <c r="AM1498" s="129"/>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129"/>
      <c r="AC1499" s="108"/>
      <c r="AD1499" s="84"/>
      <c r="AE1499" s="84"/>
      <c r="AF1499" s="84"/>
      <c r="AG1499" s="108"/>
      <c r="AH1499" s="84"/>
      <c r="AI1499" s="108"/>
      <c r="AJ1499" s="129"/>
      <c r="AK1499" s="129"/>
      <c r="AL1499" s="108"/>
      <c r="AM1499" s="129"/>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129"/>
      <c r="AC1500" s="108"/>
      <c r="AD1500" s="84"/>
      <c r="AE1500" s="84"/>
      <c r="AF1500" s="84"/>
      <c r="AG1500" s="108"/>
      <c r="AH1500" s="84"/>
      <c r="AI1500" s="108"/>
      <c r="AJ1500" s="129"/>
      <c r="AK1500" s="129"/>
      <c r="AL1500" s="108"/>
      <c r="AM1500" s="129"/>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129"/>
      <c r="AC1501" s="108"/>
      <c r="AD1501" s="84"/>
      <c r="AE1501" s="84"/>
      <c r="AF1501" s="84"/>
      <c r="AG1501" s="108"/>
      <c r="AH1501" s="84"/>
      <c r="AI1501" s="108"/>
      <c r="AJ1501" s="129"/>
      <c r="AK1501" s="129"/>
      <c r="AL1501" s="108"/>
      <c r="AM1501" s="129"/>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129"/>
      <c r="AC1502" s="108"/>
      <c r="AD1502" s="84"/>
      <c r="AE1502" s="84"/>
      <c r="AF1502" s="84"/>
      <c r="AG1502" s="108"/>
      <c r="AH1502" s="84"/>
      <c r="AI1502" s="108"/>
      <c r="AJ1502" s="129"/>
      <c r="AK1502" s="129"/>
      <c r="AL1502" s="108"/>
      <c r="AM1502" s="129"/>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129"/>
      <c r="AC1503" s="108"/>
      <c r="AD1503" s="84"/>
      <c r="AE1503" s="84"/>
      <c r="AF1503" s="84"/>
      <c r="AG1503" s="108"/>
      <c r="AH1503" s="84"/>
      <c r="AI1503" s="108"/>
      <c r="AJ1503" s="129"/>
      <c r="AK1503" s="129"/>
      <c r="AL1503" s="108"/>
      <c r="AM1503" s="129"/>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129"/>
      <c r="AC1504" s="108"/>
      <c r="AD1504" s="84"/>
      <c r="AE1504" s="84"/>
      <c r="AF1504" s="84"/>
      <c r="AG1504" s="108"/>
      <c r="AH1504" s="84"/>
      <c r="AI1504" s="108"/>
      <c r="AJ1504" s="129"/>
      <c r="AK1504" s="129"/>
      <c r="AL1504" s="108"/>
      <c r="AM1504" s="129"/>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129"/>
      <c r="AC1505" s="108"/>
      <c r="AD1505" s="84"/>
      <c r="AE1505" s="84"/>
      <c r="AF1505" s="84"/>
      <c r="AG1505" s="108"/>
      <c r="AH1505" s="84"/>
      <c r="AI1505" s="108"/>
      <c r="AJ1505" s="129"/>
      <c r="AK1505" s="129"/>
      <c r="AL1505" s="108"/>
      <c r="AM1505" s="129"/>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129"/>
      <c r="AC1506" s="108"/>
      <c r="AD1506" s="84"/>
      <c r="AE1506" s="84"/>
      <c r="AF1506" s="84"/>
      <c r="AG1506" s="108"/>
      <c r="AH1506" s="84"/>
      <c r="AI1506" s="108"/>
      <c r="AJ1506" s="129"/>
      <c r="AK1506" s="129"/>
      <c r="AL1506" s="108"/>
      <c r="AM1506" s="129"/>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129"/>
      <c r="AC1507" s="108"/>
      <c r="AD1507" s="84"/>
      <c r="AE1507" s="84"/>
      <c r="AF1507" s="84"/>
      <c r="AG1507" s="108"/>
      <c r="AH1507" s="84"/>
      <c r="AI1507" s="108"/>
      <c r="AJ1507" s="129"/>
      <c r="AK1507" s="129"/>
      <c r="AL1507" s="108"/>
      <c r="AM1507" s="129"/>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129"/>
      <c r="AC1508" s="108"/>
      <c r="AD1508" s="84"/>
      <c r="AE1508" s="84"/>
      <c r="AF1508" s="84"/>
      <c r="AG1508" s="108"/>
      <c r="AH1508" s="84"/>
      <c r="AI1508" s="108"/>
      <c r="AJ1508" s="129"/>
      <c r="AK1508" s="129"/>
      <c r="AL1508" s="108"/>
      <c r="AM1508" s="129"/>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129"/>
      <c r="AC1509" s="108"/>
      <c r="AD1509" s="84"/>
      <c r="AE1509" s="84"/>
      <c r="AF1509" s="84"/>
      <c r="AG1509" s="108"/>
      <c r="AH1509" s="84"/>
      <c r="AI1509" s="108"/>
      <c r="AJ1509" s="129"/>
      <c r="AK1509" s="129"/>
      <c r="AL1509" s="108"/>
      <c r="AM1509" s="129"/>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129"/>
      <c r="AC1510" s="108"/>
      <c r="AD1510" s="84"/>
      <c r="AE1510" s="84"/>
      <c r="AF1510" s="84"/>
      <c r="AG1510" s="108"/>
      <c r="AH1510" s="84"/>
      <c r="AI1510" s="108"/>
      <c r="AJ1510" s="129"/>
      <c r="AK1510" s="129"/>
      <c r="AL1510" s="108"/>
      <c r="AM1510" s="129"/>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129"/>
      <c r="AC1511" s="108"/>
      <c r="AD1511" s="84"/>
      <c r="AE1511" s="84"/>
      <c r="AF1511" s="84"/>
      <c r="AG1511" s="108"/>
      <c r="AH1511" s="84"/>
      <c r="AI1511" s="108"/>
      <c r="AJ1511" s="129"/>
      <c r="AK1511" s="129"/>
      <c r="AL1511" s="108"/>
      <c r="AM1511" s="129"/>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129"/>
      <c r="AC1512" s="108"/>
      <c r="AD1512" s="84"/>
      <c r="AE1512" s="84"/>
      <c r="AF1512" s="84"/>
      <c r="AG1512" s="108"/>
      <c r="AH1512" s="84"/>
      <c r="AI1512" s="108"/>
      <c r="AJ1512" s="129"/>
      <c r="AK1512" s="129"/>
      <c r="AL1512" s="108"/>
      <c r="AM1512" s="129"/>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129"/>
      <c r="AC1513" s="108"/>
      <c r="AD1513" s="84"/>
      <c r="AE1513" s="84"/>
      <c r="AF1513" s="84"/>
      <c r="AG1513" s="108"/>
      <c r="AH1513" s="84"/>
      <c r="AI1513" s="108"/>
      <c r="AJ1513" s="129"/>
      <c r="AK1513" s="129"/>
      <c r="AL1513" s="108"/>
      <c r="AM1513" s="129"/>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129"/>
      <c r="AC1514" s="108"/>
      <c r="AD1514" s="84"/>
      <c r="AE1514" s="84"/>
      <c r="AF1514" s="84"/>
      <c r="AG1514" s="108"/>
      <c r="AH1514" s="84"/>
      <c r="AI1514" s="108"/>
      <c r="AJ1514" s="129"/>
      <c r="AK1514" s="129"/>
      <c r="AL1514" s="108"/>
      <c r="AM1514" s="129"/>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129"/>
      <c r="AC1515" s="108"/>
      <c r="AD1515" s="84"/>
      <c r="AE1515" s="84"/>
      <c r="AF1515" s="84"/>
      <c r="AG1515" s="108"/>
      <c r="AH1515" s="84"/>
      <c r="AI1515" s="108"/>
      <c r="AJ1515" s="129"/>
      <c r="AK1515" s="129"/>
      <c r="AL1515" s="108"/>
      <c r="AM1515" s="129"/>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129"/>
      <c r="AC1516" s="108"/>
      <c r="AD1516" s="84"/>
      <c r="AE1516" s="84"/>
      <c r="AF1516" s="84"/>
      <c r="AG1516" s="108"/>
      <c r="AH1516" s="84"/>
      <c r="AI1516" s="108"/>
      <c r="AJ1516" s="129"/>
      <c r="AK1516" s="129"/>
      <c r="AL1516" s="108"/>
      <c r="AM1516" s="129"/>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129"/>
      <c r="AC1517" s="108"/>
      <c r="AD1517" s="84"/>
      <c r="AE1517" s="84"/>
      <c r="AF1517" s="84"/>
      <c r="AG1517" s="108"/>
      <c r="AH1517" s="84"/>
      <c r="AI1517" s="108"/>
      <c r="AJ1517" s="129"/>
      <c r="AK1517" s="129"/>
      <c r="AL1517" s="108"/>
      <c r="AM1517" s="129"/>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129"/>
      <c r="AC1518" s="108"/>
      <c r="AD1518" s="84"/>
      <c r="AE1518" s="84"/>
      <c r="AF1518" s="84"/>
      <c r="AG1518" s="108"/>
      <c r="AH1518" s="84"/>
      <c r="AI1518" s="108"/>
      <c r="AJ1518" s="129"/>
      <c r="AK1518" s="129"/>
      <c r="AL1518" s="108"/>
      <c r="AM1518" s="129"/>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129"/>
      <c r="AC1519" s="108"/>
      <c r="AD1519" s="84"/>
      <c r="AE1519" s="84"/>
      <c r="AF1519" s="84"/>
      <c r="AG1519" s="108"/>
      <c r="AH1519" s="84"/>
      <c r="AI1519" s="108"/>
      <c r="AJ1519" s="129"/>
      <c r="AK1519" s="129"/>
      <c r="AL1519" s="108"/>
      <c r="AM1519" s="129"/>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129"/>
      <c r="AC1520" s="108"/>
      <c r="AD1520" s="84"/>
      <c r="AE1520" s="84"/>
      <c r="AF1520" s="84"/>
      <c r="AG1520" s="108"/>
      <c r="AH1520" s="84"/>
      <c r="AI1520" s="108"/>
      <c r="AJ1520" s="129"/>
      <c r="AK1520" s="129"/>
      <c r="AL1520" s="108"/>
      <c r="AM1520" s="129"/>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129"/>
      <c r="AC1521" s="108"/>
      <c r="AD1521" s="84"/>
      <c r="AE1521" s="84"/>
      <c r="AF1521" s="84"/>
      <c r="AG1521" s="108"/>
      <c r="AH1521" s="84"/>
      <c r="AI1521" s="108"/>
      <c r="AJ1521" s="129"/>
      <c r="AK1521" s="129"/>
      <c r="AL1521" s="108"/>
      <c r="AM1521" s="129"/>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129"/>
      <c r="AC1522" s="108"/>
      <c r="AD1522" s="84"/>
      <c r="AE1522" s="84"/>
      <c r="AF1522" s="84"/>
      <c r="AG1522" s="108"/>
      <c r="AH1522" s="84"/>
      <c r="AI1522" s="108"/>
      <c r="AJ1522" s="129"/>
      <c r="AK1522" s="129"/>
      <c r="AL1522" s="108"/>
      <c r="AM1522" s="129"/>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129"/>
      <c r="AC1523" s="108"/>
      <c r="AD1523" s="84"/>
      <c r="AE1523" s="84"/>
      <c r="AF1523" s="84"/>
      <c r="AG1523" s="108"/>
      <c r="AH1523" s="84"/>
      <c r="AI1523" s="108"/>
      <c r="AJ1523" s="129"/>
      <c r="AK1523" s="129"/>
      <c r="AL1523" s="108"/>
      <c r="AM1523" s="129"/>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129"/>
      <c r="AC1524" s="108"/>
      <c r="AD1524" s="84"/>
      <c r="AE1524" s="84"/>
      <c r="AF1524" s="84"/>
      <c r="AG1524" s="108"/>
      <c r="AH1524" s="84"/>
      <c r="AI1524" s="108"/>
      <c r="AJ1524" s="129"/>
      <c r="AK1524" s="129"/>
      <c r="AL1524" s="108"/>
      <c r="AM1524" s="129"/>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129"/>
      <c r="AC1525" s="108"/>
      <c r="AD1525" s="84"/>
      <c r="AE1525" s="84"/>
      <c r="AF1525" s="84"/>
      <c r="AG1525" s="108"/>
      <c r="AH1525" s="84"/>
      <c r="AI1525" s="108"/>
      <c r="AJ1525" s="129"/>
      <c r="AK1525" s="129"/>
      <c r="AL1525" s="108"/>
      <c r="AM1525" s="129"/>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129"/>
      <c r="AC1526" s="108"/>
      <c r="AD1526" s="84"/>
      <c r="AE1526" s="84"/>
      <c r="AF1526" s="84"/>
      <c r="AG1526" s="108"/>
      <c r="AH1526" s="84"/>
      <c r="AI1526" s="108"/>
      <c r="AJ1526" s="129"/>
      <c r="AK1526" s="129"/>
      <c r="AL1526" s="108"/>
      <c r="AM1526" s="129"/>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129"/>
      <c r="AC1527" s="108"/>
      <c r="AD1527" s="84"/>
      <c r="AE1527" s="84"/>
      <c r="AF1527" s="84"/>
      <c r="AG1527" s="108"/>
      <c r="AH1527" s="84"/>
      <c r="AI1527" s="108"/>
      <c r="AJ1527" s="129"/>
      <c r="AK1527" s="129"/>
      <c r="AL1527" s="108"/>
      <c r="AM1527" s="129"/>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129"/>
      <c r="AC1528" s="108"/>
      <c r="AD1528" s="84"/>
      <c r="AE1528" s="84"/>
      <c r="AF1528" s="84"/>
      <c r="AG1528" s="108"/>
      <c r="AH1528" s="84"/>
      <c r="AI1528" s="108"/>
      <c r="AJ1528" s="129"/>
      <c r="AK1528" s="129"/>
      <c r="AL1528" s="108"/>
      <c r="AM1528" s="129"/>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129"/>
      <c r="AC1529" s="108"/>
      <c r="AD1529" s="84"/>
      <c r="AE1529" s="84"/>
      <c r="AF1529" s="84"/>
      <c r="AG1529" s="108"/>
      <c r="AH1529" s="84"/>
      <c r="AI1529" s="108"/>
      <c r="AJ1529" s="129"/>
      <c r="AK1529" s="129"/>
      <c r="AL1529" s="108"/>
      <c r="AM1529" s="129"/>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129"/>
      <c r="AC1530" s="108"/>
      <c r="AD1530" s="84"/>
      <c r="AE1530" s="84"/>
      <c r="AF1530" s="84"/>
      <c r="AG1530" s="108"/>
      <c r="AH1530" s="84"/>
      <c r="AI1530" s="108"/>
      <c r="AJ1530" s="129"/>
      <c r="AK1530" s="129"/>
      <c r="AL1530" s="108"/>
      <c r="AM1530" s="129"/>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129"/>
      <c r="AC1531" s="108"/>
      <c r="AD1531" s="84"/>
      <c r="AE1531" s="84"/>
      <c r="AF1531" s="84"/>
      <c r="AG1531" s="108"/>
      <c r="AH1531" s="84"/>
      <c r="AI1531" s="108"/>
      <c r="AJ1531" s="129"/>
      <c r="AK1531" s="129"/>
      <c r="AL1531" s="108"/>
      <c r="AM1531" s="129"/>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129"/>
      <c r="AC1532" s="108"/>
      <c r="AD1532" s="84"/>
      <c r="AE1532" s="84"/>
      <c r="AF1532" s="84"/>
      <c r="AG1532" s="108"/>
      <c r="AH1532" s="84"/>
      <c r="AI1532" s="108"/>
      <c r="AJ1532" s="129"/>
      <c r="AK1532" s="129"/>
      <c r="AL1532" s="108"/>
      <c r="AM1532" s="129"/>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129"/>
      <c r="AC1533" s="108"/>
      <c r="AD1533" s="84"/>
      <c r="AE1533" s="84"/>
      <c r="AF1533" s="84"/>
      <c r="AG1533" s="108"/>
      <c r="AH1533" s="84"/>
      <c r="AI1533" s="108"/>
      <c r="AJ1533" s="129"/>
      <c r="AK1533" s="129"/>
      <c r="AL1533" s="108"/>
      <c r="AM1533" s="129"/>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129"/>
      <c r="AC1534" s="108"/>
      <c r="AD1534" s="84"/>
      <c r="AE1534" s="84"/>
      <c r="AF1534" s="84"/>
      <c r="AG1534" s="108"/>
      <c r="AH1534" s="84"/>
      <c r="AI1534" s="108"/>
      <c r="AJ1534" s="129"/>
      <c r="AK1534" s="129"/>
      <c r="AL1534" s="108"/>
      <c r="AM1534" s="129"/>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129"/>
      <c r="AC1535" s="108"/>
      <c r="AD1535" s="84"/>
      <c r="AE1535" s="84"/>
      <c r="AF1535" s="84"/>
      <c r="AG1535" s="108"/>
      <c r="AH1535" s="84"/>
      <c r="AI1535" s="108"/>
      <c r="AJ1535" s="129"/>
      <c r="AK1535" s="129"/>
      <c r="AL1535" s="108"/>
      <c r="AM1535" s="129"/>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129"/>
      <c r="AC1536" s="108"/>
      <c r="AD1536" s="84"/>
      <c r="AE1536" s="84"/>
      <c r="AF1536" s="84"/>
      <c r="AG1536" s="108"/>
      <c r="AH1536" s="84"/>
      <c r="AI1536" s="108"/>
      <c r="AJ1536" s="129"/>
      <c r="AK1536" s="129"/>
      <c r="AL1536" s="108"/>
      <c r="AM1536" s="129"/>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129"/>
      <c r="AC1537" s="108"/>
      <c r="AD1537" s="84"/>
      <c r="AE1537" s="84"/>
      <c r="AF1537" s="84"/>
      <c r="AG1537" s="108"/>
      <c r="AH1537" s="84"/>
      <c r="AI1537" s="108"/>
      <c r="AJ1537" s="129"/>
      <c r="AK1537" s="129"/>
      <c r="AL1537" s="108"/>
      <c r="AM1537" s="129"/>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129"/>
      <c r="AC1538" s="108"/>
      <c r="AD1538" s="84"/>
      <c r="AE1538" s="84"/>
      <c r="AF1538" s="84"/>
      <c r="AG1538" s="108"/>
      <c r="AH1538" s="84"/>
      <c r="AI1538" s="108"/>
      <c r="AJ1538" s="129"/>
      <c r="AK1538" s="129"/>
      <c r="AL1538" s="108"/>
      <c r="AM1538" s="129"/>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129"/>
      <c r="AC1539" s="108"/>
      <c r="AD1539" s="84"/>
      <c r="AE1539" s="84"/>
      <c r="AF1539" s="84"/>
      <c r="AG1539" s="108"/>
      <c r="AH1539" s="84"/>
      <c r="AI1539" s="108"/>
      <c r="AJ1539" s="129"/>
      <c r="AK1539" s="129"/>
      <c r="AL1539" s="108"/>
      <c r="AM1539" s="129"/>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129"/>
      <c r="AC1540" s="108"/>
      <c r="AD1540" s="84"/>
      <c r="AE1540" s="84"/>
      <c r="AF1540" s="84"/>
      <c r="AG1540" s="108"/>
      <c r="AH1540" s="84"/>
      <c r="AI1540" s="108"/>
      <c r="AJ1540" s="129"/>
      <c r="AK1540" s="129"/>
      <c r="AL1540" s="108"/>
      <c r="AM1540" s="129"/>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129"/>
      <c r="AC1541" s="108"/>
      <c r="AD1541" s="84"/>
      <c r="AE1541" s="84"/>
      <c r="AF1541" s="84"/>
      <c r="AG1541" s="108"/>
      <c r="AH1541" s="84"/>
      <c r="AI1541" s="108"/>
      <c r="AJ1541" s="129"/>
      <c r="AK1541" s="129"/>
      <c r="AL1541" s="108"/>
      <c r="AM1541" s="129"/>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129"/>
      <c r="AC1542" s="108"/>
      <c r="AD1542" s="84"/>
      <c r="AE1542" s="84"/>
      <c r="AF1542" s="84"/>
      <c r="AG1542" s="108"/>
      <c r="AH1542" s="84"/>
      <c r="AI1542" s="108"/>
      <c r="AJ1542" s="129"/>
      <c r="AK1542" s="129"/>
      <c r="AL1542" s="108"/>
      <c r="AM1542" s="129"/>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129"/>
      <c r="AC1543" s="108"/>
      <c r="AD1543" s="84"/>
      <c r="AE1543" s="84"/>
      <c r="AF1543" s="84"/>
      <c r="AG1543" s="108"/>
      <c r="AH1543" s="84"/>
      <c r="AI1543" s="108"/>
      <c r="AJ1543" s="129"/>
      <c r="AK1543" s="129"/>
      <c r="AL1543" s="108"/>
      <c r="AM1543" s="129"/>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129"/>
      <c r="AC1544" s="108"/>
      <c r="AD1544" s="84"/>
      <c r="AE1544" s="84"/>
      <c r="AF1544" s="84"/>
      <c r="AG1544" s="108"/>
      <c r="AH1544" s="84"/>
      <c r="AI1544" s="108"/>
      <c r="AJ1544" s="129"/>
      <c r="AK1544" s="129"/>
      <c r="AL1544" s="108"/>
      <c r="AM1544" s="129"/>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129"/>
      <c r="AC1545" s="108"/>
      <c r="AD1545" s="84"/>
      <c r="AE1545" s="84"/>
      <c r="AF1545" s="84"/>
      <c r="AG1545" s="108"/>
      <c r="AH1545" s="84"/>
      <c r="AI1545" s="108"/>
      <c r="AJ1545" s="129"/>
      <c r="AK1545" s="129"/>
      <c r="AL1545" s="108"/>
      <c r="AM1545" s="129"/>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129"/>
      <c r="AC1546" s="108"/>
      <c r="AD1546" s="84"/>
      <c r="AE1546" s="84"/>
      <c r="AF1546" s="84"/>
      <c r="AG1546" s="108"/>
      <c r="AH1546" s="84"/>
      <c r="AI1546" s="108"/>
      <c r="AJ1546" s="129"/>
      <c r="AK1546" s="129"/>
      <c r="AL1546" s="108"/>
      <c r="AM1546" s="129"/>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129"/>
      <c r="AC1547" s="108"/>
      <c r="AD1547" s="84"/>
      <c r="AE1547" s="84"/>
      <c r="AF1547" s="84"/>
      <c r="AG1547" s="108"/>
      <c r="AH1547" s="84"/>
      <c r="AI1547" s="108"/>
      <c r="AJ1547" s="129"/>
      <c r="AK1547" s="129"/>
      <c r="AL1547" s="108"/>
      <c r="AM1547" s="129"/>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129"/>
      <c r="AC1548" s="108"/>
      <c r="AD1548" s="84"/>
      <c r="AE1548" s="84"/>
      <c r="AF1548" s="84"/>
      <c r="AG1548" s="108"/>
      <c r="AH1548" s="84"/>
      <c r="AI1548" s="108"/>
      <c r="AJ1548" s="129"/>
      <c r="AK1548" s="129"/>
      <c r="AL1548" s="108"/>
      <c r="AM1548" s="129"/>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129"/>
      <c r="AC1549" s="108"/>
      <c r="AD1549" s="84"/>
      <c r="AE1549" s="84"/>
      <c r="AF1549" s="84"/>
      <c r="AG1549" s="108"/>
      <c r="AH1549" s="84"/>
      <c r="AI1549" s="108"/>
      <c r="AJ1549" s="129"/>
      <c r="AK1549" s="129"/>
      <c r="AL1549" s="108"/>
      <c r="AM1549" s="129"/>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129"/>
      <c r="AC1550" s="108"/>
      <c r="AD1550" s="84"/>
      <c r="AE1550" s="84"/>
      <c r="AF1550" s="84"/>
      <c r="AG1550" s="108"/>
      <c r="AH1550" s="84"/>
      <c r="AI1550" s="108"/>
      <c r="AJ1550" s="129"/>
      <c r="AK1550" s="129"/>
      <c r="AL1550" s="108"/>
      <c r="AM1550" s="129"/>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129"/>
      <c r="AC1551" s="108"/>
      <c r="AD1551" s="84"/>
      <c r="AE1551" s="84"/>
      <c r="AF1551" s="84"/>
      <c r="AG1551" s="108"/>
      <c r="AH1551" s="84"/>
      <c r="AI1551" s="108"/>
      <c r="AJ1551" s="129"/>
      <c r="AK1551" s="129"/>
      <c r="AL1551" s="108"/>
      <c r="AM1551" s="129"/>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129"/>
      <c r="AC1552" s="108"/>
      <c r="AD1552" s="84"/>
      <c r="AE1552" s="84"/>
      <c r="AF1552" s="84"/>
      <c r="AG1552" s="108"/>
      <c r="AH1552" s="84"/>
      <c r="AI1552" s="108"/>
      <c r="AJ1552" s="129"/>
      <c r="AK1552" s="129"/>
      <c r="AL1552" s="108"/>
      <c r="AM1552" s="129"/>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129"/>
      <c r="AC1553" s="108"/>
      <c r="AD1553" s="84"/>
      <c r="AE1553" s="84"/>
      <c r="AF1553" s="84"/>
      <c r="AG1553" s="108"/>
      <c r="AH1553" s="84"/>
      <c r="AI1553" s="108"/>
      <c r="AJ1553" s="129"/>
      <c r="AK1553" s="129"/>
      <c r="AL1553" s="108"/>
      <c r="AM1553" s="129"/>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129"/>
      <c r="AC1554" s="108"/>
      <c r="AD1554" s="84"/>
      <c r="AE1554" s="84"/>
      <c r="AF1554" s="84"/>
      <c r="AG1554" s="108"/>
      <c r="AH1554" s="84"/>
      <c r="AI1554" s="108"/>
      <c r="AJ1554" s="129"/>
      <c r="AK1554" s="129"/>
      <c r="AL1554" s="108"/>
      <c r="AM1554" s="129"/>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129"/>
      <c r="AC1555" s="108"/>
      <c r="AD1555" s="84"/>
      <c r="AE1555" s="84"/>
      <c r="AF1555" s="84"/>
      <c r="AG1555" s="108"/>
      <c r="AH1555" s="84"/>
      <c r="AI1555" s="108"/>
      <c r="AJ1555" s="129"/>
      <c r="AK1555" s="129"/>
      <c r="AL1555" s="108"/>
      <c r="AM1555" s="129"/>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129"/>
      <c r="AC1556" s="108"/>
      <c r="AD1556" s="84"/>
      <c r="AE1556" s="84"/>
      <c r="AF1556" s="84"/>
      <c r="AG1556" s="108"/>
      <c r="AH1556" s="84"/>
      <c r="AI1556" s="108"/>
      <c r="AJ1556" s="129"/>
      <c r="AK1556" s="129"/>
      <c r="AL1556" s="108"/>
      <c r="AM1556" s="129"/>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129"/>
      <c r="AC1557" s="108"/>
      <c r="AD1557" s="84"/>
      <c r="AE1557" s="84"/>
      <c r="AF1557" s="84"/>
      <c r="AG1557" s="108"/>
      <c r="AH1557" s="84"/>
      <c r="AI1557" s="108"/>
      <c r="AJ1557" s="129"/>
      <c r="AK1557" s="129"/>
      <c r="AL1557" s="108"/>
      <c r="AM1557" s="129"/>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129"/>
      <c r="AC1558" s="108"/>
      <c r="AD1558" s="84"/>
      <c r="AE1558" s="84"/>
      <c r="AF1558" s="84"/>
      <c r="AG1558" s="108"/>
      <c r="AH1558" s="84"/>
      <c r="AI1558" s="108"/>
      <c r="AJ1558" s="129"/>
      <c r="AK1558" s="129"/>
      <c r="AL1558" s="108"/>
      <c r="AM1558" s="129"/>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129"/>
      <c r="AC1559" s="108"/>
      <c r="AD1559" s="84"/>
      <c r="AE1559" s="84"/>
      <c r="AF1559" s="84"/>
      <c r="AG1559" s="108"/>
      <c r="AH1559" s="84"/>
      <c r="AI1559" s="108"/>
      <c r="AJ1559" s="129"/>
      <c r="AK1559" s="129"/>
      <c r="AL1559" s="108"/>
      <c r="AM1559" s="129"/>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129"/>
      <c r="AC1560" s="108"/>
      <c r="AD1560" s="84"/>
      <c r="AE1560" s="84"/>
      <c r="AF1560" s="84"/>
      <c r="AG1560" s="108"/>
      <c r="AH1560" s="84"/>
      <c r="AI1560" s="108"/>
      <c r="AJ1560" s="129"/>
      <c r="AK1560" s="129"/>
      <c r="AL1560" s="108"/>
      <c r="AM1560" s="129"/>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129"/>
      <c r="AC1561" s="108"/>
      <c r="AD1561" s="84"/>
      <c r="AE1561" s="84"/>
      <c r="AF1561" s="84"/>
      <c r="AG1561" s="108"/>
      <c r="AH1561" s="84"/>
      <c r="AI1561" s="108"/>
      <c r="AJ1561" s="129"/>
      <c r="AK1561" s="129"/>
      <c r="AL1561" s="108"/>
      <c r="AM1561" s="129"/>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129"/>
      <c r="AC1562" s="108"/>
      <c r="AD1562" s="84"/>
      <c r="AE1562" s="84"/>
      <c r="AF1562" s="84"/>
      <c r="AG1562" s="108"/>
      <c r="AH1562" s="84"/>
      <c r="AI1562" s="108"/>
      <c r="AJ1562" s="129"/>
      <c r="AK1562" s="129"/>
      <c r="AL1562" s="108"/>
      <c r="AM1562" s="129"/>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129"/>
      <c r="AC1563" s="108"/>
      <c r="AD1563" s="84"/>
      <c r="AE1563" s="84"/>
      <c r="AF1563" s="84"/>
      <c r="AG1563" s="108"/>
      <c r="AH1563" s="84"/>
      <c r="AI1563" s="108"/>
      <c r="AJ1563" s="129"/>
      <c r="AK1563" s="129"/>
      <c r="AL1563" s="108"/>
      <c r="AM1563" s="129"/>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129"/>
      <c r="AC1564" s="108"/>
      <c r="AD1564" s="84"/>
      <c r="AE1564" s="84"/>
      <c r="AF1564" s="84"/>
      <c r="AG1564" s="108"/>
      <c r="AH1564" s="84"/>
      <c r="AI1564" s="108"/>
      <c r="AJ1564" s="129"/>
      <c r="AK1564" s="129"/>
      <c r="AL1564" s="108"/>
      <c r="AM1564" s="129"/>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129"/>
      <c r="AC1565" s="108"/>
      <c r="AD1565" s="84"/>
      <c r="AE1565" s="84"/>
      <c r="AF1565" s="84"/>
      <c r="AG1565" s="108"/>
      <c r="AH1565" s="84"/>
      <c r="AI1565" s="108"/>
      <c r="AJ1565" s="129"/>
      <c r="AK1565" s="129"/>
      <c r="AL1565" s="108"/>
      <c r="AM1565" s="129"/>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129"/>
      <c r="AC1566" s="108"/>
      <c r="AD1566" s="84"/>
      <c r="AE1566" s="84"/>
      <c r="AF1566" s="84"/>
      <c r="AG1566" s="108"/>
      <c r="AH1566" s="84"/>
      <c r="AI1566" s="108"/>
      <c r="AJ1566" s="129"/>
      <c r="AK1566" s="129"/>
      <c r="AL1566" s="108"/>
      <c r="AM1566" s="129"/>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129"/>
      <c r="AC1567" s="108"/>
      <c r="AD1567" s="84"/>
      <c r="AE1567" s="84"/>
      <c r="AF1567" s="84"/>
      <c r="AG1567" s="108"/>
      <c r="AH1567" s="84"/>
      <c r="AI1567" s="108"/>
      <c r="AJ1567" s="129"/>
      <c r="AK1567" s="129"/>
      <c r="AL1567" s="108"/>
      <c r="AM1567" s="129"/>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129"/>
      <c r="AC1568" s="108"/>
      <c r="AD1568" s="84"/>
      <c r="AE1568" s="84"/>
      <c r="AF1568" s="84"/>
      <c r="AG1568" s="108"/>
      <c r="AH1568" s="84"/>
      <c r="AI1568" s="108"/>
      <c r="AJ1568" s="129"/>
      <c r="AK1568" s="129"/>
      <c r="AL1568" s="108"/>
      <c r="AM1568" s="129"/>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129"/>
      <c r="AC1569" s="108"/>
      <c r="AD1569" s="84"/>
      <c r="AE1569" s="84"/>
      <c r="AF1569" s="84"/>
      <c r="AG1569" s="108"/>
      <c r="AH1569" s="84"/>
      <c r="AI1569" s="108"/>
      <c r="AJ1569" s="129"/>
      <c r="AK1569" s="129"/>
      <c r="AL1569" s="108"/>
      <c r="AM1569" s="129"/>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129"/>
      <c r="AC1570" s="108"/>
      <c r="AD1570" s="84"/>
      <c r="AE1570" s="84"/>
      <c r="AF1570" s="84"/>
      <c r="AG1570" s="108"/>
      <c r="AH1570" s="84"/>
      <c r="AI1570" s="108"/>
      <c r="AJ1570" s="129"/>
      <c r="AK1570" s="129"/>
      <c r="AL1570" s="108"/>
      <c r="AM1570" s="129"/>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129"/>
      <c r="AC1571" s="108"/>
      <c r="AD1571" s="84"/>
      <c r="AE1571" s="84"/>
      <c r="AF1571" s="84"/>
      <c r="AG1571" s="108"/>
      <c r="AH1571" s="84"/>
      <c r="AI1571" s="108"/>
      <c r="AJ1571" s="129"/>
      <c r="AK1571" s="129"/>
      <c r="AL1571" s="108"/>
      <c r="AM1571" s="129"/>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129"/>
      <c r="AC1572" s="108"/>
      <c r="AD1572" s="84"/>
      <c r="AE1572" s="84"/>
      <c r="AF1572" s="84"/>
      <c r="AG1572" s="108"/>
      <c r="AH1572" s="84"/>
      <c r="AI1572" s="108"/>
      <c r="AJ1572" s="129"/>
      <c r="AK1572" s="129"/>
      <c r="AL1572" s="108"/>
      <c r="AM1572" s="129"/>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129"/>
      <c r="AC1573" s="108"/>
      <c r="AD1573" s="84"/>
      <c r="AE1573" s="84"/>
      <c r="AF1573" s="84"/>
      <c r="AG1573" s="108"/>
      <c r="AH1573" s="84"/>
      <c r="AI1573" s="108"/>
      <c r="AJ1573" s="129"/>
      <c r="AK1573" s="129"/>
      <c r="AL1573" s="108"/>
      <c r="AM1573" s="129"/>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129"/>
      <c r="AC1574" s="108"/>
      <c r="AD1574" s="84"/>
      <c r="AE1574" s="84"/>
      <c r="AF1574" s="84"/>
      <c r="AG1574" s="108"/>
      <c r="AH1574" s="84"/>
      <c r="AI1574" s="108"/>
      <c r="AJ1574" s="129"/>
      <c r="AK1574" s="129"/>
      <c r="AL1574" s="108"/>
      <c r="AM1574" s="129"/>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129"/>
      <c r="AC1575" s="108"/>
      <c r="AD1575" s="84"/>
      <c r="AE1575" s="84"/>
      <c r="AF1575" s="84"/>
      <c r="AG1575" s="108"/>
      <c r="AH1575" s="84"/>
      <c r="AI1575" s="108"/>
      <c r="AJ1575" s="129"/>
      <c r="AK1575" s="129"/>
      <c r="AL1575" s="108"/>
      <c r="AM1575" s="129"/>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129"/>
      <c r="AC1576" s="108"/>
      <c r="AD1576" s="84"/>
      <c r="AE1576" s="84"/>
      <c r="AF1576" s="84"/>
      <c r="AG1576" s="108"/>
      <c r="AH1576" s="84"/>
      <c r="AI1576" s="108"/>
      <c r="AJ1576" s="129"/>
      <c r="AK1576" s="129"/>
      <c r="AL1576" s="108"/>
      <c r="AM1576" s="129"/>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129"/>
      <c r="AC1577" s="108"/>
      <c r="AD1577" s="84"/>
      <c r="AE1577" s="84"/>
      <c r="AF1577" s="84"/>
      <c r="AG1577" s="108"/>
      <c r="AH1577" s="84"/>
      <c r="AI1577" s="108"/>
      <c r="AJ1577" s="129"/>
      <c r="AK1577" s="129"/>
      <c r="AL1577" s="108"/>
      <c r="AM1577" s="129"/>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129"/>
      <c r="AC1578" s="108"/>
      <c r="AD1578" s="84"/>
      <c r="AE1578" s="84"/>
      <c r="AF1578" s="84"/>
      <c r="AG1578" s="108"/>
      <c r="AH1578" s="84"/>
      <c r="AI1578" s="108"/>
      <c r="AJ1578" s="129"/>
      <c r="AK1578" s="129"/>
      <c r="AL1578" s="108"/>
      <c r="AM1578" s="129"/>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129"/>
      <c r="AC1579" s="108"/>
      <c r="AD1579" s="84"/>
      <c r="AE1579" s="84"/>
      <c r="AF1579" s="84"/>
      <c r="AG1579" s="108"/>
      <c r="AH1579" s="84"/>
      <c r="AI1579" s="108"/>
      <c r="AJ1579" s="129"/>
      <c r="AK1579" s="129"/>
      <c r="AL1579" s="108"/>
      <c r="AM1579" s="129"/>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129"/>
      <c r="AC1580" s="108"/>
      <c r="AD1580" s="84"/>
      <c r="AE1580" s="84"/>
      <c r="AF1580" s="84"/>
      <c r="AG1580" s="108"/>
      <c r="AH1580" s="84"/>
      <c r="AI1580" s="108"/>
      <c r="AJ1580" s="129"/>
      <c r="AK1580" s="129"/>
      <c r="AL1580" s="108"/>
      <c r="AM1580" s="129"/>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129"/>
      <c r="AC1581" s="108"/>
      <c r="AD1581" s="84"/>
      <c r="AE1581" s="84"/>
      <c r="AF1581" s="84"/>
      <c r="AG1581" s="108"/>
      <c r="AH1581" s="84"/>
      <c r="AI1581" s="108"/>
      <c r="AJ1581" s="129"/>
      <c r="AK1581" s="129"/>
      <c r="AL1581" s="108"/>
      <c r="AM1581" s="129"/>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129"/>
      <c r="AC1582" s="108"/>
      <c r="AD1582" s="84"/>
      <c r="AE1582" s="84"/>
      <c r="AF1582" s="84"/>
      <c r="AG1582" s="108"/>
      <c r="AH1582" s="84"/>
      <c r="AI1582" s="108"/>
      <c r="AJ1582" s="129"/>
      <c r="AK1582" s="129"/>
      <c r="AL1582" s="108"/>
      <c r="AM1582" s="129"/>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129"/>
      <c r="AC1583" s="108"/>
      <c r="AD1583" s="84"/>
      <c r="AE1583" s="84"/>
      <c r="AF1583" s="84"/>
      <c r="AG1583" s="108"/>
      <c r="AH1583" s="84"/>
      <c r="AI1583" s="108"/>
      <c r="AJ1583" s="129"/>
      <c r="AK1583" s="129"/>
      <c r="AL1583" s="108"/>
      <c r="AM1583" s="129"/>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129"/>
      <c r="AC1584" s="108"/>
      <c r="AD1584" s="84"/>
      <c r="AE1584" s="84"/>
      <c r="AF1584" s="84"/>
      <c r="AG1584" s="108"/>
      <c r="AH1584" s="84"/>
      <c r="AI1584" s="108"/>
      <c r="AJ1584" s="129"/>
      <c r="AK1584" s="129"/>
      <c r="AL1584" s="108"/>
      <c r="AM1584" s="129"/>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129"/>
      <c r="AC1585" s="108"/>
      <c r="AD1585" s="84"/>
      <c r="AE1585" s="84"/>
      <c r="AF1585" s="84"/>
      <c r="AG1585" s="108"/>
      <c r="AH1585" s="84"/>
      <c r="AI1585" s="108"/>
      <c r="AJ1585" s="129"/>
      <c r="AK1585" s="129"/>
      <c r="AL1585" s="108"/>
      <c r="AM1585" s="129"/>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129"/>
      <c r="AC1586" s="108"/>
      <c r="AD1586" s="84"/>
      <c r="AE1586" s="84"/>
      <c r="AF1586" s="84"/>
      <c r="AG1586" s="108"/>
      <c r="AH1586" s="84"/>
      <c r="AI1586" s="108"/>
      <c r="AJ1586" s="129"/>
      <c r="AK1586" s="129"/>
      <c r="AL1586" s="108"/>
      <c r="AM1586" s="129"/>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129"/>
      <c r="AC1587" s="108"/>
      <c r="AD1587" s="84"/>
      <c r="AE1587" s="84"/>
      <c r="AF1587" s="84"/>
      <c r="AG1587" s="108"/>
      <c r="AH1587" s="84"/>
      <c r="AI1587" s="108"/>
      <c r="AJ1587" s="129"/>
      <c r="AK1587" s="129"/>
      <c r="AL1587" s="108"/>
      <c r="AM1587" s="129"/>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129"/>
      <c r="AC1588" s="108"/>
      <c r="AD1588" s="84"/>
      <c r="AE1588" s="84"/>
      <c r="AF1588" s="84"/>
      <c r="AG1588" s="108"/>
      <c r="AH1588" s="84"/>
      <c r="AI1588" s="108"/>
      <c r="AJ1588" s="129"/>
      <c r="AK1588" s="129"/>
      <c r="AL1588" s="108"/>
      <c r="AM1588" s="129"/>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129"/>
      <c r="AC1589" s="108"/>
      <c r="AD1589" s="84"/>
      <c r="AE1589" s="84"/>
      <c r="AF1589" s="84"/>
      <c r="AG1589" s="108"/>
      <c r="AH1589" s="84"/>
      <c r="AI1589" s="108"/>
      <c r="AJ1589" s="129"/>
      <c r="AK1589" s="129"/>
      <c r="AL1589" s="108"/>
      <c r="AM1589" s="129"/>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129"/>
      <c r="AC1590" s="108"/>
      <c r="AD1590" s="84"/>
      <c r="AE1590" s="84"/>
      <c r="AF1590" s="84"/>
      <c r="AG1590" s="108"/>
      <c r="AH1590" s="84"/>
      <c r="AI1590" s="108"/>
      <c r="AJ1590" s="129"/>
      <c r="AK1590" s="129"/>
      <c r="AL1590" s="108"/>
      <c r="AM1590" s="129"/>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129"/>
      <c r="AC1591" s="108"/>
      <c r="AD1591" s="84"/>
      <c r="AE1591" s="84"/>
      <c r="AF1591" s="84"/>
      <c r="AG1591" s="108"/>
      <c r="AH1591" s="84"/>
      <c r="AI1591" s="108"/>
      <c r="AJ1591" s="129"/>
      <c r="AK1591" s="129"/>
      <c r="AL1591" s="108"/>
      <c r="AM1591" s="129"/>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129"/>
      <c r="AC1592" s="108"/>
      <c r="AD1592" s="84"/>
      <c r="AE1592" s="84"/>
      <c r="AF1592" s="84"/>
      <c r="AG1592" s="108"/>
      <c r="AH1592" s="84"/>
      <c r="AI1592" s="108"/>
      <c r="AJ1592" s="129"/>
      <c r="AK1592" s="129"/>
      <c r="AL1592" s="108"/>
      <c r="AM1592" s="129"/>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129"/>
      <c r="AC1593" s="108"/>
      <c r="AD1593" s="84"/>
      <c r="AE1593" s="84"/>
      <c r="AF1593" s="84"/>
      <c r="AG1593" s="108"/>
      <c r="AH1593" s="84"/>
      <c r="AI1593" s="108"/>
      <c r="AJ1593" s="129"/>
      <c r="AK1593" s="129"/>
      <c r="AL1593" s="108"/>
      <c r="AM1593" s="129"/>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129"/>
      <c r="AC1594" s="108"/>
      <c r="AD1594" s="84"/>
      <c r="AE1594" s="84"/>
      <c r="AF1594" s="84"/>
      <c r="AG1594" s="108"/>
      <c r="AH1594" s="84"/>
      <c r="AI1594" s="108"/>
      <c r="AJ1594" s="129"/>
      <c r="AK1594" s="129"/>
      <c r="AL1594" s="108"/>
      <c r="AM1594" s="129"/>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129"/>
      <c r="AC1595" s="108"/>
      <c r="AD1595" s="84"/>
      <c r="AE1595" s="84"/>
      <c r="AF1595" s="84"/>
      <c r="AG1595" s="108"/>
      <c r="AH1595" s="84"/>
      <c r="AI1595" s="108"/>
      <c r="AJ1595" s="129"/>
      <c r="AK1595" s="129"/>
      <c r="AL1595" s="108"/>
      <c r="AM1595" s="129"/>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129"/>
      <c r="AC1596" s="108"/>
      <c r="AD1596" s="84"/>
      <c r="AE1596" s="84"/>
      <c r="AF1596" s="84"/>
      <c r="AG1596" s="108"/>
      <c r="AH1596" s="84"/>
      <c r="AI1596" s="108"/>
      <c r="AJ1596" s="129"/>
      <c r="AK1596" s="129"/>
      <c r="AL1596" s="108"/>
      <c r="AM1596" s="129"/>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129"/>
      <c r="AC1597" s="108"/>
      <c r="AD1597" s="84"/>
      <c r="AE1597" s="84"/>
      <c r="AF1597" s="84"/>
      <c r="AG1597" s="108"/>
      <c r="AH1597" s="84"/>
      <c r="AI1597" s="108"/>
      <c r="AJ1597" s="129"/>
      <c r="AK1597" s="129"/>
      <c r="AL1597" s="108"/>
      <c r="AM1597" s="129"/>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129"/>
      <c r="AC1598" s="108"/>
      <c r="AD1598" s="84"/>
      <c r="AE1598" s="84"/>
      <c r="AF1598" s="84"/>
      <c r="AG1598" s="108"/>
      <c r="AH1598" s="84"/>
      <c r="AI1598" s="108"/>
      <c r="AJ1598" s="129"/>
      <c r="AK1598" s="129"/>
      <c r="AL1598" s="108"/>
      <c r="AM1598" s="129"/>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129"/>
      <c r="AC1599" s="108"/>
      <c r="AD1599" s="84"/>
      <c r="AE1599" s="84"/>
      <c r="AF1599" s="84"/>
      <c r="AG1599" s="108"/>
      <c r="AH1599" s="84"/>
      <c r="AI1599" s="108"/>
      <c r="AJ1599" s="129"/>
      <c r="AK1599" s="129"/>
      <c r="AL1599" s="108"/>
      <c r="AM1599" s="129"/>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129"/>
      <c r="AC1600" s="108"/>
      <c r="AD1600" s="84"/>
      <c r="AE1600" s="84"/>
      <c r="AF1600" s="84"/>
      <c r="AG1600" s="108"/>
      <c r="AH1600" s="84"/>
      <c r="AI1600" s="108"/>
      <c r="AJ1600" s="129"/>
      <c r="AK1600" s="129"/>
      <c r="AL1600" s="108"/>
      <c r="AM1600" s="129"/>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129"/>
      <c r="AC1601" s="108"/>
      <c r="AD1601" s="84"/>
      <c r="AE1601" s="84"/>
      <c r="AF1601" s="84"/>
      <c r="AG1601" s="108"/>
      <c r="AH1601" s="84"/>
      <c r="AI1601" s="108"/>
      <c r="AJ1601" s="129"/>
      <c r="AK1601" s="129"/>
      <c r="AL1601" s="108"/>
      <c r="AM1601" s="129"/>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129"/>
      <c r="AC1602" s="108"/>
      <c r="AD1602" s="84"/>
      <c r="AE1602" s="84"/>
      <c r="AF1602" s="84"/>
      <c r="AG1602" s="108"/>
      <c r="AH1602" s="84"/>
      <c r="AI1602" s="108"/>
      <c r="AJ1602" s="129"/>
      <c r="AK1602" s="129"/>
      <c r="AL1602" s="108"/>
      <c r="AM1602" s="129"/>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129"/>
      <c r="AC1603" s="108"/>
      <c r="AD1603" s="84"/>
      <c r="AE1603" s="84"/>
      <c r="AF1603" s="84"/>
      <c r="AG1603" s="108"/>
      <c r="AH1603" s="84"/>
      <c r="AI1603" s="108"/>
      <c r="AJ1603" s="129"/>
      <c r="AK1603" s="129"/>
      <c r="AL1603" s="108"/>
      <c r="AM1603" s="129"/>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129"/>
      <c r="AC1604" s="108"/>
      <c r="AD1604" s="84"/>
      <c r="AE1604" s="84"/>
      <c r="AF1604" s="84"/>
      <c r="AG1604" s="108"/>
      <c r="AH1604" s="84"/>
      <c r="AI1604" s="108"/>
      <c r="AJ1604" s="129"/>
      <c r="AK1604" s="129"/>
      <c r="AL1604" s="108"/>
      <c r="AM1604" s="129"/>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129"/>
      <c r="AC1605" s="108"/>
      <c r="AD1605" s="84"/>
      <c r="AE1605" s="84"/>
      <c r="AF1605" s="84"/>
      <c r="AG1605" s="108"/>
      <c r="AH1605" s="84"/>
      <c r="AI1605" s="108"/>
      <c r="AJ1605" s="129"/>
      <c r="AK1605" s="129"/>
      <c r="AL1605" s="108"/>
      <c r="AM1605" s="129"/>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129"/>
      <c r="AC1606" s="108"/>
      <c r="AD1606" s="84"/>
      <c r="AE1606" s="84"/>
      <c r="AF1606" s="84"/>
      <c r="AG1606" s="108"/>
      <c r="AH1606" s="84"/>
      <c r="AI1606" s="108"/>
      <c r="AJ1606" s="129"/>
      <c r="AK1606" s="129"/>
      <c r="AL1606" s="108"/>
      <c r="AM1606" s="129"/>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129"/>
      <c r="AC1607" s="108"/>
      <c r="AD1607" s="84"/>
      <c r="AE1607" s="84"/>
      <c r="AF1607" s="84"/>
      <c r="AG1607" s="108"/>
      <c r="AH1607" s="84"/>
      <c r="AI1607" s="108"/>
      <c r="AJ1607" s="129"/>
      <c r="AK1607" s="129"/>
      <c r="AL1607" s="108"/>
      <c r="AM1607" s="129"/>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129"/>
      <c r="AC1608" s="108"/>
      <c r="AD1608" s="84"/>
      <c r="AE1608" s="84"/>
      <c r="AF1608" s="84"/>
      <c r="AG1608" s="108"/>
      <c r="AH1608" s="84"/>
      <c r="AI1608" s="108"/>
      <c r="AJ1608" s="129"/>
      <c r="AK1608" s="129"/>
      <c r="AL1608" s="108"/>
      <c r="AM1608" s="129"/>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129"/>
      <c r="AC1609" s="108"/>
      <c r="AD1609" s="84"/>
      <c r="AE1609" s="84"/>
      <c r="AF1609" s="84"/>
      <c r="AG1609" s="108"/>
      <c r="AH1609" s="84"/>
      <c r="AI1609" s="108"/>
      <c r="AJ1609" s="129"/>
      <c r="AK1609" s="129"/>
      <c r="AL1609" s="108"/>
      <c r="AM1609" s="129"/>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129"/>
      <c r="AC1610" s="108"/>
      <c r="AD1610" s="84"/>
      <c r="AE1610" s="84"/>
      <c r="AF1610" s="84"/>
      <c r="AG1610" s="108"/>
      <c r="AH1610" s="84"/>
      <c r="AI1610" s="108"/>
      <c r="AJ1610" s="129"/>
      <c r="AK1610" s="129"/>
      <c r="AL1610" s="108"/>
      <c r="AM1610" s="129"/>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129"/>
      <c r="AC1611" s="108"/>
      <c r="AD1611" s="84"/>
      <c r="AE1611" s="84"/>
      <c r="AF1611" s="84"/>
      <c r="AG1611" s="108"/>
      <c r="AH1611" s="84"/>
      <c r="AI1611" s="108"/>
      <c r="AJ1611" s="129"/>
      <c r="AK1611" s="129"/>
      <c r="AL1611" s="108"/>
      <c r="AM1611" s="129"/>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129"/>
      <c r="AC1612" s="108"/>
      <c r="AD1612" s="84"/>
      <c r="AE1612" s="84"/>
      <c r="AF1612" s="84"/>
      <c r="AG1612" s="108"/>
      <c r="AH1612" s="84"/>
      <c r="AI1612" s="108"/>
      <c r="AJ1612" s="129"/>
      <c r="AK1612" s="129"/>
      <c r="AL1612" s="108"/>
      <c r="AM1612" s="129"/>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129"/>
      <c r="AC1613" s="108"/>
      <c r="AD1613" s="84"/>
      <c r="AE1613" s="84"/>
      <c r="AF1613" s="84"/>
      <c r="AG1613" s="108"/>
      <c r="AH1613" s="84"/>
      <c r="AI1613" s="108"/>
      <c r="AJ1613" s="129"/>
      <c r="AK1613" s="129"/>
      <c r="AL1613" s="108"/>
      <c r="AM1613" s="129"/>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129"/>
      <c r="AC1614" s="108"/>
      <c r="AD1614" s="84"/>
      <c r="AE1614" s="84"/>
      <c r="AF1614" s="84"/>
      <c r="AG1614" s="108"/>
      <c r="AH1614" s="84"/>
      <c r="AI1614" s="108"/>
      <c r="AJ1614" s="129"/>
      <c r="AK1614" s="129"/>
      <c r="AL1614" s="108"/>
      <c r="AM1614" s="129"/>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129"/>
      <c r="AC1615" s="108"/>
      <c r="AD1615" s="84"/>
      <c r="AE1615" s="84"/>
      <c r="AF1615" s="84"/>
      <c r="AG1615" s="108"/>
      <c r="AH1615" s="84"/>
      <c r="AI1615" s="108"/>
      <c r="AJ1615" s="129"/>
      <c r="AK1615" s="129"/>
      <c r="AL1615" s="108"/>
      <c r="AM1615" s="129"/>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129"/>
      <c r="AC1616" s="108"/>
      <c r="AD1616" s="84"/>
      <c r="AE1616" s="84"/>
      <c r="AF1616" s="84"/>
      <c r="AG1616" s="108"/>
      <c r="AH1616" s="84"/>
      <c r="AI1616" s="108"/>
      <c r="AJ1616" s="129"/>
      <c r="AK1616" s="129"/>
      <c r="AL1616" s="108"/>
      <c r="AM1616" s="129"/>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129"/>
      <c r="AC1617" s="108"/>
      <c r="AD1617" s="84"/>
      <c r="AE1617" s="84"/>
      <c r="AF1617" s="84"/>
      <c r="AG1617" s="108"/>
      <c r="AH1617" s="84"/>
      <c r="AI1617" s="108"/>
      <c r="AJ1617" s="129"/>
      <c r="AK1617" s="129"/>
      <c r="AL1617" s="108"/>
      <c r="AM1617" s="129"/>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129"/>
      <c r="AC1618" s="108"/>
      <c r="AD1618" s="84"/>
      <c r="AE1618" s="84"/>
      <c r="AF1618" s="84"/>
      <c r="AG1618" s="108"/>
      <c r="AH1618" s="84"/>
      <c r="AI1618" s="108"/>
      <c r="AJ1618" s="129"/>
      <c r="AK1618" s="129"/>
      <c r="AL1618" s="108"/>
      <c r="AM1618" s="129"/>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129"/>
      <c r="AC1619" s="108"/>
      <c r="AD1619" s="84"/>
      <c r="AE1619" s="84"/>
      <c r="AF1619" s="84"/>
      <c r="AG1619" s="108"/>
      <c r="AH1619" s="84"/>
      <c r="AI1619" s="108"/>
      <c r="AJ1619" s="129"/>
      <c r="AK1619" s="129"/>
      <c r="AL1619" s="108"/>
      <c r="AM1619" s="129"/>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129"/>
      <c r="AC1620" s="108"/>
      <c r="AD1620" s="84"/>
      <c r="AE1620" s="84"/>
      <c r="AF1620" s="84"/>
      <c r="AG1620" s="108"/>
      <c r="AH1620" s="84"/>
      <c r="AI1620" s="108"/>
      <c r="AJ1620" s="129"/>
      <c r="AK1620" s="129"/>
      <c r="AL1620" s="108"/>
      <c r="AM1620" s="129"/>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129"/>
      <c r="AC1621" s="108"/>
      <c r="AD1621" s="84"/>
      <c r="AE1621" s="84"/>
      <c r="AF1621" s="84"/>
      <c r="AG1621" s="108"/>
      <c r="AH1621" s="84"/>
      <c r="AI1621" s="108"/>
      <c r="AJ1621" s="129"/>
      <c r="AK1621" s="129"/>
      <c r="AL1621" s="108"/>
      <c r="AM1621" s="129"/>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129"/>
      <c r="AC1622" s="108"/>
      <c r="AD1622" s="84"/>
      <c r="AE1622" s="84"/>
      <c r="AF1622" s="84"/>
      <c r="AG1622" s="108"/>
      <c r="AH1622" s="84"/>
      <c r="AI1622" s="108"/>
      <c r="AJ1622" s="129"/>
      <c r="AK1622" s="129"/>
      <c r="AL1622" s="108"/>
      <c r="AM1622" s="129"/>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129"/>
      <c r="AC1623" s="108"/>
      <c r="AD1623" s="84"/>
      <c r="AE1623" s="84"/>
      <c r="AF1623" s="84"/>
      <c r="AG1623" s="108"/>
      <c r="AH1623" s="84"/>
      <c r="AI1623" s="108"/>
      <c r="AJ1623" s="129"/>
      <c r="AK1623" s="129"/>
      <c r="AL1623" s="108"/>
      <c r="AM1623" s="129"/>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129"/>
      <c r="AC1624" s="108"/>
      <c r="AD1624" s="84"/>
      <c r="AE1624" s="84"/>
      <c r="AF1624" s="84"/>
      <c r="AG1624" s="108"/>
      <c r="AH1624" s="84"/>
      <c r="AI1624" s="108"/>
      <c r="AJ1624" s="129"/>
      <c r="AK1624" s="129"/>
      <c r="AL1624" s="108"/>
      <c r="AM1624" s="129"/>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129"/>
      <c r="AC1625" s="108"/>
      <c r="AD1625" s="84"/>
      <c r="AE1625" s="84"/>
      <c r="AF1625" s="84"/>
      <c r="AG1625" s="108"/>
      <c r="AH1625" s="84"/>
      <c r="AI1625" s="108"/>
      <c r="AJ1625" s="129"/>
      <c r="AK1625" s="129"/>
      <c r="AL1625" s="108"/>
      <c r="AM1625" s="129"/>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129"/>
      <c r="AC1626" s="108"/>
      <c r="AD1626" s="84"/>
      <c r="AE1626" s="84"/>
      <c r="AF1626" s="84"/>
      <c r="AG1626" s="108"/>
      <c r="AH1626" s="84"/>
      <c r="AI1626" s="108"/>
      <c r="AJ1626" s="129"/>
      <c r="AK1626" s="129"/>
      <c r="AL1626" s="108"/>
      <c r="AM1626" s="129"/>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129"/>
      <c r="AC1627" s="108"/>
      <c r="AD1627" s="84"/>
      <c r="AE1627" s="84"/>
      <c r="AF1627" s="84"/>
      <c r="AG1627" s="108"/>
      <c r="AH1627" s="84"/>
      <c r="AI1627" s="108"/>
      <c r="AJ1627" s="129"/>
      <c r="AK1627" s="129"/>
      <c r="AL1627" s="108"/>
      <c r="AM1627" s="129"/>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129"/>
      <c r="AC1628" s="108"/>
      <c r="AD1628" s="84"/>
      <c r="AE1628" s="84"/>
      <c r="AF1628" s="84"/>
      <c r="AG1628" s="108"/>
      <c r="AH1628" s="84"/>
      <c r="AI1628" s="108"/>
      <c r="AJ1628" s="129"/>
      <c r="AK1628" s="129"/>
      <c r="AL1628" s="108"/>
      <c r="AM1628" s="129"/>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129"/>
      <c r="AC1629" s="108"/>
      <c r="AD1629" s="84"/>
      <c r="AE1629" s="84"/>
      <c r="AF1629" s="84"/>
      <c r="AG1629" s="108"/>
      <c r="AH1629" s="84"/>
      <c r="AI1629" s="108"/>
      <c r="AJ1629" s="129"/>
      <c r="AK1629" s="129"/>
      <c r="AL1629" s="108"/>
      <c r="AM1629" s="129"/>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129"/>
      <c r="AC1630" s="108"/>
      <c r="AD1630" s="84"/>
      <c r="AE1630" s="84"/>
      <c r="AF1630" s="84"/>
      <c r="AG1630" s="108"/>
      <c r="AH1630" s="84"/>
      <c r="AI1630" s="108"/>
      <c r="AJ1630" s="129"/>
      <c r="AK1630" s="129"/>
      <c r="AL1630" s="108"/>
      <c r="AM1630" s="129"/>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129"/>
      <c r="AC1631" s="108"/>
      <c r="AD1631" s="84"/>
      <c r="AE1631" s="84"/>
      <c r="AF1631" s="84"/>
      <c r="AG1631" s="108"/>
      <c r="AH1631" s="84"/>
      <c r="AI1631" s="108"/>
      <c r="AJ1631" s="129"/>
      <c r="AK1631" s="129"/>
      <c r="AL1631" s="108"/>
      <c r="AM1631" s="129"/>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129"/>
      <c r="AC1632" s="108"/>
      <c r="AD1632" s="84"/>
      <c r="AE1632" s="84"/>
      <c r="AF1632" s="84"/>
      <c r="AG1632" s="108"/>
      <c r="AH1632" s="84"/>
      <c r="AI1632" s="108"/>
      <c r="AJ1632" s="129"/>
      <c r="AK1632" s="129"/>
      <c r="AL1632" s="108"/>
      <c r="AM1632" s="129"/>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129"/>
      <c r="AC1633" s="108"/>
      <c r="AD1633" s="84"/>
      <c r="AE1633" s="84"/>
      <c r="AF1633" s="84"/>
      <c r="AG1633" s="108"/>
      <c r="AH1633" s="84"/>
      <c r="AI1633" s="108"/>
      <c r="AJ1633" s="129"/>
      <c r="AK1633" s="129"/>
      <c r="AL1633" s="108"/>
      <c r="AM1633" s="129"/>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129"/>
      <c r="AC1634" s="108"/>
      <c r="AD1634" s="84"/>
      <c r="AE1634" s="84"/>
      <c r="AF1634" s="84"/>
      <c r="AG1634" s="108"/>
      <c r="AH1634" s="84"/>
      <c r="AI1634" s="108"/>
      <c r="AJ1634" s="129"/>
      <c r="AK1634" s="129"/>
      <c r="AL1634" s="108"/>
      <c r="AM1634" s="129"/>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129"/>
      <c r="AC1635" s="108"/>
      <c r="AD1635" s="84"/>
      <c r="AE1635" s="84"/>
      <c r="AF1635" s="84"/>
      <c r="AG1635" s="108"/>
      <c r="AH1635" s="84"/>
      <c r="AI1635" s="108"/>
      <c r="AJ1635" s="129"/>
      <c r="AK1635" s="129"/>
      <c r="AL1635" s="108"/>
      <c r="AM1635" s="129"/>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129"/>
      <c r="AC1636" s="108"/>
      <c r="AD1636" s="84"/>
      <c r="AE1636" s="84"/>
      <c r="AF1636" s="84"/>
      <c r="AG1636" s="108"/>
      <c r="AH1636" s="84"/>
      <c r="AI1636" s="108"/>
      <c r="AJ1636" s="129"/>
      <c r="AK1636" s="129"/>
      <c r="AL1636" s="108"/>
      <c r="AM1636" s="129"/>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129"/>
      <c r="AC1637" s="108"/>
      <c r="AD1637" s="84"/>
      <c r="AE1637" s="84"/>
      <c r="AF1637" s="84"/>
      <c r="AG1637" s="108"/>
      <c r="AH1637" s="84"/>
      <c r="AI1637" s="108"/>
      <c r="AJ1637" s="129"/>
      <c r="AK1637" s="129"/>
      <c r="AL1637" s="108"/>
      <c r="AM1637" s="129"/>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129"/>
      <c r="AC1638" s="108"/>
      <c r="AD1638" s="84"/>
      <c r="AE1638" s="84"/>
      <c r="AF1638" s="84"/>
      <c r="AG1638" s="108"/>
      <c r="AH1638" s="84"/>
      <c r="AI1638" s="108"/>
      <c r="AJ1638" s="129"/>
      <c r="AK1638" s="129"/>
      <c r="AL1638" s="108"/>
      <c r="AM1638" s="129"/>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129"/>
      <c r="AC1639" s="108"/>
      <c r="AD1639" s="84"/>
      <c r="AE1639" s="84"/>
      <c r="AF1639" s="84"/>
      <c r="AG1639" s="108"/>
      <c r="AH1639" s="84"/>
      <c r="AI1639" s="108"/>
      <c r="AJ1639" s="129"/>
      <c r="AK1639" s="129"/>
      <c r="AL1639" s="108"/>
      <c r="AM1639" s="129"/>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129"/>
      <c r="AC1640" s="108"/>
      <c r="AD1640" s="84"/>
      <c r="AE1640" s="84"/>
      <c r="AF1640" s="84"/>
      <c r="AG1640" s="108"/>
      <c r="AH1640" s="84"/>
      <c r="AI1640" s="108"/>
      <c r="AJ1640" s="129"/>
      <c r="AK1640" s="129"/>
      <c r="AL1640" s="108"/>
      <c r="AM1640" s="129"/>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129"/>
      <c r="AC1641" s="108"/>
      <c r="AD1641" s="84"/>
      <c r="AE1641" s="84"/>
      <c r="AF1641" s="84"/>
      <c r="AG1641" s="108"/>
      <c r="AH1641" s="84"/>
      <c r="AI1641" s="108"/>
      <c r="AJ1641" s="129"/>
      <c r="AK1641" s="129"/>
      <c r="AL1641" s="108"/>
      <c r="AM1641" s="129"/>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129"/>
      <c r="AC1642" s="108"/>
      <c r="AD1642" s="84"/>
      <c r="AE1642" s="84"/>
      <c r="AF1642" s="84"/>
      <c r="AG1642" s="108"/>
      <c r="AH1642" s="84"/>
      <c r="AI1642" s="108"/>
      <c r="AJ1642" s="129"/>
      <c r="AK1642" s="129"/>
      <c r="AL1642" s="108"/>
      <c r="AM1642" s="129"/>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129"/>
      <c r="AC1643" s="108"/>
      <c r="AD1643" s="84"/>
      <c r="AE1643" s="84"/>
      <c r="AF1643" s="84"/>
      <c r="AG1643" s="108"/>
      <c r="AH1643" s="84"/>
      <c r="AI1643" s="108"/>
      <c r="AJ1643" s="129"/>
      <c r="AK1643" s="129"/>
      <c r="AL1643" s="108"/>
      <c r="AM1643" s="129"/>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129"/>
      <c r="AC1644" s="108"/>
      <c r="AD1644" s="84"/>
      <c r="AE1644" s="84"/>
      <c r="AF1644" s="84"/>
      <c r="AG1644" s="108"/>
      <c r="AH1644" s="84"/>
      <c r="AI1644" s="108"/>
      <c r="AJ1644" s="129"/>
      <c r="AK1644" s="129"/>
      <c r="AL1644" s="108"/>
      <c r="AM1644" s="129"/>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129"/>
      <c r="AC1645" s="108"/>
      <c r="AD1645" s="84"/>
      <c r="AE1645" s="84"/>
      <c r="AF1645" s="84"/>
      <c r="AG1645" s="108"/>
      <c r="AH1645" s="84"/>
      <c r="AI1645" s="108"/>
      <c r="AJ1645" s="129"/>
      <c r="AK1645" s="129"/>
      <c r="AL1645" s="108"/>
      <c r="AM1645" s="129"/>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129"/>
      <c r="AC1646" s="108"/>
      <c r="AD1646" s="84"/>
      <c r="AE1646" s="84"/>
      <c r="AF1646" s="84"/>
      <c r="AG1646" s="108"/>
      <c r="AH1646" s="84"/>
      <c r="AI1646" s="108"/>
      <c r="AJ1646" s="129"/>
      <c r="AK1646" s="129"/>
      <c r="AL1646" s="108"/>
      <c r="AM1646" s="129"/>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129"/>
      <c r="AC1647" s="108"/>
      <c r="AD1647" s="84"/>
      <c r="AE1647" s="84"/>
      <c r="AF1647" s="84"/>
      <c r="AG1647" s="108"/>
      <c r="AH1647" s="84"/>
      <c r="AI1647" s="108"/>
      <c r="AJ1647" s="129"/>
      <c r="AK1647" s="129"/>
      <c r="AL1647" s="108"/>
      <c r="AM1647" s="129"/>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129"/>
      <c r="AC1648" s="108"/>
      <c r="AD1648" s="84"/>
      <c r="AE1648" s="84"/>
      <c r="AF1648" s="84"/>
      <c r="AG1648" s="108"/>
      <c r="AH1648" s="84"/>
      <c r="AI1648" s="108"/>
      <c r="AJ1648" s="129"/>
      <c r="AK1648" s="129"/>
      <c r="AL1648" s="108"/>
      <c r="AM1648" s="129"/>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129"/>
      <c r="AC1649" s="108"/>
      <c r="AD1649" s="84"/>
      <c r="AE1649" s="84"/>
      <c r="AF1649" s="84"/>
      <c r="AG1649" s="108"/>
      <c r="AH1649" s="84"/>
      <c r="AI1649" s="108"/>
      <c r="AJ1649" s="129"/>
      <c r="AK1649" s="129"/>
      <c r="AL1649" s="108"/>
      <c r="AM1649" s="129"/>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129"/>
      <c r="AC1650" s="108"/>
      <c r="AD1650" s="84"/>
      <c r="AE1650" s="84"/>
      <c r="AF1650" s="84"/>
      <c r="AG1650" s="108"/>
      <c r="AH1650" s="84"/>
      <c r="AI1650" s="108"/>
      <c r="AJ1650" s="129"/>
      <c r="AK1650" s="129"/>
      <c r="AL1650" s="108"/>
      <c r="AM1650" s="129"/>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129"/>
      <c r="AC1651" s="108"/>
      <c r="AD1651" s="84"/>
      <c r="AE1651" s="84"/>
      <c r="AF1651" s="84"/>
      <c r="AG1651" s="108"/>
      <c r="AH1651" s="84"/>
      <c r="AI1651" s="108"/>
      <c r="AJ1651" s="129"/>
      <c r="AK1651" s="129"/>
      <c r="AL1651" s="108"/>
      <c r="AM1651" s="129"/>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129"/>
      <c r="AC1652" s="108"/>
      <c r="AD1652" s="84"/>
      <c r="AE1652" s="84"/>
      <c r="AF1652" s="84"/>
      <c r="AG1652" s="108"/>
      <c r="AH1652" s="84"/>
      <c r="AI1652" s="108"/>
      <c r="AJ1652" s="129"/>
      <c r="AK1652" s="129"/>
      <c r="AL1652" s="108"/>
      <c r="AM1652" s="129"/>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129"/>
      <c r="AC1653" s="108"/>
      <c r="AD1653" s="84"/>
      <c r="AE1653" s="84"/>
      <c r="AF1653" s="84"/>
      <c r="AG1653" s="108"/>
      <c r="AH1653" s="84"/>
      <c r="AI1653" s="108"/>
      <c r="AJ1653" s="129"/>
      <c r="AK1653" s="129"/>
      <c r="AL1653" s="108"/>
      <c r="AM1653" s="129"/>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129"/>
      <c r="AC1654" s="108"/>
      <c r="AD1654" s="84"/>
      <c r="AE1654" s="84"/>
      <c r="AF1654" s="84"/>
      <c r="AG1654" s="108"/>
      <c r="AH1654" s="84"/>
      <c r="AI1654" s="108"/>
      <c r="AJ1654" s="129"/>
      <c r="AK1654" s="129"/>
      <c r="AL1654" s="108"/>
      <c r="AM1654" s="129"/>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129"/>
      <c r="AC1655" s="108"/>
      <c r="AD1655" s="84"/>
      <c r="AE1655" s="84"/>
      <c r="AF1655" s="84"/>
      <c r="AG1655" s="108"/>
      <c r="AH1655" s="84"/>
      <c r="AI1655" s="108"/>
      <c r="AJ1655" s="129"/>
      <c r="AK1655" s="129"/>
      <c r="AL1655" s="108"/>
      <c r="AM1655" s="129"/>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129"/>
      <c r="AC1656" s="108"/>
      <c r="AD1656" s="84"/>
      <c r="AE1656" s="84"/>
      <c r="AF1656" s="84"/>
      <c r="AG1656" s="108"/>
      <c r="AH1656" s="84"/>
      <c r="AI1656" s="108"/>
      <c r="AJ1656" s="129"/>
      <c r="AK1656" s="129"/>
      <c r="AL1656" s="108"/>
      <c r="AM1656" s="129"/>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129"/>
      <c r="AC1657" s="108"/>
      <c r="AD1657" s="84"/>
      <c r="AE1657" s="84"/>
      <c r="AF1657" s="84"/>
      <c r="AG1657" s="108"/>
      <c r="AH1657" s="84"/>
      <c r="AI1657" s="108"/>
      <c r="AJ1657" s="129"/>
      <c r="AK1657" s="129"/>
      <c r="AL1657" s="108"/>
      <c r="AM1657" s="129"/>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129"/>
      <c r="AC1658" s="108"/>
      <c r="AD1658" s="84"/>
      <c r="AE1658" s="84"/>
      <c r="AF1658" s="84"/>
      <c r="AG1658" s="108"/>
      <c r="AH1658" s="84"/>
      <c r="AI1658" s="108"/>
      <c r="AJ1658" s="129"/>
      <c r="AK1658" s="129"/>
      <c r="AL1658" s="108"/>
      <c r="AM1658" s="129"/>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129"/>
      <c r="AC1659" s="108"/>
      <c r="AD1659" s="84"/>
      <c r="AE1659" s="84"/>
      <c r="AF1659" s="84"/>
      <c r="AG1659" s="108"/>
      <c r="AH1659" s="84"/>
      <c r="AI1659" s="108"/>
      <c r="AJ1659" s="129"/>
      <c r="AK1659" s="129"/>
      <c r="AL1659" s="108"/>
      <c r="AM1659" s="129"/>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129"/>
      <c r="AC1660" s="108"/>
      <c r="AD1660" s="84"/>
      <c r="AE1660" s="84"/>
      <c r="AF1660" s="84"/>
      <c r="AG1660" s="108"/>
      <c r="AH1660" s="84"/>
      <c r="AI1660" s="108"/>
      <c r="AJ1660" s="129"/>
      <c r="AK1660" s="129"/>
      <c r="AL1660" s="108"/>
      <c r="AM1660" s="129"/>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129"/>
      <c r="AC1661" s="108"/>
      <c r="AD1661" s="84"/>
      <c r="AE1661" s="84"/>
      <c r="AF1661" s="84"/>
      <c r="AG1661" s="108"/>
      <c r="AH1661" s="84"/>
      <c r="AI1661" s="108"/>
      <c r="AJ1661" s="129"/>
      <c r="AK1661" s="129"/>
      <c r="AL1661" s="108"/>
      <c r="AM1661" s="129"/>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129"/>
      <c r="AC1662" s="108"/>
      <c r="AD1662" s="84"/>
      <c r="AE1662" s="84"/>
      <c r="AF1662" s="84"/>
      <c r="AG1662" s="108"/>
      <c r="AH1662" s="84"/>
      <c r="AI1662" s="108"/>
      <c r="AJ1662" s="129"/>
      <c r="AK1662" s="129"/>
      <c r="AL1662" s="108"/>
      <c r="AM1662" s="129"/>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129"/>
      <c r="AC1663" s="108"/>
      <c r="AD1663" s="84"/>
      <c r="AE1663" s="84"/>
      <c r="AF1663" s="84"/>
      <c r="AG1663" s="108"/>
      <c r="AH1663" s="84"/>
      <c r="AI1663" s="108"/>
      <c r="AJ1663" s="129"/>
      <c r="AK1663" s="129"/>
      <c r="AL1663" s="108"/>
      <c r="AM1663" s="129"/>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129"/>
      <c r="AC1664" s="108"/>
      <c r="AD1664" s="84"/>
      <c r="AE1664" s="84"/>
      <c r="AF1664" s="84"/>
      <c r="AG1664" s="108"/>
      <c r="AH1664" s="84"/>
      <c r="AI1664" s="108"/>
      <c r="AJ1664" s="129"/>
      <c r="AK1664" s="129"/>
      <c r="AL1664" s="108"/>
      <c r="AM1664" s="129"/>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129"/>
      <c r="AC1665" s="108"/>
      <c r="AD1665" s="84"/>
      <c r="AE1665" s="84"/>
      <c r="AF1665" s="84"/>
      <c r="AG1665" s="108"/>
      <c r="AH1665" s="84"/>
      <c r="AI1665" s="108"/>
      <c r="AJ1665" s="129"/>
      <c r="AK1665" s="129"/>
      <c r="AL1665" s="108"/>
      <c r="AM1665" s="129"/>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129"/>
      <c r="AC1666" s="108"/>
      <c r="AD1666" s="84"/>
      <c r="AE1666" s="84"/>
      <c r="AF1666" s="84"/>
      <c r="AG1666" s="108"/>
      <c r="AH1666" s="84"/>
      <c r="AI1666" s="108"/>
      <c r="AJ1666" s="129"/>
      <c r="AK1666" s="129"/>
      <c r="AL1666" s="108"/>
      <c r="AM1666" s="129"/>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129"/>
      <c r="AC1667" s="108"/>
      <c r="AD1667" s="84"/>
      <c r="AE1667" s="84"/>
      <c r="AF1667" s="84"/>
      <c r="AG1667" s="108"/>
      <c r="AH1667" s="84"/>
      <c r="AI1667" s="108"/>
      <c r="AJ1667" s="129"/>
      <c r="AK1667" s="129"/>
      <c r="AL1667" s="108"/>
      <c r="AM1667" s="129"/>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129"/>
      <c r="AC1668" s="108"/>
      <c r="AD1668" s="84"/>
      <c r="AE1668" s="84"/>
      <c r="AF1668" s="84"/>
      <c r="AG1668" s="108"/>
      <c r="AH1668" s="84"/>
      <c r="AI1668" s="108"/>
      <c r="AJ1668" s="129"/>
      <c r="AK1668" s="129"/>
      <c r="AL1668" s="108"/>
      <c r="AM1668" s="129"/>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129"/>
      <c r="AC1669" s="108"/>
      <c r="AD1669" s="84"/>
      <c r="AE1669" s="84"/>
      <c r="AF1669" s="84"/>
      <c r="AG1669" s="108"/>
      <c r="AH1669" s="84"/>
      <c r="AI1669" s="108"/>
      <c r="AJ1669" s="129"/>
      <c r="AK1669" s="129"/>
      <c r="AL1669" s="108"/>
      <c r="AM1669" s="129"/>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129"/>
      <c r="AC1670" s="108"/>
      <c r="AD1670" s="84"/>
      <c r="AE1670" s="84"/>
      <c r="AF1670" s="84"/>
      <c r="AG1670" s="108"/>
      <c r="AH1670" s="84"/>
      <c r="AI1670" s="108"/>
      <c r="AJ1670" s="129"/>
      <c r="AK1670" s="129"/>
      <c r="AL1670" s="108"/>
      <c r="AM1670" s="129"/>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129"/>
      <c r="AC1671" s="108"/>
      <c r="AD1671" s="84"/>
      <c r="AE1671" s="84"/>
      <c r="AF1671" s="84"/>
      <c r="AG1671" s="108"/>
      <c r="AH1671" s="84"/>
      <c r="AI1671" s="108"/>
      <c r="AJ1671" s="129"/>
      <c r="AK1671" s="129"/>
      <c r="AL1671" s="108"/>
      <c r="AM1671" s="129"/>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129"/>
      <c r="AC1672" s="108"/>
      <c r="AD1672" s="84"/>
      <c r="AE1672" s="84"/>
      <c r="AF1672" s="84"/>
      <c r="AG1672" s="108"/>
      <c r="AH1672" s="84"/>
      <c r="AI1672" s="108"/>
      <c r="AJ1672" s="129"/>
      <c r="AK1672" s="129"/>
      <c r="AL1672" s="108"/>
      <c r="AM1672" s="129"/>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129"/>
      <c r="AC1673" s="108"/>
      <c r="AD1673" s="84"/>
      <c r="AE1673" s="84"/>
      <c r="AF1673" s="84"/>
      <c r="AG1673" s="108"/>
      <c r="AH1673" s="84"/>
      <c r="AI1673" s="108"/>
      <c r="AJ1673" s="129"/>
      <c r="AK1673" s="129"/>
      <c r="AL1673" s="108"/>
      <c r="AM1673" s="129"/>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129"/>
      <c r="AC1674" s="108"/>
      <c r="AD1674" s="84"/>
      <c r="AE1674" s="84"/>
      <c r="AF1674" s="84"/>
      <c r="AG1674" s="108"/>
      <c r="AH1674" s="84"/>
      <c r="AI1674" s="108"/>
      <c r="AJ1674" s="129"/>
      <c r="AK1674" s="129"/>
      <c r="AL1674" s="108"/>
      <c r="AM1674" s="129"/>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129"/>
      <c r="AC1675" s="108"/>
      <c r="AD1675" s="84"/>
      <c r="AE1675" s="84"/>
      <c r="AF1675" s="84"/>
      <c r="AG1675" s="108"/>
      <c r="AH1675" s="84"/>
      <c r="AI1675" s="108"/>
      <c r="AJ1675" s="129"/>
      <c r="AK1675" s="129"/>
      <c r="AL1675" s="108"/>
      <c r="AM1675" s="129"/>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129"/>
      <c r="AC1676" s="108"/>
      <c r="AD1676" s="84"/>
      <c r="AE1676" s="84"/>
      <c r="AF1676" s="84"/>
      <c r="AG1676" s="108"/>
      <c r="AH1676" s="84"/>
      <c r="AI1676" s="108"/>
      <c r="AJ1676" s="129"/>
      <c r="AK1676" s="129"/>
      <c r="AL1676" s="108"/>
      <c r="AM1676" s="129"/>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129"/>
      <c r="AC1677" s="108"/>
      <c r="AD1677" s="84"/>
      <c r="AE1677" s="84"/>
      <c r="AF1677" s="84"/>
      <c r="AG1677" s="108"/>
      <c r="AH1677" s="84"/>
      <c r="AI1677" s="108"/>
      <c r="AJ1677" s="129"/>
      <c r="AK1677" s="129"/>
      <c r="AL1677" s="108"/>
      <c r="AM1677" s="129"/>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129"/>
      <c r="AC1678" s="108"/>
      <c r="AD1678" s="84"/>
      <c r="AE1678" s="84"/>
      <c r="AF1678" s="84"/>
      <c r="AG1678" s="108"/>
      <c r="AH1678" s="84"/>
      <c r="AI1678" s="108"/>
      <c r="AJ1678" s="129"/>
      <c r="AK1678" s="129"/>
      <c r="AL1678" s="108"/>
      <c r="AM1678" s="129"/>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129"/>
      <c r="AC1679" s="108"/>
      <c r="AD1679" s="84"/>
      <c r="AE1679" s="84"/>
      <c r="AF1679" s="84"/>
      <c r="AG1679" s="108"/>
      <c r="AH1679" s="84"/>
      <c r="AI1679" s="108"/>
      <c r="AJ1679" s="129"/>
      <c r="AK1679" s="129"/>
      <c r="AL1679" s="108"/>
      <c r="AM1679" s="129"/>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129"/>
      <c r="AC1680" s="108"/>
      <c r="AD1680" s="84"/>
      <c r="AE1680" s="84"/>
      <c r="AF1680" s="84"/>
      <c r="AG1680" s="108"/>
      <c r="AH1680" s="84"/>
      <c r="AI1680" s="108"/>
      <c r="AJ1680" s="129"/>
      <c r="AK1680" s="129"/>
      <c r="AL1680" s="108"/>
      <c r="AM1680" s="129"/>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129"/>
      <c r="AC1681" s="108"/>
      <c r="AD1681" s="84"/>
      <c r="AE1681" s="84"/>
      <c r="AF1681" s="84"/>
      <c r="AG1681" s="108"/>
      <c r="AH1681" s="84"/>
      <c r="AI1681" s="108"/>
      <c r="AJ1681" s="129"/>
      <c r="AK1681" s="129"/>
      <c r="AL1681" s="108"/>
      <c r="AM1681" s="129"/>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129"/>
      <c r="AC1682" s="108"/>
      <c r="AD1682" s="84"/>
      <c r="AE1682" s="84"/>
      <c r="AF1682" s="84"/>
      <c r="AG1682" s="108"/>
      <c r="AH1682" s="84"/>
      <c r="AI1682" s="108"/>
      <c r="AJ1682" s="129"/>
      <c r="AK1682" s="129"/>
      <c r="AL1682" s="108"/>
      <c r="AM1682" s="129"/>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129"/>
      <c r="AC1683" s="108"/>
      <c r="AD1683" s="84"/>
      <c r="AE1683" s="84"/>
      <c r="AF1683" s="84"/>
      <c r="AG1683" s="108"/>
      <c r="AH1683" s="84"/>
      <c r="AI1683" s="108"/>
      <c r="AJ1683" s="129"/>
      <c r="AK1683" s="129"/>
      <c r="AL1683" s="108"/>
      <c r="AM1683" s="129"/>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129"/>
      <c r="AC1684" s="108"/>
      <c r="AD1684" s="84"/>
      <c r="AE1684" s="84"/>
      <c r="AF1684" s="84"/>
      <c r="AG1684" s="108"/>
      <c r="AH1684" s="84"/>
      <c r="AI1684" s="108"/>
      <c r="AJ1684" s="129"/>
      <c r="AK1684" s="129"/>
      <c r="AL1684" s="108"/>
      <c r="AM1684" s="129"/>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129"/>
      <c r="AC1685" s="108"/>
      <c r="AD1685" s="84"/>
      <c r="AE1685" s="84"/>
      <c r="AF1685" s="84"/>
      <c r="AG1685" s="108"/>
      <c r="AH1685" s="84"/>
      <c r="AI1685" s="108"/>
      <c r="AJ1685" s="129"/>
      <c r="AK1685" s="129"/>
      <c r="AL1685" s="108"/>
      <c r="AM1685" s="129"/>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129"/>
      <c r="AC1686" s="108"/>
      <c r="AD1686" s="84"/>
      <c r="AE1686" s="84"/>
      <c r="AF1686" s="84"/>
      <c r="AG1686" s="108"/>
      <c r="AH1686" s="84"/>
      <c r="AI1686" s="108"/>
      <c r="AJ1686" s="129"/>
      <c r="AK1686" s="129"/>
      <c r="AL1686" s="108"/>
      <c r="AM1686" s="129"/>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129"/>
      <c r="AC1687" s="108"/>
      <c r="AD1687" s="84"/>
      <c r="AE1687" s="84"/>
      <c r="AF1687" s="84"/>
      <c r="AG1687" s="108"/>
      <c r="AH1687" s="84"/>
      <c r="AI1687" s="108"/>
      <c r="AJ1687" s="129"/>
      <c r="AK1687" s="129"/>
      <c r="AL1687" s="108"/>
      <c r="AM1687" s="129"/>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129"/>
      <c r="AC1688" s="108"/>
      <c r="AD1688" s="84"/>
      <c r="AE1688" s="84"/>
      <c r="AF1688" s="84"/>
      <c r="AG1688" s="108"/>
      <c r="AH1688" s="84"/>
      <c r="AI1688" s="108"/>
      <c r="AJ1688" s="129"/>
      <c r="AK1688" s="129"/>
      <c r="AL1688" s="108"/>
      <c r="AM1688" s="129"/>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129"/>
      <c r="AC1689" s="108"/>
      <c r="AD1689" s="84"/>
      <c r="AE1689" s="84"/>
      <c r="AF1689" s="84"/>
      <c r="AG1689" s="108"/>
      <c r="AH1689" s="84"/>
      <c r="AI1689" s="108"/>
      <c r="AJ1689" s="129"/>
      <c r="AK1689" s="129"/>
      <c r="AL1689" s="108"/>
      <c r="AM1689" s="129"/>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129"/>
      <c r="AC1690" s="108"/>
      <c r="AD1690" s="84"/>
      <c r="AE1690" s="84"/>
      <c r="AF1690" s="84"/>
      <c r="AG1690" s="108"/>
      <c r="AH1690" s="84"/>
      <c r="AI1690" s="108"/>
      <c r="AJ1690" s="129"/>
      <c r="AK1690" s="129"/>
      <c r="AL1690" s="108"/>
      <c r="AM1690" s="129"/>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129"/>
      <c r="AC1691" s="108"/>
      <c r="AD1691" s="84"/>
      <c r="AE1691" s="84"/>
      <c r="AF1691" s="84"/>
      <c r="AG1691" s="108"/>
      <c r="AH1691" s="84"/>
      <c r="AI1691" s="108"/>
      <c r="AJ1691" s="129"/>
      <c r="AK1691" s="129"/>
      <c r="AL1691" s="108"/>
      <c r="AM1691" s="129"/>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129"/>
      <c r="AC1692" s="108"/>
      <c r="AD1692" s="84"/>
      <c r="AE1692" s="84"/>
      <c r="AF1692" s="84"/>
      <c r="AG1692" s="108"/>
      <c r="AH1692" s="84"/>
      <c r="AI1692" s="108"/>
      <c r="AJ1692" s="129"/>
      <c r="AK1692" s="129"/>
      <c r="AL1692" s="108"/>
      <c r="AM1692" s="129"/>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129"/>
      <c r="AC1693" s="108"/>
      <c r="AD1693" s="84"/>
      <c r="AE1693" s="84"/>
      <c r="AF1693" s="84"/>
      <c r="AG1693" s="108"/>
      <c r="AH1693" s="84"/>
      <c r="AI1693" s="108"/>
      <c r="AJ1693" s="129"/>
      <c r="AK1693" s="129"/>
      <c r="AL1693" s="108"/>
      <c r="AM1693" s="129"/>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129"/>
      <c r="AC1694" s="108"/>
      <c r="AD1694" s="84"/>
      <c r="AE1694" s="84"/>
      <c r="AF1694" s="84"/>
      <c r="AG1694" s="108"/>
      <c r="AH1694" s="84"/>
      <c r="AI1694" s="108"/>
      <c r="AJ1694" s="129"/>
      <c r="AK1694" s="129"/>
      <c r="AL1694" s="108"/>
      <c r="AM1694" s="129"/>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129"/>
      <c r="AC1695" s="108"/>
      <c r="AD1695" s="84"/>
      <c r="AE1695" s="84"/>
      <c r="AF1695" s="84"/>
      <c r="AG1695" s="108"/>
      <c r="AH1695" s="84"/>
      <c r="AI1695" s="108"/>
      <c r="AJ1695" s="129"/>
      <c r="AK1695" s="129"/>
      <c r="AL1695" s="108"/>
      <c r="AM1695" s="129"/>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129"/>
      <c r="AC1696" s="108"/>
      <c r="AD1696" s="84"/>
      <c r="AE1696" s="84"/>
      <c r="AF1696" s="84"/>
      <c r="AG1696" s="108"/>
      <c r="AH1696" s="84"/>
      <c r="AI1696" s="108"/>
      <c r="AJ1696" s="129"/>
      <c r="AK1696" s="129"/>
      <c r="AL1696" s="108"/>
      <c r="AM1696" s="129"/>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129"/>
      <c r="AC1697" s="108"/>
      <c r="AD1697" s="84"/>
      <c r="AE1697" s="84"/>
      <c r="AF1697" s="84"/>
      <c r="AG1697" s="108"/>
      <c r="AH1697" s="84"/>
      <c r="AI1697" s="108"/>
      <c r="AJ1697" s="129"/>
      <c r="AK1697" s="129"/>
      <c r="AL1697" s="108"/>
      <c r="AM1697" s="129"/>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129"/>
      <c r="AC1698" s="108"/>
      <c r="AD1698" s="84"/>
      <c r="AE1698" s="84"/>
      <c r="AF1698" s="84"/>
      <c r="AG1698" s="108"/>
      <c r="AH1698" s="84"/>
      <c r="AI1698" s="108"/>
      <c r="AJ1698" s="129"/>
      <c r="AK1698" s="129"/>
      <c r="AL1698" s="108"/>
      <c r="AM1698" s="129"/>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129"/>
      <c r="AC1699" s="108"/>
      <c r="AD1699" s="84"/>
      <c r="AE1699" s="84"/>
      <c r="AF1699" s="84"/>
      <c r="AG1699" s="108"/>
      <c r="AH1699" s="84"/>
      <c r="AI1699" s="108"/>
      <c r="AJ1699" s="129"/>
      <c r="AK1699" s="129"/>
      <c r="AL1699" s="108"/>
      <c r="AM1699" s="129"/>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129"/>
      <c r="AC1700" s="108"/>
      <c r="AD1700" s="84"/>
      <c r="AE1700" s="84"/>
      <c r="AF1700" s="84"/>
      <c r="AG1700" s="108"/>
      <c r="AH1700" s="84"/>
      <c r="AI1700" s="108"/>
      <c r="AJ1700" s="129"/>
      <c r="AK1700" s="129"/>
      <c r="AL1700" s="108"/>
      <c r="AM1700" s="129"/>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129"/>
      <c r="AC1701" s="108"/>
      <c r="AD1701" s="84"/>
      <c r="AE1701" s="84"/>
      <c r="AF1701" s="84"/>
      <c r="AG1701" s="108"/>
      <c r="AH1701" s="84"/>
      <c r="AI1701" s="108"/>
      <c r="AJ1701" s="129"/>
      <c r="AK1701" s="129"/>
      <c r="AL1701" s="108"/>
      <c r="AM1701" s="129"/>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129"/>
      <c r="AC1702" s="108"/>
      <c r="AD1702" s="84"/>
      <c r="AE1702" s="84"/>
      <c r="AF1702" s="84"/>
      <c r="AG1702" s="108"/>
      <c r="AH1702" s="84"/>
      <c r="AI1702" s="108"/>
      <c r="AJ1702" s="129"/>
      <c r="AK1702" s="129"/>
      <c r="AL1702" s="108"/>
      <c r="AM1702" s="129"/>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129"/>
      <c r="AC1703" s="108"/>
      <c r="AD1703" s="84"/>
      <c r="AE1703" s="84"/>
      <c r="AF1703" s="84"/>
      <c r="AG1703" s="108"/>
      <c r="AH1703" s="84"/>
      <c r="AI1703" s="108"/>
      <c r="AJ1703" s="129"/>
      <c r="AK1703" s="129"/>
      <c r="AL1703" s="108"/>
      <c r="AM1703" s="129"/>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129"/>
      <c r="AC1704" s="108"/>
      <c r="AD1704" s="84"/>
      <c r="AE1704" s="84"/>
      <c r="AF1704" s="84"/>
      <c r="AG1704" s="108"/>
      <c r="AH1704" s="84"/>
      <c r="AI1704" s="108"/>
      <c r="AJ1704" s="129"/>
      <c r="AK1704" s="129"/>
      <c r="AL1704" s="108"/>
      <c r="AM1704" s="129"/>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129"/>
      <c r="AC1705" s="108"/>
      <c r="AD1705" s="84"/>
      <c r="AE1705" s="84"/>
      <c r="AF1705" s="84"/>
      <c r="AG1705" s="108"/>
      <c r="AH1705" s="84"/>
      <c r="AI1705" s="108"/>
      <c r="AJ1705" s="129"/>
      <c r="AK1705" s="129"/>
      <c r="AL1705" s="108"/>
      <c r="AM1705" s="129"/>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129"/>
      <c r="AC1706" s="108"/>
      <c r="AD1706" s="84"/>
      <c r="AE1706" s="84"/>
      <c r="AF1706" s="84"/>
      <c r="AG1706" s="108"/>
      <c r="AH1706" s="84"/>
      <c r="AI1706" s="108"/>
      <c r="AJ1706" s="129"/>
      <c r="AK1706" s="129"/>
      <c r="AL1706" s="108"/>
      <c r="AM1706" s="129"/>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129"/>
      <c r="AC1707" s="108"/>
      <c r="AD1707" s="84"/>
      <c r="AE1707" s="84"/>
      <c r="AF1707" s="84"/>
      <c r="AG1707" s="108"/>
      <c r="AH1707" s="84"/>
      <c r="AI1707" s="108"/>
      <c r="AJ1707" s="129"/>
      <c r="AK1707" s="129"/>
      <c r="AL1707" s="108"/>
      <c r="AM1707" s="129"/>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129"/>
      <c r="AC1708" s="108"/>
      <c r="AD1708" s="84"/>
      <c r="AE1708" s="84"/>
      <c r="AF1708" s="84"/>
      <c r="AG1708" s="108"/>
      <c r="AH1708" s="84"/>
      <c r="AI1708" s="108"/>
      <c r="AJ1708" s="129"/>
      <c r="AK1708" s="129"/>
      <c r="AL1708" s="108"/>
      <c r="AM1708" s="129"/>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129"/>
      <c r="AC1709" s="108"/>
      <c r="AD1709" s="84"/>
      <c r="AE1709" s="84"/>
      <c r="AF1709" s="84"/>
      <c r="AG1709" s="108"/>
      <c r="AH1709" s="84"/>
      <c r="AI1709" s="108"/>
      <c r="AJ1709" s="129"/>
      <c r="AK1709" s="129"/>
      <c r="AL1709" s="108"/>
      <c r="AM1709" s="129"/>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129"/>
      <c r="AC1710" s="108"/>
      <c r="AD1710" s="84"/>
      <c r="AE1710" s="84"/>
      <c r="AF1710" s="84"/>
      <c r="AG1710" s="108"/>
      <c r="AH1710" s="84"/>
      <c r="AI1710" s="108"/>
      <c r="AJ1710" s="129"/>
      <c r="AK1710" s="129"/>
      <c r="AL1710" s="108"/>
      <c r="AM1710" s="129"/>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129"/>
      <c r="AC1711" s="108"/>
      <c r="AD1711" s="84"/>
      <c r="AE1711" s="84"/>
      <c r="AF1711" s="84"/>
      <c r="AG1711" s="108"/>
      <c r="AH1711" s="84"/>
      <c r="AI1711" s="108"/>
      <c r="AJ1711" s="129"/>
      <c r="AK1711" s="129"/>
      <c r="AL1711" s="108"/>
      <c r="AM1711" s="129"/>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129"/>
      <c r="AC1712" s="108"/>
      <c r="AD1712" s="84"/>
      <c r="AE1712" s="84"/>
      <c r="AF1712" s="84"/>
      <c r="AG1712" s="108"/>
      <c r="AH1712" s="84"/>
      <c r="AI1712" s="108"/>
      <c r="AJ1712" s="129"/>
      <c r="AK1712" s="129"/>
      <c r="AL1712" s="108"/>
      <c r="AM1712" s="129"/>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129"/>
      <c r="AC1713" s="108"/>
      <c r="AD1713" s="84"/>
      <c r="AE1713" s="84"/>
      <c r="AF1713" s="84"/>
      <c r="AG1713" s="108"/>
      <c r="AH1713" s="84"/>
      <c r="AI1713" s="108"/>
      <c r="AJ1713" s="129"/>
      <c r="AK1713" s="129"/>
      <c r="AL1713" s="108"/>
      <c r="AM1713" s="129"/>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129"/>
      <c r="AC1714" s="108"/>
      <c r="AD1714" s="84"/>
      <c r="AE1714" s="84"/>
      <c r="AF1714" s="84"/>
      <c r="AG1714" s="108"/>
      <c r="AH1714" s="84"/>
      <c r="AI1714" s="108"/>
      <c r="AJ1714" s="129"/>
      <c r="AK1714" s="129"/>
      <c r="AL1714" s="108"/>
      <c r="AM1714" s="129"/>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129"/>
      <c r="AC1715" s="108"/>
      <c r="AD1715" s="84"/>
      <c r="AE1715" s="84"/>
      <c r="AF1715" s="84"/>
      <c r="AG1715" s="108"/>
      <c r="AH1715" s="84"/>
      <c r="AI1715" s="108"/>
      <c r="AJ1715" s="129"/>
      <c r="AK1715" s="129"/>
      <c r="AL1715" s="108"/>
      <c r="AM1715" s="129"/>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129"/>
      <c r="AC1716" s="108"/>
      <c r="AD1716" s="84"/>
      <c r="AE1716" s="84"/>
      <c r="AF1716" s="84"/>
      <c r="AG1716" s="108"/>
      <c r="AH1716" s="84"/>
      <c r="AI1716" s="108"/>
      <c r="AJ1716" s="129"/>
      <c r="AK1716" s="129"/>
      <c r="AL1716" s="108"/>
      <c r="AM1716" s="129"/>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129"/>
      <c r="AC1717" s="108"/>
      <c r="AD1717" s="84"/>
      <c r="AE1717" s="84"/>
      <c r="AF1717" s="84"/>
      <c r="AG1717" s="108"/>
      <c r="AH1717" s="84"/>
      <c r="AI1717" s="108"/>
      <c r="AJ1717" s="129"/>
      <c r="AK1717" s="129"/>
      <c r="AL1717" s="108"/>
      <c r="AM1717" s="129"/>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129"/>
      <c r="AC1718" s="108"/>
      <c r="AD1718" s="84"/>
      <c r="AE1718" s="84"/>
      <c r="AF1718" s="84"/>
      <c r="AG1718" s="108"/>
      <c r="AH1718" s="84"/>
      <c r="AI1718" s="108"/>
      <c r="AJ1718" s="129"/>
      <c r="AK1718" s="129"/>
      <c r="AL1718" s="108"/>
      <c r="AM1718" s="129"/>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129"/>
      <c r="AC1719" s="108"/>
      <c r="AD1719" s="84"/>
      <c r="AE1719" s="84"/>
      <c r="AF1719" s="84"/>
      <c r="AG1719" s="108"/>
      <c r="AH1719" s="84"/>
      <c r="AI1719" s="108"/>
      <c r="AJ1719" s="129"/>
      <c r="AK1719" s="129"/>
      <c r="AL1719" s="108"/>
      <c r="AM1719" s="129"/>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129"/>
      <c r="AC1720" s="108"/>
      <c r="AD1720" s="84"/>
      <c r="AE1720" s="84"/>
      <c r="AF1720" s="84"/>
      <c r="AG1720" s="108"/>
      <c r="AH1720" s="84"/>
      <c r="AI1720" s="108"/>
      <c r="AJ1720" s="129"/>
      <c r="AK1720" s="129"/>
      <c r="AL1720" s="108"/>
      <c r="AM1720" s="129"/>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129"/>
      <c r="AC1721" s="108"/>
      <c r="AD1721" s="84"/>
      <c r="AE1721" s="84"/>
      <c r="AF1721" s="84"/>
      <c r="AG1721" s="108"/>
      <c r="AH1721" s="84"/>
      <c r="AI1721" s="108"/>
      <c r="AJ1721" s="129"/>
      <c r="AK1721" s="129"/>
      <c r="AL1721" s="108"/>
      <c r="AM1721" s="129"/>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129"/>
      <c r="AC1722" s="108"/>
      <c r="AD1722" s="84"/>
      <c r="AE1722" s="84"/>
      <c r="AF1722" s="84"/>
      <c r="AG1722" s="108"/>
      <c r="AH1722" s="84"/>
      <c r="AI1722" s="108"/>
      <c r="AJ1722" s="129"/>
      <c r="AK1722" s="129"/>
      <c r="AL1722" s="108"/>
      <c r="AM1722" s="129"/>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129"/>
      <c r="AC1723" s="108"/>
      <c r="AD1723" s="84"/>
      <c r="AE1723" s="84"/>
      <c r="AF1723" s="84"/>
      <c r="AG1723" s="108"/>
      <c r="AH1723" s="84"/>
      <c r="AI1723" s="108"/>
      <c r="AJ1723" s="129"/>
      <c r="AK1723" s="129"/>
      <c r="AL1723" s="108"/>
      <c r="AM1723" s="129"/>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129"/>
      <c r="AC1724" s="108"/>
      <c r="AD1724" s="84"/>
      <c r="AE1724" s="84"/>
      <c r="AF1724" s="84"/>
      <c r="AG1724" s="108"/>
      <c r="AH1724" s="84"/>
      <c r="AI1724" s="108"/>
      <c r="AJ1724" s="129"/>
      <c r="AK1724" s="129"/>
      <c r="AL1724" s="108"/>
      <c r="AM1724" s="129"/>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129"/>
      <c r="AC1725" s="108"/>
      <c r="AD1725" s="84"/>
      <c r="AE1725" s="84"/>
      <c r="AF1725" s="84"/>
      <c r="AG1725" s="108"/>
      <c r="AH1725" s="84"/>
      <c r="AI1725" s="108"/>
      <c r="AJ1725" s="129"/>
      <c r="AK1725" s="129"/>
      <c r="AL1725" s="108"/>
      <c r="AM1725" s="129"/>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129"/>
      <c r="AC1726" s="108"/>
      <c r="AD1726" s="84"/>
      <c r="AE1726" s="84"/>
      <c r="AF1726" s="84"/>
      <c r="AG1726" s="108"/>
      <c r="AH1726" s="84"/>
      <c r="AI1726" s="108"/>
      <c r="AJ1726" s="129"/>
      <c r="AK1726" s="129"/>
      <c r="AL1726" s="108"/>
      <c r="AM1726" s="129"/>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129"/>
      <c r="AC1727" s="108"/>
      <c r="AD1727" s="84"/>
      <c r="AE1727" s="84"/>
      <c r="AF1727" s="84"/>
      <c r="AG1727" s="108"/>
      <c r="AH1727" s="84"/>
      <c r="AI1727" s="108"/>
      <c r="AJ1727" s="129"/>
      <c r="AK1727" s="129"/>
      <c r="AL1727" s="108"/>
      <c r="AM1727" s="129"/>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129"/>
      <c r="AC1728" s="108"/>
      <c r="AD1728" s="84"/>
      <c r="AE1728" s="84"/>
      <c r="AF1728" s="84"/>
      <c r="AG1728" s="108"/>
      <c r="AH1728" s="84"/>
      <c r="AI1728" s="108"/>
      <c r="AJ1728" s="129"/>
      <c r="AK1728" s="129"/>
      <c r="AL1728" s="108"/>
      <c r="AM1728" s="129"/>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129"/>
      <c r="AC1729" s="108"/>
      <c r="AD1729" s="84"/>
      <c r="AE1729" s="84"/>
      <c r="AF1729" s="84"/>
      <c r="AG1729" s="108"/>
      <c r="AH1729" s="84"/>
      <c r="AI1729" s="108"/>
      <c r="AJ1729" s="129"/>
      <c r="AK1729" s="129"/>
      <c r="AL1729" s="108"/>
      <c r="AM1729" s="129"/>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129"/>
      <c r="AC1730" s="108"/>
      <c r="AD1730" s="84"/>
      <c r="AE1730" s="84"/>
      <c r="AF1730" s="84"/>
      <c r="AG1730" s="108"/>
      <c r="AH1730" s="84"/>
      <c r="AI1730" s="108"/>
      <c r="AJ1730" s="129"/>
      <c r="AK1730" s="129"/>
      <c r="AL1730" s="108"/>
      <c r="AM1730" s="129"/>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129"/>
      <c r="AC1731" s="108"/>
      <c r="AD1731" s="84"/>
      <c r="AE1731" s="84"/>
      <c r="AF1731" s="84"/>
      <c r="AG1731" s="108"/>
      <c r="AH1731" s="84"/>
      <c r="AI1731" s="108"/>
      <c r="AJ1731" s="129"/>
      <c r="AK1731" s="129"/>
      <c r="AL1731" s="108"/>
      <c r="AM1731" s="129"/>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129"/>
      <c r="AC1732" s="108"/>
      <c r="AD1732" s="84"/>
      <c r="AE1732" s="84"/>
      <c r="AF1732" s="84"/>
      <c r="AG1732" s="108"/>
      <c r="AH1732" s="84"/>
      <c r="AI1732" s="108"/>
      <c r="AJ1732" s="129"/>
      <c r="AK1732" s="129"/>
      <c r="AL1732" s="108"/>
      <c r="AM1732" s="129"/>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129"/>
      <c r="AC1733" s="108"/>
      <c r="AD1733" s="84"/>
      <c r="AE1733" s="84"/>
      <c r="AF1733" s="84"/>
      <c r="AG1733" s="108"/>
      <c r="AH1733" s="84"/>
      <c r="AI1733" s="108"/>
      <c r="AJ1733" s="129"/>
      <c r="AK1733" s="129"/>
      <c r="AL1733" s="108"/>
      <c r="AM1733" s="129"/>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129"/>
      <c r="AC1734" s="108"/>
      <c r="AD1734" s="84"/>
      <c r="AE1734" s="84"/>
      <c r="AF1734" s="84"/>
      <c r="AG1734" s="108"/>
      <c r="AH1734" s="84"/>
      <c r="AI1734" s="108"/>
      <c r="AJ1734" s="129"/>
      <c r="AK1734" s="129"/>
      <c r="AL1734" s="108"/>
      <c r="AM1734" s="129"/>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129"/>
      <c r="AC1735" s="108"/>
      <c r="AD1735" s="84"/>
      <c r="AE1735" s="84"/>
      <c r="AF1735" s="84"/>
      <c r="AG1735" s="108"/>
      <c r="AH1735" s="84"/>
      <c r="AI1735" s="108"/>
      <c r="AJ1735" s="129"/>
      <c r="AK1735" s="129"/>
      <c r="AL1735" s="108"/>
      <c r="AM1735" s="129"/>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129"/>
      <c r="AC1736" s="108"/>
      <c r="AD1736" s="84"/>
      <c r="AE1736" s="84"/>
      <c r="AF1736" s="84"/>
      <c r="AG1736" s="108"/>
      <c r="AH1736" s="84"/>
      <c r="AI1736" s="108"/>
      <c r="AJ1736" s="129"/>
      <c r="AK1736" s="129"/>
      <c r="AL1736" s="108"/>
      <c r="AM1736" s="129"/>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129"/>
      <c r="AC1737" s="108"/>
      <c r="AD1737" s="84"/>
      <c r="AE1737" s="84"/>
      <c r="AF1737" s="84"/>
      <c r="AG1737" s="108"/>
      <c r="AH1737" s="84"/>
      <c r="AI1737" s="108"/>
      <c r="AJ1737" s="129"/>
      <c r="AK1737" s="129"/>
      <c r="AL1737" s="108"/>
      <c r="AM1737" s="129"/>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129"/>
      <c r="AC1738" s="108"/>
      <c r="AD1738" s="84"/>
      <c r="AE1738" s="84"/>
      <c r="AF1738" s="84"/>
      <c r="AG1738" s="108"/>
      <c r="AH1738" s="84"/>
      <c r="AI1738" s="108"/>
      <c r="AJ1738" s="129"/>
      <c r="AK1738" s="129"/>
      <c r="AL1738" s="108"/>
      <c r="AM1738" s="129"/>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129"/>
      <c r="AC1739" s="108"/>
      <c r="AD1739" s="84"/>
      <c r="AE1739" s="84"/>
      <c r="AF1739" s="84"/>
      <c r="AG1739" s="108"/>
      <c r="AH1739" s="84"/>
      <c r="AI1739" s="108"/>
      <c r="AJ1739" s="129"/>
      <c r="AK1739" s="129"/>
      <c r="AL1739" s="108"/>
      <c r="AM1739" s="129"/>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129"/>
      <c r="AC1740" s="108"/>
      <c r="AD1740" s="84"/>
      <c r="AE1740" s="84"/>
      <c r="AF1740" s="84"/>
      <c r="AG1740" s="108"/>
      <c r="AH1740" s="84"/>
      <c r="AI1740" s="108"/>
      <c r="AJ1740" s="129"/>
      <c r="AK1740" s="129"/>
      <c r="AL1740" s="108"/>
      <c r="AM1740" s="129"/>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129"/>
      <c r="AC1741" s="108"/>
      <c r="AD1741" s="84"/>
      <c r="AE1741" s="84"/>
      <c r="AF1741" s="84"/>
      <c r="AG1741" s="108"/>
      <c r="AH1741" s="84"/>
      <c r="AI1741" s="108"/>
      <c r="AJ1741" s="129"/>
      <c r="AK1741" s="129"/>
      <c r="AL1741" s="108"/>
      <c r="AM1741" s="129"/>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129"/>
      <c r="AC1742" s="108"/>
      <c r="AD1742" s="84"/>
      <c r="AE1742" s="84"/>
      <c r="AF1742" s="84"/>
      <c r="AG1742" s="108"/>
      <c r="AH1742" s="84"/>
      <c r="AI1742" s="108"/>
      <c r="AJ1742" s="129"/>
      <c r="AK1742" s="129"/>
      <c r="AL1742" s="108"/>
      <c r="AM1742" s="129"/>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129"/>
      <c r="AC1743" s="108"/>
      <c r="AD1743" s="84"/>
      <c r="AE1743" s="84"/>
      <c r="AF1743" s="84"/>
      <c r="AG1743" s="108"/>
      <c r="AH1743" s="84"/>
      <c r="AI1743" s="108"/>
      <c r="AJ1743" s="129"/>
      <c r="AK1743" s="129"/>
      <c r="AL1743" s="108"/>
      <c r="AM1743" s="129"/>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129"/>
      <c r="AC1744" s="108"/>
      <c r="AD1744" s="84"/>
      <c r="AE1744" s="84"/>
      <c r="AF1744" s="84"/>
      <c r="AG1744" s="108"/>
      <c r="AH1744" s="84"/>
      <c r="AI1744" s="108"/>
      <c r="AJ1744" s="129"/>
      <c r="AK1744" s="129"/>
      <c r="AL1744" s="108"/>
      <c r="AM1744" s="129"/>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129"/>
      <c r="AC1745" s="108"/>
      <c r="AD1745" s="84"/>
      <c r="AE1745" s="84"/>
      <c r="AF1745" s="84"/>
      <c r="AG1745" s="108"/>
      <c r="AH1745" s="84"/>
      <c r="AI1745" s="108"/>
      <c r="AJ1745" s="129"/>
      <c r="AK1745" s="129"/>
      <c r="AL1745" s="108"/>
      <c r="AM1745" s="129"/>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129"/>
      <c r="AC1746" s="108"/>
      <c r="AD1746" s="84"/>
      <c r="AE1746" s="84"/>
      <c r="AF1746" s="84"/>
      <c r="AG1746" s="108"/>
      <c r="AH1746" s="84"/>
      <c r="AI1746" s="108"/>
      <c r="AJ1746" s="129"/>
      <c r="AK1746" s="129"/>
      <c r="AL1746" s="108"/>
      <c r="AM1746" s="129"/>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129"/>
      <c r="AC1747" s="108"/>
      <c r="AD1747" s="84"/>
      <c r="AE1747" s="84"/>
      <c r="AF1747" s="84"/>
      <c r="AG1747" s="108"/>
      <c r="AH1747" s="84"/>
      <c r="AI1747" s="108"/>
      <c r="AJ1747" s="129"/>
      <c r="AK1747" s="129"/>
      <c r="AL1747" s="108"/>
      <c r="AM1747" s="129"/>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129"/>
      <c r="AC1748" s="108"/>
      <c r="AD1748" s="84"/>
      <c r="AE1748" s="84"/>
      <c r="AF1748" s="84"/>
      <c r="AG1748" s="108"/>
      <c r="AH1748" s="84"/>
      <c r="AI1748" s="108"/>
      <c r="AJ1748" s="129"/>
      <c r="AK1748" s="129"/>
      <c r="AL1748" s="108"/>
      <c r="AM1748" s="129"/>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129"/>
      <c r="AC1749" s="108"/>
      <c r="AD1749" s="84"/>
      <c r="AE1749" s="84"/>
      <c r="AF1749" s="84"/>
      <c r="AG1749" s="108"/>
      <c r="AH1749" s="84"/>
      <c r="AI1749" s="108"/>
      <c r="AJ1749" s="129"/>
      <c r="AK1749" s="129"/>
      <c r="AL1749" s="108"/>
      <c r="AM1749" s="129"/>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129"/>
      <c r="AC1750" s="108"/>
      <c r="AD1750" s="84"/>
      <c r="AE1750" s="84"/>
      <c r="AF1750" s="84"/>
      <c r="AG1750" s="108"/>
      <c r="AH1750" s="84"/>
      <c r="AI1750" s="108"/>
      <c r="AJ1750" s="129"/>
      <c r="AK1750" s="129"/>
      <c r="AL1750" s="108"/>
      <c r="AM1750" s="129"/>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129"/>
      <c r="AC1751" s="108"/>
      <c r="AD1751" s="84"/>
      <c r="AE1751" s="84"/>
      <c r="AF1751" s="84"/>
      <c r="AG1751" s="108"/>
      <c r="AH1751" s="84"/>
      <c r="AI1751" s="108"/>
      <c r="AJ1751" s="129"/>
      <c r="AK1751" s="129"/>
      <c r="AL1751" s="108"/>
      <c r="AM1751" s="129"/>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129"/>
      <c r="AC1752" s="108"/>
      <c r="AD1752" s="84"/>
      <c r="AE1752" s="84"/>
      <c r="AF1752" s="84"/>
      <c r="AG1752" s="108"/>
      <c r="AH1752" s="84"/>
      <c r="AI1752" s="108"/>
      <c r="AJ1752" s="129"/>
      <c r="AK1752" s="129"/>
      <c r="AL1752" s="108"/>
      <c r="AM1752" s="129"/>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129"/>
      <c r="AC1753" s="108"/>
      <c r="AD1753" s="84"/>
      <c r="AE1753" s="84"/>
      <c r="AF1753" s="84"/>
      <c r="AG1753" s="108"/>
      <c r="AH1753" s="84"/>
      <c r="AI1753" s="108"/>
      <c r="AJ1753" s="129"/>
      <c r="AK1753" s="129"/>
      <c r="AL1753" s="108"/>
      <c r="AM1753" s="129"/>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129"/>
      <c r="AC1754" s="108"/>
      <c r="AD1754" s="84"/>
      <c r="AE1754" s="84"/>
      <c r="AF1754" s="84"/>
      <c r="AG1754" s="108"/>
      <c r="AH1754" s="84"/>
      <c r="AI1754" s="108"/>
      <c r="AJ1754" s="129"/>
      <c r="AK1754" s="129"/>
      <c r="AL1754" s="108"/>
      <c r="AM1754" s="129"/>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129"/>
      <c r="AC1755" s="108"/>
      <c r="AD1755" s="84"/>
      <c r="AE1755" s="84"/>
      <c r="AF1755" s="84"/>
      <c r="AG1755" s="108"/>
      <c r="AH1755" s="84"/>
      <c r="AI1755" s="108"/>
      <c r="AJ1755" s="129"/>
      <c r="AK1755" s="129"/>
      <c r="AL1755" s="108"/>
      <c r="AM1755" s="129"/>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129"/>
      <c r="AC1756" s="108"/>
      <c r="AD1756" s="84"/>
      <c r="AE1756" s="84"/>
      <c r="AF1756" s="84"/>
      <c r="AG1756" s="108"/>
      <c r="AH1756" s="84"/>
      <c r="AI1756" s="108"/>
      <c r="AJ1756" s="129"/>
      <c r="AK1756" s="129"/>
      <c r="AL1756" s="108"/>
      <c r="AM1756" s="129"/>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129"/>
      <c r="AC1757" s="108"/>
      <c r="AD1757" s="84"/>
      <c r="AE1757" s="84"/>
      <c r="AF1757" s="84"/>
      <c r="AG1757" s="108"/>
      <c r="AH1757" s="84"/>
      <c r="AI1757" s="108"/>
      <c r="AJ1757" s="129"/>
      <c r="AK1757" s="129"/>
      <c r="AL1757" s="108"/>
      <c r="AM1757" s="129"/>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129"/>
      <c r="AC1758" s="108"/>
      <c r="AD1758" s="84"/>
      <c r="AE1758" s="84"/>
      <c r="AF1758" s="84"/>
      <c r="AG1758" s="108"/>
      <c r="AH1758" s="84"/>
      <c r="AI1758" s="108"/>
      <c r="AJ1758" s="129"/>
      <c r="AK1758" s="129"/>
      <c r="AL1758" s="108"/>
      <c r="AM1758" s="129"/>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129"/>
      <c r="AC1759" s="108"/>
      <c r="AD1759" s="84"/>
      <c r="AE1759" s="84"/>
      <c r="AF1759" s="84"/>
      <c r="AG1759" s="108"/>
      <c r="AH1759" s="84"/>
      <c r="AI1759" s="108"/>
      <c r="AJ1759" s="129"/>
      <c r="AK1759" s="129"/>
      <c r="AL1759" s="108"/>
      <c r="AM1759" s="129"/>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129"/>
      <c r="AC1760" s="108"/>
      <c r="AD1760" s="84"/>
      <c r="AE1760" s="84"/>
      <c r="AF1760" s="84"/>
      <c r="AG1760" s="108"/>
      <c r="AH1760" s="84"/>
      <c r="AI1760" s="108"/>
      <c r="AJ1760" s="129"/>
      <c r="AK1760" s="129"/>
      <c r="AL1760" s="108"/>
      <c r="AM1760" s="129"/>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129"/>
      <c r="AC1761" s="108"/>
      <c r="AD1761" s="84"/>
      <c r="AE1761" s="84"/>
      <c r="AF1761" s="84"/>
      <c r="AG1761" s="108"/>
      <c r="AH1761" s="84"/>
      <c r="AI1761" s="108"/>
      <c r="AJ1761" s="129"/>
      <c r="AK1761" s="129"/>
      <c r="AL1761" s="108"/>
      <c r="AM1761" s="129"/>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129"/>
      <c r="AC1762" s="108"/>
      <c r="AD1762" s="84"/>
      <c r="AE1762" s="84"/>
      <c r="AF1762" s="84"/>
      <c r="AG1762" s="108"/>
      <c r="AH1762" s="84"/>
      <c r="AI1762" s="108"/>
      <c r="AJ1762" s="129"/>
      <c r="AK1762" s="129"/>
      <c r="AL1762" s="108"/>
      <c r="AM1762" s="129"/>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129"/>
      <c r="AC1763" s="108"/>
      <c r="AD1763" s="84"/>
      <c r="AE1763" s="84"/>
      <c r="AF1763" s="84"/>
      <c r="AG1763" s="108"/>
      <c r="AH1763" s="84"/>
      <c r="AI1763" s="108"/>
      <c r="AJ1763" s="129"/>
      <c r="AK1763" s="129"/>
      <c r="AL1763" s="108"/>
      <c r="AM1763" s="129"/>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129"/>
      <c r="AC1764" s="108"/>
      <c r="AD1764" s="84"/>
      <c r="AE1764" s="84"/>
      <c r="AF1764" s="84"/>
      <c r="AG1764" s="108"/>
      <c r="AH1764" s="84"/>
      <c r="AI1764" s="108"/>
      <c r="AJ1764" s="129"/>
      <c r="AK1764" s="129"/>
      <c r="AL1764" s="108"/>
      <c r="AM1764" s="129"/>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129"/>
      <c r="AC1765" s="108"/>
      <c r="AD1765" s="84"/>
      <c r="AE1765" s="84"/>
      <c r="AF1765" s="84"/>
      <c r="AG1765" s="108"/>
      <c r="AH1765" s="84"/>
      <c r="AI1765" s="108"/>
      <c r="AJ1765" s="129"/>
      <c r="AK1765" s="129"/>
      <c r="AL1765" s="108"/>
      <c r="AM1765" s="129"/>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129"/>
      <c r="AC1766" s="108"/>
      <c r="AD1766" s="84"/>
      <c r="AE1766" s="84"/>
      <c r="AF1766" s="84"/>
      <c r="AG1766" s="108"/>
      <c r="AH1766" s="84"/>
      <c r="AI1766" s="108"/>
      <c r="AJ1766" s="129"/>
      <c r="AK1766" s="129"/>
      <c r="AL1766" s="108"/>
      <c r="AM1766" s="129"/>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129"/>
      <c r="AC1767" s="108"/>
      <c r="AD1767" s="84"/>
      <c r="AE1767" s="84"/>
      <c r="AF1767" s="84"/>
      <c r="AG1767" s="108"/>
      <c r="AH1767" s="84"/>
      <c r="AI1767" s="108"/>
      <c r="AJ1767" s="129"/>
      <c r="AK1767" s="129"/>
      <c r="AL1767" s="108"/>
      <c r="AM1767" s="129"/>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129"/>
      <c r="AC1768" s="108"/>
      <c r="AD1768" s="84"/>
      <c r="AE1768" s="84"/>
      <c r="AF1768" s="84"/>
      <c r="AG1768" s="108"/>
      <c r="AH1768" s="84"/>
      <c r="AI1768" s="108"/>
      <c r="AJ1768" s="129"/>
      <c r="AK1768" s="129"/>
      <c r="AL1768" s="108"/>
      <c r="AM1768" s="129"/>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129"/>
      <c r="AC1769" s="108"/>
      <c r="AD1769" s="84"/>
      <c r="AE1769" s="84"/>
      <c r="AF1769" s="84"/>
      <c r="AG1769" s="108"/>
      <c r="AH1769" s="84"/>
      <c r="AI1769" s="108"/>
      <c r="AJ1769" s="129"/>
      <c r="AK1769" s="129"/>
      <c r="AL1769" s="108"/>
      <c r="AM1769" s="129"/>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129"/>
      <c r="AC1770" s="108"/>
      <c r="AD1770" s="84"/>
      <c r="AE1770" s="84"/>
      <c r="AF1770" s="84"/>
      <c r="AG1770" s="108"/>
      <c r="AH1770" s="84"/>
      <c r="AI1770" s="108"/>
      <c r="AJ1770" s="129"/>
      <c r="AK1770" s="129"/>
      <c r="AL1770" s="108"/>
      <c r="AM1770" s="129"/>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129"/>
      <c r="AC1771" s="108"/>
      <c r="AD1771" s="84"/>
      <c r="AE1771" s="84"/>
      <c r="AF1771" s="84"/>
      <c r="AG1771" s="108"/>
      <c r="AH1771" s="84"/>
      <c r="AI1771" s="108"/>
      <c r="AJ1771" s="129"/>
      <c r="AK1771" s="129"/>
      <c r="AL1771" s="108"/>
      <c r="AM1771" s="129"/>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129"/>
      <c r="AC1772" s="108"/>
      <c r="AD1772" s="84"/>
      <c r="AE1772" s="84"/>
      <c r="AF1772" s="84"/>
      <c r="AG1772" s="108"/>
      <c r="AH1772" s="84"/>
      <c r="AI1772" s="108"/>
      <c r="AJ1772" s="129"/>
      <c r="AK1772" s="129"/>
      <c r="AL1772" s="108"/>
      <c r="AM1772" s="129"/>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129"/>
      <c r="AC1773" s="108"/>
      <c r="AD1773" s="84"/>
      <c r="AE1773" s="84"/>
      <c r="AF1773" s="84"/>
      <c r="AG1773" s="108"/>
      <c r="AH1773" s="84"/>
      <c r="AI1773" s="108"/>
      <c r="AJ1773" s="129"/>
      <c r="AK1773" s="129"/>
      <c r="AL1773" s="108"/>
      <c r="AM1773" s="129"/>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129"/>
      <c r="AC1774" s="108"/>
      <c r="AD1774" s="84"/>
      <c r="AE1774" s="84"/>
      <c r="AF1774" s="84"/>
      <c r="AG1774" s="108"/>
      <c r="AH1774" s="84"/>
      <c r="AI1774" s="108"/>
      <c r="AJ1774" s="129"/>
      <c r="AK1774" s="129"/>
      <c r="AL1774" s="108"/>
      <c r="AM1774" s="129"/>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129"/>
      <c r="AC1775" s="108"/>
      <c r="AD1775" s="84"/>
      <c r="AE1775" s="84"/>
      <c r="AF1775" s="84"/>
      <c r="AG1775" s="108"/>
      <c r="AH1775" s="84"/>
      <c r="AI1775" s="108"/>
      <c r="AJ1775" s="129"/>
      <c r="AK1775" s="129"/>
      <c r="AL1775" s="108"/>
      <c r="AM1775" s="129"/>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129"/>
      <c r="AC1776" s="108"/>
      <c r="AD1776" s="84"/>
      <c r="AE1776" s="84"/>
      <c r="AF1776" s="84"/>
      <c r="AG1776" s="108"/>
      <c r="AH1776" s="84"/>
      <c r="AI1776" s="108"/>
      <c r="AJ1776" s="129"/>
      <c r="AK1776" s="129"/>
      <c r="AL1776" s="108"/>
      <c r="AM1776" s="129"/>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129"/>
      <c r="AC1777" s="108"/>
      <c r="AD1777" s="84"/>
      <c r="AE1777" s="84"/>
      <c r="AF1777" s="84"/>
      <c r="AG1777" s="108"/>
      <c r="AH1777" s="84"/>
      <c r="AI1777" s="108"/>
      <c r="AJ1777" s="129"/>
      <c r="AK1777" s="129"/>
      <c r="AL1777" s="108"/>
      <c r="AM1777" s="129"/>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129"/>
      <c r="AC1778" s="108"/>
      <c r="AD1778" s="84"/>
      <c r="AE1778" s="84"/>
      <c r="AF1778" s="84"/>
      <c r="AG1778" s="108"/>
      <c r="AH1778" s="84"/>
      <c r="AI1778" s="108"/>
      <c r="AJ1778" s="129"/>
      <c r="AK1778" s="129"/>
      <c r="AL1778" s="108"/>
      <c r="AM1778" s="129"/>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129"/>
      <c r="AC1779" s="108"/>
      <c r="AD1779" s="84"/>
      <c r="AE1779" s="84"/>
      <c r="AF1779" s="84"/>
      <c r="AG1779" s="108"/>
      <c r="AH1779" s="84"/>
      <c r="AI1779" s="108"/>
      <c r="AJ1779" s="129"/>
      <c r="AK1779" s="129"/>
      <c r="AL1779" s="108"/>
      <c r="AM1779" s="129"/>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129"/>
      <c r="AC1780" s="108"/>
      <c r="AD1780" s="84"/>
      <c r="AE1780" s="84"/>
      <c r="AF1780" s="84"/>
      <c r="AG1780" s="108"/>
      <c r="AH1780" s="84"/>
      <c r="AI1780" s="108"/>
      <c r="AJ1780" s="129"/>
      <c r="AK1780" s="129"/>
      <c r="AL1780" s="108"/>
      <c r="AM1780" s="129"/>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129"/>
      <c r="AC1781" s="108"/>
      <c r="AD1781" s="84"/>
      <c r="AE1781" s="84"/>
      <c r="AF1781" s="84"/>
      <c r="AG1781" s="108"/>
      <c r="AH1781" s="84"/>
      <c r="AI1781" s="108"/>
      <c r="AJ1781" s="129"/>
      <c r="AK1781" s="129"/>
      <c r="AL1781" s="108"/>
      <c r="AM1781" s="129"/>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129"/>
      <c r="AC1782" s="108"/>
      <c r="AD1782" s="84"/>
      <c r="AE1782" s="84"/>
      <c r="AF1782" s="84"/>
      <c r="AG1782" s="108"/>
      <c r="AH1782" s="84"/>
      <c r="AI1782" s="108"/>
      <c r="AJ1782" s="129"/>
      <c r="AK1782" s="129"/>
      <c r="AL1782" s="108"/>
      <c r="AM1782" s="129"/>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129"/>
      <c r="AC1783" s="108"/>
      <c r="AD1783" s="84"/>
      <c r="AE1783" s="84"/>
      <c r="AF1783" s="84"/>
      <c r="AG1783" s="108"/>
      <c r="AH1783" s="84"/>
      <c r="AI1783" s="108"/>
      <c r="AJ1783" s="129"/>
      <c r="AK1783" s="129"/>
      <c r="AL1783" s="108"/>
      <c r="AM1783" s="129"/>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129"/>
      <c r="AC1784" s="108"/>
      <c r="AD1784" s="84"/>
      <c r="AE1784" s="84"/>
      <c r="AF1784" s="84"/>
      <c r="AG1784" s="108"/>
      <c r="AH1784" s="84"/>
      <c r="AI1784" s="108"/>
      <c r="AJ1784" s="129"/>
      <c r="AK1784" s="129"/>
      <c r="AL1784" s="108"/>
      <c r="AM1784" s="129"/>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129"/>
      <c r="AC1785" s="108"/>
      <c r="AD1785" s="84"/>
      <c r="AE1785" s="84"/>
      <c r="AF1785" s="84"/>
      <c r="AG1785" s="108"/>
      <c r="AH1785" s="84"/>
      <c r="AI1785" s="108"/>
      <c r="AJ1785" s="129"/>
      <c r="AK1785" s="129"/>
      <c r="AL1785" s="108"/>
      <c r="AM1785" s="129"/>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129"/>
      <c r="AC1786" s="108"/>
      <c r="AD1786" s="84"/>
      <c r="AE1786" s="84"/>
      <c r="AF1786" s="84"/>
      <c r="AG1786" s="108"/>
      <c r="AH1786" s="84"/>
      <c r="AI1786" s="108"/>
      <c r="AJ1786" s="129"/>
      <c r="AK1786" s="129"/>
      <c r="AL1786" s="108"/>
      <c r="AM1786" s="129"/>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129"/>
      <c r="AC1787" s="108"/>
      <c r="AD1787" s="84"/>
      <c r="AE1787" s="84"/>
      <c r="AF1787" s="84"/>
      <c r="AG1787" s="108"/>
      <c r="AH1787" s="84"/>
      <c r="AI1787" s="108"/>
      <c r="AJ1787" s="129"/>
      <c r="AK1787" s="129"/>
      <c r="AL1787" s="108"/>
      <c r="AM1787" s="129"/>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129"/>
      <c r="AC1788" s="108"/>
      <c r="AD1788" s="84"/>
      <c r="AE1788" s="84"/>
      <c r="AF1788" s="84"/>
      <c r="AG1788" s="108"/>
      <c r="AH1788" s="84"/>
      <c r="AI1788" s="108"/>
      <c r="AJ1788" s="129"/>
      <c r="AK1788" s="129"/>
      <c r="AL1788" s="108"/>
      <c r="AM1788" s="129"/>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129"/>
      <c r="AC1789" s="108"/>
      <c r="AD1789" s="84"/>
      <c r="AE1789" s="84"/>
      <c r="AF1789" s="84"/>
      <c r="AG1789" s="108"/>
      <c r="AH1789" s="84"/>
      <c r="AI1789" s="108"/>
      <c r="AJ1789" s="129"/>
      <c r="AK1789" s="129"/>
      <c r="AL1789" s="108"/>
      <c r="AM1789" s="129"/>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129"/>
      <c r="AC1790" s="108"/>
      <c r="AD1790" s="84"/>
      <c r="AE1790" s="84"/>
      <c r="AF1790" s="84"/>
      <c r="AG1790" s="108"/>
      <c r="AH1790" s="84"/>
      <c r="AI1790" s="108"/>
      <c r="AJ1790" s="129"/>
      <c r="AK1790" s="129"/>
      <c r="AL1790" s="108"/>
      <c r="AM1790" s="129"/>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129"/>
      <c r="AC1791" s="108"/>
      <c r="AD1791" s="84"/>
      <c r="AE1791" s="84"/>
      <c r="AF1791" s="84"/>
      <c r="AG1791" s="108"/>
      <c r="AH1791" s="84"/>
      <c r="AI1791" s="108"/>
      <c r="AJ1791" s="129"/>
      <c r="AK1791" s="129"/>
      <c r="AL1791" s="108"/>
      <c r="AM1791" s="129"/>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129"/>
      <c r="AC1792" s="108"/>
      <c r="AD1792" s="84"/>
      <c r="AE1792" s="84"/>
      <c r="AF1792" s="84"/>
      <c r="AG1792" s="108"/>
      <c r="AH1792" s="84"/>
      <c r="AI1792" s="108"/>
      <c r="AJ1792" s="129"/>
      <c r="AK1792" s="129"/>
      <c r="AL1792" s="108"/>
      <c r="AM1792" s="129"/>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129"/>
      <c r="AC1793" s="108"/>
      <c r="AD1793" s="84"/>
      <c r="AE1793" s="84"/>
      <c r="AF1793" s="84"/>
      <c r="AG1793" s="108"/>
      <c r="AH1793" s="84"/>
      <c r="AI1793" s="108"/>
      <c r="AJ1793" s="129"/>
      <c r="AK1793" s="129"/>
      <c r="AL1793" s="108"/>
      <c r="AM1793" s="129"/>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129"/>
      <c r="AC1794" s="108"/>
      <c r="AD1794" s="84"/>
      <c r="AE1794" s="84"/>
      <c r="AF1794" s="84"/>
      <c r="AG1794" s="108"/>
      <c r="AH1794" s="84"/>
      <c r="AI1794" s="108"/>
      <c r="AJ1794" s="129"/>
      <c r="AK1794" s="129"/>
      <c r="AL1794" s="108"/>
      <c r="AM1794" s="129"/>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129"/>
      <c r="AC1795" s="108"/>
      <c r="AD1795" s="84"/>
      <c r="AE1795" s="84"/>
      <c r="AF1795" s="84"/>
      <c r="AG1795" s="108"/>
      <c r="AH1795" s="84"/>
      <c r="AI1795" s="108"/>
      <c r="AJ1795" s="129"/>
      <c r="AK1795" s="129"/>
      <c r="AL1795" s="108"/>
      <c r="AM1795" s="129"/>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129"/>
      <c r="AC1796" s="108"/>
      <c r="AD1796" s="84"/>
      <c r="AE1796" s="84"/>
      <c r="AF1796" s="84"/>
      <c r="AG1796" s="108"/>
      <c r="AH1796" s="84"/>
      <c r="AI1796" s="108"/>
      <c r="AJ1796" s="129"/>
      <c r="AK1796" s="129"/>
      <c r="AL1796" s="108"/>
      <c r="AM1796" s="129"/>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129"/>
      <c r="AC1797" s="108"/>
      <c r="AD1797" s="84"/>
      <c r="AE1797" s="84"/>
      <c r="AF1797" s="84"/>
      <c r="AG1797" s="108"/>
      <c r="AH1797" s="84"/>
      <c r="AI1797" s="108"/>
      <c r="AJ1797" s="129"/>
      <c r="AK1797" s="129"/>
      <c r="AL1797" s="108"/>
      <c r="AM1797" s="129"/>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129"/>
      <c r="AC1798" s="108"/>
      <c r="AD1798" s="84"/>
      <c r="AE1798" s="84"/>
      <c r="AF1798" s="84"/>
      <c r="AG1798" s="108"/>
      <c r="AH1798" s="84"/>
      <c r="AI1798" s="108"/>
      <c r="AJ1798" s="129"/>
      <c r="AK1798" s="129"/>
      <c r="AL1798" s="108"/>
      <c r="AM1798" s="129"/>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129"/>
      <c r="AC1799" s="108"/>
      <c r="AD1799" s="84"/>
      <c r="AE1799" s="84"/>
      <c r="AF1799" s="84"/>
      <c r="AG1799" s="108"/>
      <c r="AH1799" s="84"/>
      <c r="AI1799" s="108"/>
      <c r="AJ1799" s="129"/>
      <c r="AK1799" s="129"/>
      <c r="AL1799" s="108"/>
      <c r="AM1799" s="129"/>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129"/>
      <c r="AC1800" s="108"/>
      <c r="AD1800" s="84"/>
      <c r="AE1800" s="84"/>
      <c r="AF1800" s="84"/>
      <c r="AG1800" s="108"/>
      <c r="AH1800" s="84"/>
      <c r="AI1800" s="108"/>
      <c r="AJ1800" s="129"/>
      <c r="AK1800" s="129"/>
      <c r="AL1800" s="108"/>
      <c r="AM1800" s="129"/>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129"/>
      <c r="AC1801" s="108"/>
      <c r="AD1801" s="84"/>
      <c r="AE1801" s="84"/>
      <c r="AF1801" s="84"/>
      <c r="AG1801" s="108"/>
      <c r="AH1801" s="84"/>
      <c r="AI1801" s="108"/>
      <c r="AJ1801" s="129"/>
      <c r="AK1801" s="129"/>
      <c r="AL1801" s="108"/>
      <c r="AM1801" s="129"/>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129"/>
      <c r="AC1802" s="108"/>
      <c r="AD1802" s="84"/>
      <c r="AE1802" s="84"/>
      <c r="AF1802" s="84"/>
      <c r="AG1802" s="108"/>
      <c r="AH1802" s="84"/>
      <c r="AI1802" s="108"/>
      <c r="AJ1802" s="129"/>
      <c r="AK1802" s="129"/>
      <c r="AL1802" s="108"/>
      <c r="AM1802" s="129"/>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129"/>
      <c r="AC1803" s="108"/>
      <c r="AD1803" s="84"/>
      <c r="AE1803" s="84"/>
      <c r="AF1803" s="84"/>
      <c r="AG1803" s="108"/>
      <c r="AH1803" s="84"/>
      <c r="AI1803" s="108"/>
      <c r="AJ1803" s="129"/>
      <c r="AK1803" s="129"/>
      <c r="AL1803" s="108"/>
      <c r="AM1803" s="129"/>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129"/>
      <c r="AC1804" s="108"/>
      <c r="AD1804" s="84"/>
      <c r="AE1804" s="84"/>
      <c r="AF1804" s="84"/>
      <c r="AG1804" s="108"/>
      <c r="AH1804" s="84"/>
      <c r="AI1804" s="108"/>
      <c r="AJ1804" s="129"/>
      <c r="AK1804" s="129"/>
      <c r="AL1804" s="108"/>
      <c r="AM1804" s="129"/>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129"/>
      <c r="AC1805" s="108"/>
      <c r="AD1805" s="84"/>
      <c r="AE1805" s="84"/>
      <c r="AF1805" s="84"/>
      <c r="AG1805" s="108"/>
      <c r="AH1805" s="84"/>
      <c r="AI1805" s="108"/>
      <c r="AJ1805" s="129"/>
      <c r="AK1805" s="129"/>
      <c r="AL1805" s="108"/>
      <c r="AM1805" s="129"/>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129"/>
      <c r="AC1806" s="108"/>
      <c r="AD1806" s="84"/>
      <c r="AE1806" s="84"/>
      <c r="AF1806" s="84"/>
      <c r="AG1806" s="108"/>
      <c r="AH1806" s="84"/>
      <c r="AI1806" s="108"/>
      <c r="AJ1806" s="129"/>
      <c r="AK1806" s="129"/>
      <c r="AL1806" s="108"/>
      <c r="AM1806" s="129"/>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129"/>
      <c r="AC1807" s="108"/>
      <c r="AD1807" s="84"/>
      <c r="AE1807" s="84"/>
      <c r="AF1807" s="84"/>
      <c r="AG1807" s="108"/>
      <c r="AH1807" s="84"/>
      <c r="AI1807" s="108"/>
      <c r="AJ1807" s="129"/>
      <c r="AK1807" s="129"/>
      <c r="AL1807" s="108"/>
      <c r="AM1807" s="129"/>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129"/>
      <c r="AC1808" s="108"/>
      <c r="AD1808" s="84"/>
      <c r="AE1808" s="84"/>
      <c r="AF1808" s="84"/>
      <c r="AG1808" s="108"/>
      <c r="AH1808" s="84"/>
      <c r="AI1808" s="108"/>
      <c r="AJ1808" s="129"/>
      <c r="AK1808" s="129"/>
      <c r="AL1808" s="108"/>
      <c r="AM1808" s="129"/>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129"/>
      <c r="AC1809" s="108"/>
      <c r="AD1809" s="84"/>
      <c r="AE1809" s="84"/>
      <c r="AF1809" s="84"/>
      <c r="AG1809" s="108"/>
      <c r="AH1809" s="84"/>
      <c r="AI1809" s="108"/>
      <c r="AJ1809" s="129"/>
      <c r="AK1809" s="129"/>
      <c r="AL1809" s="108"/>
      <c r="AM1809" s="129"/>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129"/>
      <c r="AC1810" s="108"/>
      <c r="AD1810" s="84"/>
      <c r="AE1810" s="84"/>
      <c r="AF1810" s="84"/>
      <c r="AG1810" s="108"/>
      <c r="AH1810" s="84"/>
      <c r="AI1810" s="108"/>
      <c r="AJ1810" s="129"/>
      <c r="AK1810" s="129"/>
      <c r="AL1810" s="108"/>
      <c r="AM1810" s="129"/>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129"/>
      <c r="AC1811" s="108"/>
      <c r="AD1811" s="84"/>
      <c r="AE1811" s="84"/>
      <c r="AF1811" s="84"/>
      <c r="AG1811" s="108"/>
      <c r="AH1811" s="84"/>
      <c r="AI1811" s="108"/>
      <c r="AJ1811" s="129"/>
      <c r="AK1811" s="129"/>
      <c r="AL1811" s="108"/>
      <c r="AM1811" s="129"/>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129"/>
      <c r="AC1812" s="108"/>
      <c r="AD1812" s="84"/>
      <c r="AE1812" s="84"/>
      <c r="AF1812" s="84"/>
      <c r="AG1812" s="108"/>
      <c r="AH1812" s="84"/>
      <c r="AI1812" s="108"/>
      <c r="AJ1812" s="129"/>
      <c r="AK1812" s="129"/>
      <c r="AL1812" s="108"/>
      <c r="AM1812" s="129"/>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129"/>
      <c r="AC1813" s="108"/>
      <c r="AD1813" s="84"/>
      <c r="AE1813" s="84"/>
      <c r="AF1813" s="84"/>
      <c r="AG1813" s="108"/>
      <c r="AH1813" s="84"/>
      <c r="AI1813" s="108"/>
      <c r="AJ1813" s="129"/>
      <c r="AK1813" s="129"/>
      <c r="AL1813" s="108"/>
      <c r="AM1813" s="129"/>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129"/>
      <c r="AC1814" s="108"/>
      <c r="AD1814" s="84"/>
      <c r="AE1814" s="84"/>
      <c r="AF1814" s="84"/>
      <c r="AG1814" s="108"/>
      <c r="AH1814" s="84"/>
      <c r="AI1814" s="108"/>
      <c r="AJ1814" s="129"/>
      <c r="AK1814" s="129"/>
      <c r="AL1814" s="108"/>
      <c r="AM1814" s="129"/>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129"/>
      <c r="AC1815" s="108"/>
      <c r="AD1815" s="84"/>
      <c r="AE1815" s="84"/>
      <c r="AF1815" s="84"/>
      <c r="AG1815" s="108"/>
      <c r="AH1815" s="84"/>
      <c r="AI1815" s="108"/>
      <c r="AJ1815" s="129"/>
      <c r="AK1815" s="129"/>
      <c r="AL1815" s="108"/>
      <c r="AM1815" s="129"/>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129"/>
      <c r="AC1816" s="108"/>
      <c r="AD1816" s="84"/>
      <c r="AE1816" s="84"/>
      <c r="AF1816" s="84"/>
      <c r="AG1816" s="108"/>
      <c r="AH1816" s="84"/>
      <c r="AI1816" s="108"/>
      <c r="AJ1816" s="129"/>
      <c r="AK1816" s="129"/>
      <c r="AL1816" s="108"/>
      <c r="AM1816" s="129"/>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129"/>
      <c r="AC1817" s="108"/>
      <c r="AD1817" s="84"/>
      <c r="AE1817" s="84"/>
      <c r="AF1817" s="84"/>
      <c r="AG1817" s="108"/>
      <c r="AH1817" s="84"/>
      <c r="AI1817" s="108"/>
      <c r="AJ1817" s="129"/>
      <c r="AK1817" s="129"/>
      <c r="AL1817" s="108"/>
      <c r="AM1817" s="129"/>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129"/>
      <c r="AC1818" s="108"/>
      <c r="AD1818" s="84"/>
      <c r="AE1818" s="84"/>
      <c r="AF1818" s="84"/>
      <c r="AG1818" s="108"/>
      <c r="AH1818" s="84"/>
      <c r="AI1818" s="108"/>
      <c r="AJ1818" s="129"/>
      <c r="AK1818" s="129"/>
      <c r="AL1818" s="108"/>
      <c r="AM1818" s="129"/>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129"/>
      <c r="AC1819" s="108"/>
      <c r="AD1819" s="84"/>
      <c r="AE1819" s="84"/>
      <c r="AF1819" s="84"/>
      <c r="AG1819" s="108"/>
      <c r="AH1819" s="84"/>
      <c r="AI1819" s="108"/>
      <c r="AJ1819" s="129"/>
      <c r="AK1819" s="129"/>
      <c r="AL1819" s="108"/>
      <c r="AM1819" s="129"/>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129"/>
      <c r="AC1820" s="108"/>
      <c r="AD1820" s="84"/>
      <c r="AE1820" s="84"/>
      <c r="AF1820" s="84"/>
      <c r="AG1820" s="108"/>
      <c r="AH1820" s="84"/>
      <c r="AI1820" s="108"/>
      <c r="AJ1820" s="129"/>
      <c r="AK1820" s="129"/>
      <c r="AL1820" s="108"/>
      <c r="AM1820" s="129"/>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129"/>
      <c r="AC1821" s="108"/>
      <c r="AD1821" s="84"/>
      <c r="AE1821" s="84"/>
      <c r="AF1821" s="84"/>
      <c r="AG1821" s="108"/>
      <c r="AH1821" s="84"/>
      <c r="AI1821" s="108"/>
      <c r="AJ1821" s="129"/>
      <c r="AK1821" s="129"/>
      <c r="AL1821" s="108"/>
      <c r="AM1821" s="129"/>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129"/>
      <c r="AC1822" s="108"/>
      <c r="AD1822" s="84"/>
      <c r="AE1822" s="84"/>
      <c r="AF1822" s="84"/>
      <c r="AG1822" s="108"/>
      <c r="AH1822" s="84"/>
      <c r="AI1822" s="108"/>
      <c r="AJ1822" s="129"/>
      <c r="AK1822" s="129"/>
      <c r="AL1822" s="108"/>
      <c r="AM1822" s="129"/>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129"/>
      <c r="AC1823" s="108"/>
      <c r="AD1823" s="84"/>
      <c r="AE1823" s="84"/>
      <c r="AF1823" s="84"/>
      <c r="AG1823" s="108"/>
      <c r="AH1823" s="84"/>
      <c r="AI1823" s="108"/>
      <c r="AJ1823" s="129"/>
      <c r="AK1823" s="129"/>
      <c r="AL1823" s="108"/>
      <c r="AM1823" s="129"/>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129"/>
      <c r="AC1824" s="108"/>
      <c r="AD1824" s="84"/>
      <c r="AE1824" s="84"/>
      <c r="AF1824" s="84"/>
      <c r="AG1824" s="108"/>
      <c r="AH1824" s="84"/>
      <c r="AI1824" s="108"/>
      <c r="AJ1824" s="129"/>
      <c r="AK1824" s="129"/>
      <c r="AL1824" s="108"/>
      <c r="AM1824" s="129"/>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129"/>
      <c r="AC1825" s="108"/>
      <c r="AD1825" s="84"/>
      <c r="AE1825" s="84"/>
      <c r="AF1825" s="84"/>
      <c r="AG1825" s="108"/>
      <c r="AH1825" s="84"/>
      <c r="AI1825" s="108"/>
      <c r="AJ1825" s="129"/>
      <c r="AK1825" s="129"/>
      <c r="AL1825" s="108"/>
      <c r="AM1825" s="129"/>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129"/>
      <c r="AC1826" s="108"/>
      <c r="AD1826" s="84"/>
      <c r="AE1826" s="84"/>
      <c r="AF1826" s="84"/>
      <c r="AG1826" s="108"/>
      <c r="AH1826" s="84"/>
      <c r="AI1826" s="108"/>
      <c r="AJ1826" s="129"/>
      <c r="AK1826" s="129"/>
      <c r="AL1826" s="108"/>
      <c r="AM1826" s="129"/>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129"/>
      <c r="AC1827" s="108"/>
      <c r="AD1827" s="84"/>
      <c r="AE1827" s="84"/>
      <c r="AF1827" s="84"/>
      <c r="AG1827" s="108"/>
      <c r="AH1827" s="84"/>
      <c r="AI1827" s="108"/>
      <c r="AJ1827" s="129"/>
      <c r="AK1827" s="129"/>
      <c r="AL1827" s="108"/>
      <c r="AM1827" s="129"/>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129"/>
      <c r="AC1828" s="108"/>
      <c r="AD1828" s="84"/>
      <c r="AE1828" s="84"/>
      <c r="AF1828" s="84"/>
      <c r="AG1828" s="108"/>
      <c r="AH1828" s="84"/>
      <c r="AI1828" s="108"/>
      <c r="AJ1828" s="129"/>
      <c r="AK1828" s="129"/>
      <c r="AL1828" s="108"/>
      <c r="AM1828" s="129"/>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129"/>
      <c r="AC1829" s="108"/>
      <c r="AD1829" s="84"/>
      <c r="AE1829" s="84"/>
      <c r="AF1829" s="84"/>
      <c r="AG1829" s="108"/>
      <c r="AH1829" s="84"/>
      <c r="AI1829" s="108"/>
      <c r="AJ1829" s="129"/>
      <c r="AK1829" s="129"/>
      <c r="AL1829" s="108"/>
      <c r="AM1829" s="129"/>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129"/>
      <c r="AC1830" s="108"/>
      <c r="AD1830" s="84"/>
      <c r="AE1830" s="84"/>
      <c r="AF1830" s="84"/>
      <c r="AG1830" s="108"/>
      <c r="AH1830" s="84"/>
      <c r="AI1830" s="108"/>
      <c r="AJ1830" s="129"/>
      <c r="AK1830" s="129"/>
      <c r="AL1830" s="108"/>
      <c r="AM1830" s="129"/>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129"/>
      <c r="AC1831" s="108"/>
      <c r="AD1831" s="84"/>
      <c r="AE1831" s="84"/>
      <c r="AF1831" s="84"/>
      <c r="AG1831" s="108"/>
      <c r="AH1831" s="84"/>
      <c r="AI1831" s="108"/>
      <c r="AJ1831" s="129"/>
      <c r="AK1831" s="129"/>
      <c r="AL1831" s="108"/>
      <c r="AM1831" s="129"/>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129"/>
      <c r="AC1832" s="108"/>
      <c r="AD1832" s="84"/>
      <c r="AE1832" s="84"/>
      <c r="AF1832" s="84"/>
      <c r="AG1832" s="108"/>
      <c r="AH1832" s="84"/>
      <c r="AI1832" s="108"/>
      <c r="AJ1832" s="129"/>
      <c r="AK1832" s="129"/>
      <c r="AL1832" s="108"/>
      <c r="AM1832" s="129"/>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129"/>
      <c r="AC1833" s="108"/>
      <c r="AD1833" s="84"/>
      <c r="AE1833" s="84"/>
      <c r="AF1833" s="84"/>
      <c r="AG1833" s="108"/>
      <c r="AH1833" s="84"/>
      <c r="AI1833" s="108"/>
      <c r="AJ1833" s="129"/>
      <c r="AK1833" s="129"/>
      <c r="AL1833" s="108"/>
      <c r="AM1833" s="129"/>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129"/>
      <c r="AC1834" s="108"/>
      <c r="AD1834" s="84"/>
      <c r="AE1834" s="84"/>
      <c r="AF1834" s="84"/>
      <c r="AG1834" s="108"/>
      <c r="AH1834" s="84"/>
      <c r="AI1834" s="108"/>
      <c r="AJ1834" s="129"/>
      <c r="AK1834" s="129"/>
      <c r="AL1834" s="108"/>
      <c r="AM1834" s="129"/>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129"/>
      <c r="AC1835" s="108"/>
      <c r="AD1835" s="84"/>
      <c r="AE1835" s="84"/>
      <c r="AF1835" s="84"/>
      <c r="AG1835" s="108"/>
      <c r="AH1835" s="84"/>
      <c r="AI1835" s="108"/>
      <c r="AJ1835" s="129"/>
      <c r="AK1835" s="129"/>
      <c r="AL1835" s="108"/>
      <c r="AM1835" s="129"/>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129"/>
      <c r="AC1836" s="108"/>
      <c r="AD1836" s="84"/>
      <c r="AE1836" s="84"/>
      <c r="AF1836" s="84"/>
      <c r="AG1836" s="108"/>
      <c r="AH1836" s="84"/>
      <c r="AI1836" s="108"/>
      <c r="AJ1836" s="129"/>
      <c r="AK1836" s="129"/>
      <c r="AL1836" s="108"/>
      <c r="AM1836" s="129"/>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129"/>
      <c r="AC1837" s="108"/>
      <c r="AD1837" s="84"/>
      <c r="AE1837" s="84"/>
      <c r="AF1837" s="84"/>
      <c r="AG1837" s="108"/>
      <c r="AH1837" s="84"/>
      <c r="AI1837" s="108"/>
      <c r="AJ1837" s="129"/>
      <c r="AK1837" s="129"/>
      <c r="AL1837" s="108"/>
      <c r="AM1837" s="129"/>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129"/>
      <c r="AC1838" s="108"/>
      <c r="AD1838" s="84"/>
      <c r="AE1838" s="84"/>
      <c r="AF1838" s="84"/>
      <c r="AG1838" s="108"/>
      <c r="AH1838" s="84"/>
      <c r="AI1838" s="108"/>
      <c r="AJ1838" s="129"/>
      <c r="AK1838" s="129"/>
      <c r="AL1838" s="108"/>
      <c r="AM1838" s="129"/>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129"/>
      <c r="AC1839" s="108"/>
      <c r="AD1839" s="84"/>
      <c r="AE1839" s="84"/>
      <c r="AF1839" s="84"/>
      <c r="AG1839" s="108"/>
      <c r="AH1839" s="84"/>
      <c r="AI1839" s="108"/>
      <c r="AJ1839" s="129"/>
      <c r="AK1839" s="129"/>
      <c r="AL1839" s="108"/>
      <c r="AM1839" s="129"/>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129"/>
      <c r="AC1840" s="108"/>
      <c r="AD1840" s="84"/>
      <c r="AE1840" s="84"/>
      <c r="AF1840" s="84"/>
      <c r="AG1840" s="108"/>
      <c r="AH1840" s="84"/>
      <c r="AI1840" s="108"/>
      <c r="AJ1840" s="129"/>
      <c r="AK1840" s="129"/>
      <c r="AL1840" s="108"/>
      <c r="AM1840" s="129"/>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129"/>
      <c r="AC1841" s="108"/>
      <c r="AD1841" s="84"/>
      <c r="AE1841" s="84"/>
      <c r="AF1841" s="84"/>
      <c r="AG1841" s="108"/>
      <c r="AH1841" s="84"/>
      <c r="AI1841" s="108"/>
      <c r="AJ1841" s="129"/>
      <c r="AK1841" s="129"/>
      <c r="AL1841" s="108"/>
      <c r="AM1841" s="129"/>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129"/>
      <c r="AC1842" s="108"/>
      <c r="AD1842" s="84"/>
      <c r="AE1842" s="84"/>
      <c r="AF1842" s="84"/>
      <c r="AG1842" s="108"/>
      <c r="AH1842" s="84"/>
      <c r="AI1842" s="108"/>
      <c r="AJ1842" s="129"/>
      <c r="AK1842" s="129"/>
      <c r="AL1842" s="108"/>
      <c r="AM1842" s="129"/>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129"/>
      <c r="AC1843" s="108"/>
      <c r="AD1843" s="84"/>
      <c r="AE1843" s="84"/>
      <c r="AF1843" s="84"/>
      <c r="AG1843" s="108"/>
      <c r="AH1843" s="84"/>
      <c r="AI1843" s="108"/>
      <c r="AJ1843" s="129"/>
      <c r="AK1843" s="129"/>
      <c r="AL1843" s="108"/>
      <c r="AM1843" s="129"/>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129"/>
      <c r="AC1844" s="108"/>
      <c r="AD1844" s="84"/>
      <c r="AE1844" s="84"/>
      <c r="AF1844" s="84"/>
      <c r="AG1844" s="108"/>
      <c r="AH1844" s="84"/>
      <c r="AI1844" s="108"/>
      <c r="AJ1844" s="129"/>
      <c r="AK1844" s="129"/>
      <c r="AL1844" s="108"/>
      <c r="AM1844" s="129"/>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129"/>
      <c r="AC1845" s="108"/>
      <c r="AD1845" s="84"/>
      <c r="AE1845" s="84"/>
      <c r="AF1845" s="84"/>
      <c r="AG1845" s="108"/>
      <c r="AH1845" s="84"/>
      <c r="AI1845" s="108"/>
      <c r="AJ1845" s="129"/>
      <c r="AK1845" s="129"/>
      <c r="AL1845" s="108"/>
      <c r="AM1845" s="129"/>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129"/>
      <c r="AC1846" s="108"/>
      <c r="AD1846" s="84"/>
      <c r="AE1846" s="84"/>
      <c r="AF1846" s="84"/>
      <c r="AG1846" s="108"/>
      <c r="AH1846" s="84"/>
      <c r="AI1846" s="108"/>
      <c r="AJ1846" s="129"/>
      <c r="AK1846" s="129"/>
      <c r="AL1846" s="108"/>
      <c r="AM1846" s="129"/>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129"/>
      <c r="AC1847" s="108"/>
      <c r="AD1847" s="84"/>
      <c r="AE1847" s="84"/>
      <c r="AF1847" s="84"/>
      <c r="AG1847" s="108"/>
      <c r="AH1847" s="84"/>
      <c r="AI1847" s="108"/>
      <c r="AJ1847" s="129"/>
      <c r="AK1847" s="129"/>
      <c r="AL1847" s="108"/>
      <c r="AM1847" s="129"/>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129"/>
      <c r="AC1848" s="108"/>
      <c r="AD1848" s="84"/>
      <c r="AE1848" s="84"/>
      <c r="AF1848" s="84"/>
      <c r="AG1848" s="108"/>
      <c r="AH1848" s="84"/>
      <c r="AI1848" s="108"/>
      <c r="AJ1848" s="129"/>
      <c r="AK1848" s="129"/>
      <c r="AL1848" s="108"/>
      <c r="AM1848" s="129"/>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129"/>
      <c r="AC1849" s="108"/>
      <c r="AD1849" s="84"/>
      <c r="AE1849" s="84"/>
      <c r="AF1849" s="84"/>
      <c r="AG1849" s="108"/>
      <c r="AH1849" s="84"/>
      <c r="AI1849" s="108"/>
      <c r="AJ1849" s="129"/>
      <c r="AK1849" s="129"/>
      <c r="AL1849" s="108"/>
      <c r="AM1849" s="129"/>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129"/>
      <c r="AC1850" s="108"/>
      <c r="AD1850" s="84"/>
      <c r="AE1850" s="84"/>
      <c r="AF1850" s="84"/>
      <c r="AG1850" s="108"/>
      <c r="AH1850" s="84"/>
      <c r="AI1850" s="108"/>
      <c r="AJ1850" s="129"/>
      <c r="AK1850" s="129"/>
      <c r="AL1850" s="108"/>
      <c r="AM1850" s="129"/>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129"/>
      <c r="AC1851" s="108"/>
      <c r="AD1851" s="84"/>
      <c r="AE1851" s="84"/>
      <c r="AF1851" s="84"/>
      <c r="AG1851" s="108"/>
      <c r="AH1851" s="84"/>
      <c r="AI1851" s="108"/>
      <c r="AJ1851" s="129"/>
      <c r="AK1851" s="129"/>
      <c r="AL1851" s="108"/>
      <c r="AM1851" s="129"/>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129"/>
      <c r="AC1852" s="108"/>
      <c r="AD1852" s="84"/>
      <c r="AE1852" s="84"/>
      <c r="AF1852" s="84"/>
      <c r="AG1852" s="108"/>
      <c r="AH1852" s="84"/>
      <c r="AI1852" s="108"/>
      <c r="AJ1852" s="129"/>
      <c r="AK1852" s="129"/>
      <c r="AL1852" s="108"/>
      <c r="AM1852" s="129"/>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129"/>
      <c r="AC1853" s="108"/>
      <c r="AD1853" s="84"/>
      <c r="AE1853" s="84"/>
      <c r="AF1853" s="84"/>
      <c r="AG1853" s="108"/>
      <c r="AH1853" s="84"/>
      <c r="AI1853" s="108"/>
      <c r="AJ1853" s="129"/>
      <c r="AK1853" s="129"/>
      <c r="AL1853" s="108"/>
      <c r="AM1853" s="129"/>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129"/>
      <c r="AC1854" s="108"/>
      <c r="AD1854" s="84"/>
      <c r="AE1854" s="84"/>
      <c r="AF1854" s="84"/>
      <c r="AG1854" s="108"/>
      <c r="AH1854" s="84"/>
      <c r="AI1854" s="108"/>
      <c r="AJ1854" s="129"/>
      <c r="AK1854" s="129"/>
      <c r="AL1854" s="108"/>
      <c r="AM1854" s="129"/>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129"/>
      <c r="AC1855" s="108"/>
      <c r="AD1855" s="84"/>
      <c r="AE1855" s="84"/>
      <c r="AF1855" s="84"/>
      <c r="AG1855" s="108"/>
      <c r="AH1855" s="84"/>
      <c r="AI1855" s="108"/>
      <c r="AJ1855" s="129"/>
      <c r="AK1855" s="129"/>
      <c r="AL1855" s="108"/>
      <c r="AM1855" s="129"/>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129"/>
      <c r="AC1856" s="108"/>
      <c r="AD1856" s="84"/>
      <c r="AE1856" s="84"/>
      <c r="AF1856" s="84"/>
      <c r="AG1856" s="108"/>
      <c r="AH1856" s="84"/>
      <c r="AI1856" s="108"/>
      <c r="AJ1856" s="129"/>
      <c r="AK1856" s="129"/>
      <c r="AL1856" s="108"/>
      <c r="AM1856" s="129"/>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129"/>
      <c r="AC1857" s="108"/>
      <c r="AD1857" s="84"/>
      <c r="AE1857" s="84"/>
      <c r="AF1857" s="84"/>
      <c r="AG1857" s="108"/>
      <c r="AH1857" s="84"/>
      <c r="AI1857" s="108"/>
      <c r="AJ1857" s="129"/>
      <c r="AK1857" s="129"/>
      <c r="AL1857" s="108"/>
      <c r="AM1857" s="129"/>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129"/>
      <c r="AC1858" s="108"/>
      <c r="AD1858" s="84"/>
      <c r="AE1858" s="84"/>
      <c r="AF1858" s="84"/>
      <c r="AG1858" s="108"/>
      <c r="AH1858" s="84"/>
      <c r="AI1858" s="108"/>
      <c r="AJ1858" s="129"/>
      <c r="AK1858" s="129"/>
      <c r="AL1858" s="108"/>
      <c r="AM1858" s="129"/>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129"/>
      <c r="AC1859" s="108"/>
      <c r="AD1859" s="84"/>
      <c r="AE1859" s="84"/>
      <c r="AF1859" s="84"/>
      <c r="AG1859" s="108"/>
      <c r="AH1859" s="84"/>
      <c r="AI1859" s="108"/>
      <c r="AJ1859" s="129"/>
      <c r="AK1859" s="129"/>
      <c r="AL1859" s="108"/>
      <c r="AM1859" s="129"/>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129"/>
      <c r="AC1860" s="108"/>
      <c r="AD1860" s="84"/>
      <c r="AE1860" s="84"/>
      <c r="AF1860" s="84"/>
      <c r="AG1860" s="108"/>
      <c r="AH1860" s="84"/>
      <c r="AI1860" s="108"/>
      <c r="AJ1860" s="129"/>
      <c r="AK1860" s="129"/>
      <c r="AL1860" s="108"/>
      <c r="AM1860" s="129"/>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129"/>
      <c r="AC1861" s="108"/>
      <c r="AD1861" s="84"/>
      <c r="AE1861" s="84"/>
      <c r="AF1861" s="84"/>
      <c r="AG1861" s="108"/>
      <c r="AH1861" s="84"/>
      <c r="AI1861" s="108"/>
      <c r="AJ1861" s="129"/>
      <c r="AK1861" s="129"/>
      <c r="AL1861" s="108"/>
      <c r="AM1861" s="129"/>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129"/>
      <c r="AC1862" s="108"/>
      <c r="AD1862" s="84"/>
      <c r="AE1862" s="84"/>
      <c r="AF1862" s="84"/>
      <c r="AG1862" s="108"/>
      <c r="AH1862" s="84"/>
      <c r="AI1862" s="108"/>
      <c r="AJ1862" s="129"/>
      <c r="AK1862" s="129"/>
      <c r="AL1862" s="108"/>
      <c r="AM1862" s="129"/>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129"/>
      <c r="AC1863" s="108"/>
      <c r="AD1863" s="84"/>
      <c r="AE1863" s="84"/>
      <c r="AF1863" s="84"/>
      <c r="AG1863" s="108"/>
      <c r="AH1863" s="84"/>
      <c r="AI1863" s="108"/>
      <c r="AJ1863" s="129"/>
      <c r="AK1863" s="129"/>
      <c r="AL1863" s="108"/>
      <c r="AM1863" s="129"/>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129"/>
      <c r="AC1864" s="108"/>
      <c r="AD1864" s="84"/>
      <c r="AE1864" s="84"/>
      <c r="AF1864" s="84"/>
      <c r="AG1864" s="108"/>
      <c r="AH1864" s="84"/>
      <c r="AI1864" s="108"/>
      <c r="AJ1864" s="129"/>
      <c r="AK1864" s="129"/>
      <c r="AL1864" s="108"/>
      <c r="AM1864" s="129"/>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129"/>
      <c r="AC1865" s="108"/>
      <c r="AD1865" s="84"/>
      <c r="AE1865" s="84"/>
      <c r="AF1865" s="84"/>
      <c r="AG1865" s="108"/>
      <c r="AH1865" s="84"/>
      <c r="AI1865" s="108"/>
      <c r="AJ1865" s="129"/>
      <c r="AK1865" s="129"/>
      <c r="AL1865" s="108"/>
      <c r="AM1865" s="129"/>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129"/>
      <c r="AC1866" s="108"/>
      <c r="AD1866" s="84"/>
      <c r="AE1866" s="84"/>
      <c r="AF1866" s="84"/>
      <c r="AG1866" s="108"/>
      <c r="AH1866" s="84"/>
      <c r="AI1866" s="108"/>
      <c r="AJ1866" s="129"/>
      <c r="AK1866" s="129"/>
      <c r="AL1866" s="108"/>
      <c r="AM1866" s="129"/>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129"/>
      <c r="AC1867" s="108"/>
      <c r="AD1867" s="84"/>
      <c r="AE1867" s="84"/>
      <c r="AF1867" s="84"/>
      <c r="AG1867" s="108"/>
      <c r="AH1867" s="84"/>
      <c r="AI1867" s="108"/>
      <c r="AJ1867" s="129"/>
      <c r="AK1867" s="129"/>
      <c r="AL1867" s="108"/>
      <c r="AM1867" s="129"/>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129"/>
      <c r="AC1868" s="108"/>
      <c r="AD1868" s="84"/>
      <c r="AE1868" s="84"/>
      <c r="AF1868" s="84"/>
      <c r="AG1868" s="108"/>
      <c r="AH1868" s="84"/>
      <c r="AI1868" s="108"/>
      <c r="AJ1868" s="129"/>
      <c r="AK1868" s="129"/>
      <c r="AL1868" s="108"/>
      <c r="AM1868" s="129"/>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129"/>
      <c r="AC1869" s="108"/>
      <c r="AD1869" s="84"/>
      <c r="AE1869" s="84"/>
      <c r="AF1869" s="84"/>
      <c r="AG1869" s="108"/>
      <c r="AH1869" s="84"/>
      <c r="AI1869" s="108"/>
      <c r="AJ1869" s="129"/>
      <c r="AK1869" s="129"/>
      <c r="AL1869" s="108"/>
      <c r="AM1869" s="129"/>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129"/>
      <c r="AC1870" s="108"/>
      <c r="AD1870" s="84"/>
      <c r="AE1870" s="84"/>
      <c r="AF1870" s="84"/>
      <c r="AG1870" s="108"/>
      <c r="AH1870" s="84"/>
      <c r="AI1870" s="108"/>
      <c r="AJ1870" s="129"/>
      <c r="AK1870" s="129"/>
      <c r="AL1870" s="108"/>
      <c r="AM1870" s="129"/>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129"/>
      <c r="AC1871" s="108"/>
      <c r="AD1871" s="84"/>
      <c r="AE1871" s="84"/>
      <c r="AF1871" s="84"/>
      <c r="AG1871" s="108"/>
      <c r="AH1871" s="84"/>
      <c r="AI1871" s="108"/>
      <c r="AJ1871" s="129"/>
      <c r="AK1871" s="129"/>
      <c r="AL1871" s="108"/>
      <c r="AM1871" s="129"/>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129"/>
      <c r="AC1872" s="108"/>
      <c r="AD1872" s="84"/>
      <c r="AE1872" s="84"/>
      <c r="AF1872" s="84"/>
      <c r="AG1872" s="108"/>
      <c r="AH1872" s="84"/>
      <c r="AI1872" s="108"/>
      <c r="AJ1872" s="129"/>
      <c r="AK1872" s="129"/>
      <c r="AL1872" s="108"/>
      <c r="AM1872" s="129"/>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129"/>
      <c r="AC1873" s="108"/>
      <c r="AD1873" s="84"/>
      <c r="AE1873" s="84"/>
      <c r="AF1873" s="84"/>
      <c r="AG1873" s="108"/>
      <c r="AH1873" s="84"/>
      <c r="AI1873" s="108"/>
      <c r="AJ1873" s="129"/>
      <c r="AK1873" s="129"/>
      <c r="AL1873" s="108"/>
      <c r="AM1873" s="129"/>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129"/>
      <c r="AC1874" s="108"/>
      <c r="AD1874" s="84"/>
      <c r="AE1874" s="84"/>
      <c r="AF1874" s="84"/>
      <c r="AG1874" s="108"/>
      <c r="AH1874" s="84"/>
      <c r="AI1874" s="108"/>
      <c r="AJ1874" s="129"/>
      <c r="AK1874" s="129"/>
      <c r="AL1874" s="108"/>
      <c r="AM1874" s="129"/>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129"/>
      <c r="AC1875" s="108"/>
      <c r="AD1875" s="84"/>
      <c r="AE1875" s="84"/>
      <c r="AF1875" s="84"/>
      <c r="AG1875" s="108"/>
      <c r="AH1875" s="84"/>
      <c r="AI1875" s="108"/>
      <c r="AJ1875" s="129"/>
      <c r="AK1875" s="129"/>
      <c r="AL1875" s="108"/>
      <c r="AM1875" s="129"/>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129"/>
      <c r="AC1876" s="108"/>
      <c r="AD1876" s="84"/>
      <c r="AE1876" s="84"/>
      <c r="AF1876" s="84"/>
      <c r="AG1876" s="108"/>
      <c r="AH1876" s="84"/>
      <c r="AI1876" s="108"/>
      <c r="AJ1876" s="129"/>
      <c r="AK1876" s="129"/>
      <c r="AL1876" s="108"/>
      <c r="AM1876" s="129"/>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129"/>
      <c r="AC1877" s="108"/>
      <c r="AD1877" s="84"/>
      <c r="AE1877" s="84"/>
      <c r="AF1877" s="84"/>
      <c r="AG1877" s="108"/>
      <c r="AH1877" s="84"/>
      <c r="AI1877" s="108"/>
      <c r="AJ1877" s="129"/>
      <c r="AK1877" s="129"/>
      <c r="AL1877" s="108"/>
      <c r="AM1877" s="129"/>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129"/>
      <c r="AC1878" s="108"/>
      <c r="AD1878" s="84"/>
      <c r="AE1878" s="84"/>
      <c r="AF1878" s="84"/>
      <c r="AG1878" s="108"/>
      <c r="AH1878" s="84"/>
      <c r="AI1878" s="108"/>
      <c r="AJ1878" s="129"/>
      <c r="AK1878" s="129"/>
      <c r="AL1878" s="108"/>
      <c r="AM1878" s="129"/>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129"/>
      <c r="AC1879" s="108"/>
      <c r="AD1879" s="84"/>
      <c r="AE1879" s="84"/>
      <c r="AF1879" s="84"/>
      <c r="AG1879" s="108"/>
      <c r="AH1879" s="84"/>
      <c r="AI1879" s="108"/>
      <c r="AJ1879" s="129"/>
      <c r="AK1879" s="129"/>
      <c r="AL1879" s="108"/>
      <c r="AM1879" s="129"/>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129"/>
      <c r="AC1880" s="108"/>
      <c r="AD1880" s="84"/>
      <c r="AE1880" s="84"/>
      <c r="AF1880" s="84"/>
      <c r="AG1880" s="108"/>
      <c r="AH1880" s="84"/>
      <c r="AI1880" s="108"/>
      <c r="AJ1880" s="129"/>
      <c r="AK1880" s="129"/>
      <c r="AL1880" s="108"/>
      <c r="AM1880" s="129"/>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129"/>
      <c r="AC1881" s="108"/>
      <c r="AD1881" s="84"/>
      <c r="AE1881" s="84"/>
      <c r="AF1881" s="84"/>
      <c r="AG1881" s="108"/>
      <c r="AH1881" s="84"/>
      <c r="AI1881" s="108"/>
      <c r="AJ1881" s="129"/>
      <c r="AK1881" s="129"/>
      <c r="AL1881" s="108"/>
      <c r="AM1881" s="129"/>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129"/>
      <c r="AC1882" s="108"/>
      <c r="AD1882" s="84"/>
      <c r="AE1882" s="84"/>
      <c r="AF1882" s="84"/>
      <c r="AG1882" s="108"/>
      <c r="AH1882" s="84"/>
      <c r="AI1882" s="108"/>
      <c r="AJ1882" s="129"/>
      <c r="AK1882" s="129"/>
      <c r="AL1882" s="108"/>
      <c r="AM1882" s="129"/>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129"/>
      <c r="AC1883" s="108"/>
      <c r="AD1883" s="84"/>
      <c r="AE1883" s="84"/>
      <c r="AF1883" s="84"/>
      <c r="AG1883" s="108"/>
      <c r="AH1883" s="84"/>
      <c r="AI1883" s="108"/>
      <c r="AJ1883" s="129"/>
      <c r="AK1883" s="129"/>
      <c r="AL1883" s="108"/>
      <c r="AM1883" s="129"/>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129"/>
      <c r="AC1884" s="108"/>
      <c r="AD1884" s="84"/>
      <c r="AE1884" s="84"/>
      <c r="AF1884" s="84"/>
      <c r="AG1884" s="108"/>
      <c r="AH1884" s="84"/>
      <c r="AI1884" s="108"/>
      <c r="AJ1884" s="129"/>
      <c r="AK1884" s="129"/>
      <c r="AL1884" s="108"/>
      <c r="AM1884" s="129"/>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129"/>
      <c r="AC1885" s="108"/>
      <c r="AD1885" s="84"/>
      <c r="AE1885" s="84"/>
      <c r="AF1885" s="84"/>
      <c r="AG1885" s="108"/>
      <c r="AH1885" s="84"/>
      <c r="AI1885" s="108"/>
      <c r="AJ1885" s="129"/>
      <c r="AK1885" s="129"/>
      <c r="AL1885" s="108"/>
      <c r="AM1885" s="129"/>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129"/>
      <c r="AC1886" s="108"/>
      <c r="AD1886" s="84"/>
      <c r="AE1886" s="84"/>
      <c r="AF1886" s="84"/>
      <c r="AG1886" s="108"/>
      <c r="AH1886" s="84"/>
      <c r="AI1886" s="108"/>
      <c r="AJ1886" s="129"/>
      <c r="AK1886" s="129"/>
      <c r="AL1886" s="108"/>
      <c r="AM1886" s="129"/>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129"/>
      <c r="AC1887" s="108"/>
      <c r="AD1887" s="84"/>
      <c r="AE1887" s="84"/>
      <c r="AF1887" s="84"/>
      <c r="AG1887" s="108"/>
      <c r="AH1887" s="84"/>
      <c r="AI1887" s="108"/>
      <c r="AJ1887" s="129"/>
      <c r="AK1887" s="129"/>
      <c r="AL1887" s="108"/>
      <c r="AM1887" s="129"/>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129"/>
      <c r="AC1888" s="108"/>
      <c r="AD1888" s="84"/>
      <c r="AE1888" s="84"/>
      <c r="AF1888" s="84"/>
      <c r="AG1888" s="108"/>
      <c r="AH1888" s="84"/>
      <c r="AI1888" s="108"/>
      <c r="AJ1888" s="129"/>
      <c r="AK1888" s="129"/>
      <c r="AL1888" s="108"/>
      <c r="AM1888" s="129"/>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129"/>
      <c r="AC1889" s="108"/>
      <c r="AD1889" s="84"/>
      <c r="AE1889" s="84"/>
      <c r="AF1889" s="84"/>
      <c r="AG1889" s="108"/>
      <c r="AH1889" s="84"/>
      <c r="AI1889" s="108"/>
      <c r="AJ1889" s="129"/>
      <c r="AK1889" s="129"/>
      <c r="AL1889" s="108"/>
      <c r="AM1889" s="129"/>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129"/>
      <c r="AC1890" s="108"/>
      <c r="AD1890" s="84"/>
      <c r="AE1890" s="84"/>
      <c r="AF1890" s="84"/>
      <c r="AG1890" s="108"/>
      <c r="AH1890" s="84"/>
      <c r="AI1890" s="108"/>
      <c r="AJ1890" s="129"/>
      <c r="AK1890" s="129"/>
      <c r="AL1890" s="108"/>
      <c r="AM1890" s="129"/>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129"/>
      <c r="AC1891" s="108"/>
      <c r="AD1891" s="84"/>
      <c r="AE1891" s="84"/>
      <c r="AF1891" s="84"/>
      <c r="AG1891" s="108"/>
      <c r="AH1891" s="84"/>
      <c r="AI1891" s="108"/>
      <c r="AJ1891" s="129"/>
      <c r="AK1891" s="129"/>
      <c r="AL1891" s="108"/>
      <c r="AM1891" s="129"/>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129"/>
      <c r="AC1892" s="108"/>
      <c r="AD1892" s="84"/>
      <c r="AE1892" s="84"/>
      <c r="AF1892" s="84"/>
      <c r="AG1892" s="108"/>
      <c r="AH1892" s="84"/>
      <c r="AI1892" s="108"/>
      <c r="AJ1892" s="129"/>
      <c r="AK1892" s="129"/>
      <c r="AL1892" s="108"/>
      <c r="AM1892" s="129"/>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129"/>
      <c r="AC1893" s="108"/>
      <c r="AD1893" s="84"/>
      <c r="AE1893" s="84"/>
      <c r="AF1893" s="84"/>
      <c r="AG1893" s="108"/>
      <c r="AH1893" s="84"/>
      <c r="AI1893" s="108"/>
      <c r="AJ1893" s="129"/>
      <c r="AK1893" s="129"/>
      <c r="AL1893" s="108"/>
      <c r="AM1893" s="129"/>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129"/>
      <c r="AC1894" s="108"/>
      <c r="AD1894" s="84"/>
      <c r="AE1894" s="84"/>
      <c r="AF1894" s="84"/>
      <c r="AG1894" s="108"/>
      <c r="AH1894" s="84"/>
      <c r="AI1894" s="108"/>
      <c r="AJ1894" s="129"/>
      <c r="AK1894" s="129"/>
      <c r="AL1894" s="108"/>
      <c r="AM1894" s="129"/>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129"/>
      <c r="AC1895" s="108"/>
      <c r="AD1895" s="84"/>
      <c r="AE1895" s="84"/>
      <c r="AF1895" s="84"/>
      <c r="AG1895" s="108"/>
      <c r="AH1895" s="84"/>
      <c r="AI1895" s="108"/>
      <c r="AJ1895" s="129"/>
      <c r="AK1895" s="129"/>
      <c r="AL1895" s="108"/>
      <c r="AM1895" s="129"/>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129"/>
      <c r="AC1896" s="108"/>
      <c r="AD1896" s="84"/>
      <c r="AE1896" s="84"/>
      <c r="AF1896" s="84"/>
      <c r="AG1896" s="108"/>
      <c r="AH1896" s="84"/>
      <c r="AI1896" s="108"/>
      <c r="AJ1896" s="129"/>
      <c r="AK1896" s="129"/>
      <c r="AL1896" s="108"/>
      <c r="AM1896" s="129"/>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129"/>
      <c r="AC1897" s="108"/>
      <c r="AD1897" s="84"/>
      <c r="AE1897" s="84"/>
      <c r="AF1897" s="84"/>
      <c r="AG1897" s="108"/>
      <c r="AH1897" s="84"/>
      <c r="AI1897" s="108"/>
      <c r="AJ1897" s="129"/>
      <c r="AK1897" s="129"/>
      <c r="AL1897" s="108"/>
      <c r="AM1897" s="129"/>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129"/>
      <c r="AC1898" s="108"/>
      <c r="AD1898" s="84"/>
      <c r="AE1898" s="84"/>
      <c r="AF1898" s="84"/>
      <c r="AG1898" s="108"/>
      <c r="AH1898" s="84"/>
      <c r="AI1898" s="108"/>
      <c r="AJ1898" s="129"/>
      <c r="AK1898" s="129"/>
      <c r="AL1898" s="108"/>
      <c r="AM1898" s="129"/>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129"/>
      <c r="AC1899" s="108"/>
      <c r="AD1899" s="84"/>
      <c r="AE1899" s="84"/>
      <c r="AF1899" s="84"/>
      <c r="AG1899" s="108"/>
      <c r="AH1899" s="84"/>
      <c r="AI1899" s="108"/>
      <c r="AJ1899" s="129"/>
      <c r="AK1899" s="129"/>
      <c r="AL1899" s="108"/>
      <c r="AM1899" s="129"/>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129"/>
      <c r="AC1900" s="108"/>
      <c r="AD1900" s="84"/>
      <c r="AE1900" s="84"/>
      <c r="AF1900" s="84"/>
      <c r="AG1900" s="108"/>
      <c r="AH1900" s="84"/>
      <c r="AI1900" s="108"/>
      <c r="AJ1900" s="129"/>
      <c r="AK1900" s="129"/>
      <c r="AL1900" s="108"/>
      <c r="AM1900" s="129"/>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129"/>
      <c r="AC1901" s="108"/>
      <c r="AD1901" s="84"/>
      <c r="AE1901" s="84"/>
      <c r="AF1901" s="84"/>
      <c r="AG1901" s="108"/>
      <c r="AH1901" s="84"/>
      <c r="AI1901" s="108"/>
      <c r="AJ1901" s="129"/>
      <c r="AK1901" s="129"/>
      <c r="AL1901" s="108"/>
      <c r="AM1901" s="129"/>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129"/>
      <c r="AC1902" s="108"/>
      <c r="AD1902" s="84"/>
      <c r="AE1902" s="84"/>
      <c r="AF1902" s="84"/>
      <c r="AG1902" s="108"/>
      <c r="AH1902" s="84"/>
      <c r="AI1902" s="108"/>
      <c r="AJ1902" s="129"/>
      <c r="AK1902" s="129"/>
      <c r="AL1902" s="108"/>
      <c r="AM1902" s="129"/>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129"/>
      <c r="AC1903" s="108"/>
      <c r="AD1903" s="84"/>
      <c r="AE1903" s="84"/>
      <c r="AF1903" s="84"/>
      <c r="AG1903" s="108"/>
      <c r="AH1903" s="84"/>
      <c r="AI1903" s="108"/>
      <c r="AJ1903" s="129"/>
      <c r="AK1903" s="129"/>
      <c r="AL1903" s="108"/>
      <c r="AM1903" s="129"/>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129"/>
      <c r="AC1904" s="108"/>
      <c r="AD1904" s="84"/>
      <c r="AE1904" s="84"/>
      <c r="AF1904" s="84"/>
      <c r="AG1904" s="108"/>
      <c r="AH1904" s="84"/>
      <c r="AI1904" s="108"/>
      <c r="AJ1904" s="129"/>
      <c r="AK1904" s="129"/>
      <c r="AL1904" s="108"/>
      <c r="AM1904" s="129"/>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129"/>
      <c r="AC1905" s="108"/>
      <c r="AD1905" s="84"/>
      <c r="AE1905" s="84"/>
      <c r="AF1905" s="84"/>
      <c r="AG1905" s="108"/>
      <c r="AH1905" s="84"/>
      <c r="AI1905" s="108"/>
      <c r="AJ1905" s="129"/>
      <c r="AK1905" s="129"/>
      <c r="AL1905" s="108"/>
      <c r="AM1905" s="129"/>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129"/>
      <c r="AC1906" s="108"/>
      <c r="AD1906" s="84"/>
      <c r="AE1906" s="84"/>
      <c r="AF1906" s="84"/>
      <c r="AG1906" s="108"/>
      <c r="AH1906" s="84"/>
      <c r="AI1906" s="108"/>
      <c r="AJ1906" s="129"/>
      <c r="AK1906" s="129"/>
      <c r="AL1906" s="108"/>
      <c r="AM1906" s="129"/>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129"/>
      <c r="AC1907" s="108"/>
      <c r="AD1907" s="84"/>
      <c r="AE1907" s="84"/>
      <c r="AF1907" s="84"/>
      <c r="AG1907" s="108"/>
      <c r="AH1907" s="84"/>
      <c r="AI1907" s="108"/>
      <c r="AJ1907" s="129"/>
      <c r="AK1907" s="129"/>
      <c r="AL1907" s="108"/>
      <c r="AM1907" s="129"/>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129"/>
      <c r="AC1908" s="108"/>
      <c r="AD1908" s="84"/>
      <c r="AE1908" s="84"/>
      <c r="AF1908" s="84"/>
      <c r="AG1908" s="108"/>
      <c r="AH1908" s="84"/>
      <c r="AI1908" s="108"/>
      <c r="AJ1908" s="129"/>
      <c r="AK1908" s="129"/>
      <c r="AL1908" s="108"/>
      <c r="AM1908" s="129"/>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129"/>
      <c r="AC1909" s="108"/>
      <c r="AD1909" s="84"/>
      <c r="AE1909" s="84"/>
      <c r="AF1909" s="84"/>
      <c r="AG1909" s="108"/>
      <c r="AH1909" s="84"/>
      <c r="AI1909" s="108"/>
      <c r="AJ1909" s="129"/>
      <c r="AK1909" s="129"/>
      <c r="AL1909" s="108"/>
      <c r="AM1909" s="129"/>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129"/>
      <c r="AC1910" s="108"/>
      <c r="AD1910" s="84"/>
      <c r="AE1910" s="84"/>
      <c r="AF1910" s="84"/>
      <c r="AG1910" s="108"/>
      <c r="AH1910" s="84"/>
      <c r="AI1910" s="108"/>
      <c r="AJ1910" s="129"/>
      <c r="AK1910" s="129"/>
      <c r="AL1910" s="108"/>
      <c r="AM1910" s="129"/>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129"/>
      <c r="AC1911" s="108"/>
      <c r="AD1911" s="84"/>
      <c r="AE1911" s="84"/>
      <c r="AF1911" s="84"/>
      <c r="AG1911" s="108"/>
      <c r="AH1911" s="84"/>
      <c r="AI1911" s="108"/>
      <c r="AJ1911" s="129"/>
      <c r="AK1911" s="129"/>
      <c r="AL1911" s="108"/>
      <c r="AM1911" s="129"/>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129"/>
      <c r="AC1912" s="108"/>
      <c r="AD1912" s="84"/>
      <c r="AE1912" s="84"/>
      <c r="AF1912" s="84"/>
      <c r="AG1912" s="108"/>
      <c r="AH1912" s="84"/>
      <c r="AI1912" s="108"/>
      <c r="AJ1912" s="129"/>
      <c r="AK1912" s="129"/>
      <c r="AL1912" s="108"/>
      <c r="AM1912" s="129"/>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129"/>
      <c r="AC1913" s="108"/>
      <c r="AD1913" s="84"/>
      <c r="AE1913" s="84"/>
      <c r="AF1913" s="84"/>
      <c r="AG1913" s="108"/>
      <c r="AH1913" s="84"/>
      <c r="AI1913" s="108"/>
      <c r="AJ1913" s="129"/>
      <c r="AK1913" s="129"/>
      <c r="AL1913" s="108"/>
      <c r="AM1913" s="129"/>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129"/>
      <c r="AC1914" s="108"/>
      <c r="AD1914" s="84"/>
      <c r="AE1914" s="84"/>
      <c r="AF1914" s="84"/>
      <c r="AG1914" s="108"/>
      <c r="AH1914" s="84"/>
      <c r="AI1914" s="108"/>
      <c r="AJ1914" s="129"/>
      <c r="AK1914" s="129"/>
      <c r="AL1914" s="108"/>
      <c r="AM1914" s="129"/>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129"/>
      <c r="AC1915" s="108"/>
      <c r="AD1915" s="84"/>
      <c r="AE1915" s="84"/>
      <c r="AF1915" s="84"/>
      <c r="AG1915" s="108"/>
      <c r="AH1915" s="84"/>
      <c r="AI1915" s="108"/>
      <c r="AJ1915" s="129"/>
      <c r="AK1915" s="129"/>
      <c r="AL1915" s="108"/>
      <c r="AM1915" s="129"/>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129"/>
      <c r="AC1916" s="108"/>
      <c r="AD1916" s="84"/>
      <c r="AE1916" s="84"/>
      <c r="AF1916" s="84"/>
      <c r="AG1916" s="108"/>
      <c r="AH1916" s="84"/>
      <c r="AI1916" s="108"/>
      <c r="AJ1916" s="129"/>
      <c r="AK1916" s="129"/>
      <c r="AL1916" s="108"/>
      <c r="AM1916" s="129"/>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129"/>
      <c r="AC1917" s="108"/>
      <c r="AD1917" s="84"/>
      <c r="AE1917" s="84"/>
      <c r="AF1917" s="84"/>
      <c r="AG1917" s="108"/>
      <c r="AH1917" s="84"/>
      <c r="AI1917" s="108"/>
      <c r="AJ1917" s="129"/>
      <c r="AK1917" s="129"/>
      <c r="AL1917" s="108"/>
      <c r="AM1917" s="129"/>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129"/>
      <c r="AC1918" s="108"/>
      <c r="AD1918" s="84"/>
      <c r="AE1918" s="84"/>
      <c r="AF1918" s="84"/>
      <c r="AG1918" s="108"/>
      <c r="AH1918" s="84"/>
      <c r="AI1918" s="108"/>
      <c r="AJ1918" s="129"/>
      <c r="AK1918" s="129"/>
      <c r="AL1918" s="108"/>
      <c r="AM1918" s="129"/>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129"/>
      <c r="AC1919" s="108"/>
      <c r="AD1919" s="84"/>
      <c r="AE1919" s="84"/>
      <c r="AF1919" s="84"/>
      <c r="AG1919" s="108"/>
      <c r="AH1919" s="84"/>
      <c r="AI1919" s="108"/>
      <c r="AJ1919" s="129"/>
      <c r="AK1919" s="129"/>
      <c r="AL1919" s="108"/>
      <c r="AM1919" s="129"/>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129"/>
      <c r="AC1920" s="108"/>
      <c r="AD1920" s="84"/>
      <c r="AE1920" s="84"/>
      <c r="AF1920" s="84"/>
      <c r="AG1920" s="108"/>
      <c r="AH1920" s="84"/>
      <c r="AI1920" s="108"/>
      <c r="AJ1920" s="129"/>
      <c r="AK1920" s="129"/>
      <c r="AL1920" s="108"/>
      <c r="AM1920" s="129"/>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129"/>
      <c r="AC1921" s="108"/>
      <c r="AD1921" s="84"/>
      <c r="AE1921" s="84"/>
      <c r="AF1921" s="84"/>
      <c r="AG1921" s="108"/>
      <c r="AH1921" s="84"/>
      <c r="AI1921" s="108"/>
      <c r="AJ1921" s="129"/>
      <c r="AK1921" s="129"/>
      <c r="AL1921" s="108"/>
      <c r="AM1921" s="129"/>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129"/>
      <c r="AC1922" s="108"/>
      <c r="AD1922" s="84"/>
      <c r="AE1922" s="84"/>
      <c r="AF1922" s="84"/>
      <c r="AG1922" s="108"/>
      <c r="AH1922" s="84"/>
      <c r="AI1922" s="108"/>
      <c r="AJ1922" s="129"/>
      <c r="AK1922" s="129"/>
      <c r="AL1922" s="108"/>
      <c r="AM1922" s="129"/>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129"/>
      <c r="AC1923" s="108"/>
      <c r="AD1923" s="84"/>
      <c r="AE1923" s="84"/>
      <c r="AF1923" s="84"/>
      <c r="AG1923" s="108"/>
      <c r="AH1923" s="84"/>
      <c r="AI1923" s="108"/>
      <c r="AJ1923" s="129"/>
      <c r="AK1923" s="129"/>
      <c r="AL1923" s="108"/>
      <c r="AM1923" s="129"/>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129"/>
      <c r="AC1924" s="108"/>
      <c r="AD1924" s="84"/>
      <c r="AE1924" s="84"/>
      <c r="AF1924" s="84"/>
      <c r="AG1924" s="108"/>
      <c r="AH1924" s="84"/>
      <c r="AI1924" s="108"/>
      <c r="AJ1924" s="129"/>
      <c r="AK1924" s="129"/>
      <c r="AL1924" s="108"/>
      <c r="AM1924" s="129"/>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129"/>
      <c r="AC1925" s="108"/>
      <c r="AD1925" s="84"/>
      <c r="AE1925" s="84"/>
      <c r="AF1925" s="84"/>
      <c r="AG1925" s="108"/>
      <c r="AH1925" s="84"/>
      <c r="AI1925" s="108"/>
      <c r="AJ1925" s="129"/>
      <c r="AK1925" s="129"/>
      <c r="AL1925" s="108"/>
      <c r="AM1925" s="129"/>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129"/>
      <c r="AC1926" s="108"/>
      <c r="AD1926" s="84"/>
      <c r="AE1926" s="84"/>
      <c r="AF1926" s="84"/>
      <c r="AG1926" s="108"/>
      <c r="AH1926" s="84"/>
      <c r="AI1926" s="108"/>
      <c r="AJ1926" s="129"/>
      <c r="AK1926" s="129"/>
      <c r="AL1926" s="108"/>
      <c r="AM1926" s="129"/>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129"/>
      <c r="AC1927" s="108"/>
      <c r="AD1927" s="84"/>
      <c r="AE1927" s="84"/>
      <c r="AF1927" s="84"/>
      <c r="AG1927" s="108"/>
      <c r="AH1927" s="84"/>
      <c r="AI1927" s="108"/>
      <c r="AJ1927" s="129"/>
      <c r="AK1927" s="129"/>
      <c r="AL1927" s="108"/>
      <c r="AM1927" s="129"/>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129"/>
      <c r="AC1928" s="108"/>
      <c r="AD1928" s="84"/>
      <c r="AE1928" s="84"/>
      <c r="AF1928" s="84"/>
      <c r="AG1928" s="108"/>
      <c r="AH1928" s="84"/>
      <c r="AI1928" s="108"/>
      <c r="AJ1928" s="129"/>
      <c r="AK1928" s="129"/>
      <c r="AL1928" s="108"/>
      <c r="AM1928" s="129"/>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129"/>
      <c r="AC1929" s="108"/>
      <c r="AD1929" s="84"/>
      <c r="AE1929" s="84"/>
      <c r="AF1929" s="84"/>
      <c r="AG1929" s="108"/>
      <c r="AH1929" s="84"/>
      <c r="AI1929" s="108"/>
      <c r="AJ1929" s="129"/>
      <c r="AK1929" s="129"/>
      <c r="AL1929" s="108"/>
      <c r="AM1929" s="129"/>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129"/>
      <c r="AC1930" s="108"/>
      <c r="AD1930" s="84"/>
      <c r="AE1930" s="84"/>
      <c r="AF1930" s="84"/>
      <c r="AG1930" s="108"/>
      <c r="AH1930" s="84"/>
      <c r="AI1930" s="108"/>
      <c r="AJ1930" s="129"/>
      <c r="AK1930" s="129"/>
      <c r="AL1930" s="108"/>
      <c r="AM1930" s="129"/>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129"/>
      <c r="AC1931" s="108"/>
      <c r="AD1931" s="84"/>
      <c r="AE1931" s="84"/>
      <c r="AF1931" s="84"/>
      <c r="AG1931" s="108"/>
      <c r="AH1931" s="84"/>
      <c r="AI1931" s="108"/>
      <c r="AJ1931" s="129"/>
      <c r="AK1931" s="129"/>
      <c r="AL1931" s="108"/>
      <c r="AM1931" s="129"/>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129"/>
      <c r="AC1932" s="108"/>
      <c r="AD1932" s="84"/>
      <c r="AE1932" s="84"/>
      <c r="AF1932" s="84"/>
      <c r="AG1932" s="108"/>
      <c r="AH1932" s="84"/>
      <c r="AI1932" s="108"/>
      <c r="AJ1932" s="129"/>
      <c r="AK1932" s="129"/>
      <c r="AL1932" s="108"/>
      <c r="AM1932" s="129"/>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129"/>
      <c r="AC1933" s="108"/>
      <c r="AD1933" s="84"/>
      <c r="AE1933" s="84"/>
      <c r="AF1933" s="84"/>
      <c r="AG1933" s="108"/>
      <c r="AH1933" s="84"/>
      <c r="AI1933" s="108"/>
      <c r="AJ1933" s="129"/>
      <c r="AK1933" s="129"/>
      <c r="AL1933" s="108"/>
      <c r="AM1933" s="129"/>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129"/>
      <c r="AC1934" s="108"/>
      <c r="AD1934" s="84"/>
      <c r="AE1934" s="84"/>
      <c r="AF1934" s="84"/>
      <c r="AG1934" s="108"/>
      <c r="AH1934" s="84"/>
      <c r="AI1934" s="108"/>
      <c r="AJ1934" s="129"/>
      <c r="AK1934" s="129"/>
      <c r="AL1934" s="108"/>
      <c r="AM1934" s="129"/>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129"/>
      <c r="AC1935" s="108"/>
      <c r="AD1935" s="84"/>
      <c r="AE1935" s="84"/>
      <c r="AF1935" s="84"/>
      <c r="AG1935" s="108"/>
      <c r="AH1935" s="84"/>
      <c r="AI1935" s="108"/>
      <c r="AJ1935" s="129"/>
      <c r="AK1935" s="129"/>
      <c r="AL1935" s="108"/>
      <c r="AM1935" s="129"/>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129"/>
      <c r="AC1936" s="108"/>
      <c r="AD1936" s="84"/>
      <c r="AE1936" s="84"/>
      <c r="AF1936" s="84"/>
      <c r="AG1936" s="108"/>
      <c r="AH1936" s="84"/>
      <c r="AI1936" s="108"/>
      <c r="AJ1936" s="129"/>
      <c r="AK1936" s="129"/>
      <c r="AL1936" s="108"/>
      <c r="AM1936" s="129"/>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129"/>
      <c r="AC1937" s="108"/>
      <c r="AD1937" s="84"/>
      <c r="AE1937" s="84"/>
      <c r="AF1937" s="84"/>
      <c r="AG1937" s="108"/>
      <c r="AH1937" s="84"/>
      <c r="AI1937" s="108"/>
      <c r="AJ1937" s="129"/>
      <c r="AK1937" s="129"/>
      <c r="AL1937" s="108"/>
      <c r="AM1937" s="129"/>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129"/>
      <c r="AC1938" s="108"/>
      <c r="AD1938" s="84"/>
      <c r="AE1938" s="84"/>
      <c r="AF1938" s="84"/>
      <c r="AG1938" s="108"/>
      <c r="AH1938" s="84"/>
      <c r="AI1938" s="108"/>
      <c r="AJ1938" s="129"/>
      <c r="AK1938" s="129"/>
      <c r="AL1938" s="108"/>
      <c r="AM1938" s="129"/>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129"/>
      <c r="AC1939" s="108"/>
      <c r="AD1939" s="84"/>
      <c r="AE1939" s="84"/>
      <c r="AF1939" s="84"/>
      <c r="AG1939" s="108"/>
      <c r="AH1939" s="84"/>
      <c r="AI1939" s="108"/>
      <c r="AJ1939" s="129"/>
      <c r="AK1939" s="129"/>
      <c r="AL1939" s="108"/>
      <c r="AM1939" s="129"/>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129"/>
      <c r="AC1940" s="108"/>
      <c r="AD1940" s="84"/>
      <c r="AE1940" s="84"/>
      <c r="AF1940" s="84"/>
      <c r="AG1940" s="108"/>
      <c r="AH1940" s="84"/>
      <c r="AI1940" s="108"/>
      <c r="AJ1940" s="129"/>
      <c r="AK1940" s="129"/>
      <c r="AL1940" s="108"/>
      <c r="AM1940" s="129"/>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129"/>
      <c r="AC1941" s="108"/>
      <c r="AD1941" s="84"/>
      <c r="AE1941" s="84"/>
      <c r="AF1941" s="84"/>
      <c r="AG1941" s="108"/>
      <c r="AH1941" s="84"/>
      <c r="AI1941" s="108"/>
      <c r="AJ1941" s="129"/>
      <c r="AK1941" s="129"/>
      <c r="AL1941" s="108"/>
      <c r="AM1941" s="129"/>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129"/>
      <c r="AC1942" s="108"/>
      <c r="AD1942" s="84"/>
      <c r="AE1942" s="84"/>
      <c r="AF1942" s="84"/>
      <c r="AG1942" s="108"/>
      <c r="AH1942" s="84"/>
      <c r="AI1942" s="108"/>
      <c r="AJ1942" s="129"/>
      <c r="AK1942" s="129"/>
      <c r="AL1942" s="108"/>
      <c r="AM1942" s="129"/>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129"/>
      <c r="AC1943" s="108"/>
      <c r="AD1943" s="84"/>
      <c r="AE1943" s="84"/>
      <c r="AF1943" s="84"/>
      <c r="AG1943" s="108"/>
      <c r="AH1943" s="84"/>
      <c r="AI1943" s="108"/>
      <c r="AJ1943" s="129"/>
      <c r="AK1943" s="129"/>
      <c r="AL1943" s="108"/>
      <c r="AM1943" s="129"/>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129"/>
      <c r="AC1944" s="108"/>
      <c r="AD1944" s="84"/>
      <c r="AE1944" s="84"/>
      <c r="AF1944" s="84"/>
      <c r="AG1944" s="108"/>
      <c r="AH1944" s="84"/>
      <c r="AI1944" s="108"/>
      <c r="AJ1944" s="129"/>
      <c r="AK1944" s="129"/>
      <c r="AL1944" s="108"/>
      <c r="AM1944" s="129"/>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129"/>
      <c r="AC1945" s="108"/>
      <c r="AD1945" s="84"/>
      <c r="AE1945" s="84"/>
      <c r="AF1945" s="84"/>
      <c r="AG1945" s="108"/>
      <c r="AH1945" s="84"/>
      <c r="AI1945" s="108"/>
      <c r="AJ1945" s="129"/>
      <c r="AK1945" s="129"/>
      <c r="AL1945" s="108"/>
      <c r="AM1945" s="129"/>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129"/>
      <c r="AC1946" s="108"/>
      <c r="AD1946" s="84"/>
      <c r="AE1946" s="84"/>
      <c r="AF1946" s="84"/>
      <c r="AG1946" s="108"/>
      <c r="AH1946" s="84"/>
      <c r="AI1946" s="108"/>
      <c r="AJ1946" s="129"/>
      <c r="AK1946" s="129"/>
      <c r="AL1946" s="108"/>
      <c r="AM1946" s="129"/>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129"/>
      <c r="AC1947" s="108"/>
      <c r="AD1947" s="84"/>
      <c r="AE1947" s="84"/>
      <c r="AF1947" s="84"/>
      <c r="AG1947" s="108"/>
      <c r="AH1947" s="84"/>
      <c r="AI1947" s="108"/>
      <c r="AJ1947" s="129"/>
      <c r="AK1947" s="129"/>
      <c r="AL1947" s="108"/>
      <c r="AM1947" s="129"/>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129"/>
      <c r="AC1948" s="108"/>
      <c r="AD1948" s="84"/>
      <c r="AE1948" s="84"/>
      <c r="AF1948" s="84"/>
      <c r="AG1948" s="108"/>
      <c r="AH1948" s="84"/>
      <c r="AI1948" s="108"/>
      <c r="AJ1948" s="129"/>
      <c r="AK1948" s="129"/>
      <c r="AL1948" s="108"/>
      <c r="AM1948" s="129"/>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129"/>
      <c r="AC1949" s="108"/>
      <c r="AD1949" s="84"/>
      <c r="AE1949" s="84"/>
      <c r="AF1949" s="84"/>
      <c r="AG1949" s="108"/>
      <c r="AH1949" s="84"/>
      <c r="AI1949" s="108"/>
      <c r="AJ1949" s="129"/>
      <c r="AK1949" s="129"/>
      <c r="AL1949" s="108"/>
      <c r="AM1949" s="129"/>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129"/>
      <c r="AC1950" s="108"/>
      <c r="AD1950" s="84"/>
      <c r="AE1950" s="84"/>
      <c r="AF1950" s="84"/>
      <c r="AG1950" s="108"/>
      <c r="AH1950" s="84"/>
      <c r="AI1950" s="108"/>
      <c r="AJ1950" s="129"/>
      <c r="AK1950" s="129"/>
      <c r="AL1950" s="108"/>
      <c r="AM1950" s="129"/>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129"/>
      <c r="AC1951" s="108"/>
      <c r="AD1951" s="84"/>
      <c r="AE1951" s="84"/>
      <c r="AF1951" s="84"/>
      <c r="AG1951" s="108"/>
      <c r="AH1951" s="84"/>
      <c r="AI1951" s="108"/>
      <c r="AJ1951" s="129"/>
      <c r="AK1951" s="129"/>
      <c r="AL1951" s="108"/>
      <c r="AM1951" s="129"/>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129"/>
      <c r="AC1952" s="108"/>
      <c r="AD1952" s="84"/>
      <c r="AE1952" s="84"/>
      <c r="AF1952" s="84"/>
      <c r="AG1952" s="108"/>
      <c r="AH1952" s="84"/>
      <c r="AI1952" s="108"/>
      <c r="AJ1952" s="129"/>
      <c r="AK1952" s="129"/>
      <c r="AL1952" s="108"/>
      <c r="AM1952" s="129"/>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129"/>
      <c r="AC1953" s="108"/>
      <c r="AD1953" s="84"/>
      <c r="AE1953" s="84"/>
      <c r="AF1953" s="84"/>
      <c r="AG1953" s="108"/>
      <c r="AH1953" s="84"/>
      <c r="AI1953" s="108"/>
      <c r="AJ1953" s="129"/>
      <c r="AK1953" s="129"/>
      <c r="AL1953" s="108"/>
      <c r="AM1953" s="129"/>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129"/>
      <c r="AC1954" s="108"/>
      <c r="AD1954" s="84"/>
      <c r="AE1954" s="84"/>
      <c r="AF1954" s="84"/>
      <c r="AG1954" s="108"/>
      <c r="AH1954" s="84"/>
      <c r="AI1954" s="108"/>
      <c r="AJ1954" s="129"/>
      <c r="AK1954" s="129"/>
      <c r="AL1954" s="108"/>
      <c r="AM1954" s="129"/>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129"/>
      <c r="AC1955" s="108"/>
      <c r="AD1955" s="84"/>
      <c r="AE1955" s="84"/>
      <c r="AF1955" s="84"/>
      <c r="AG1955" s="108"/>
      <c r="AH1955" s="84"/>
      <c r="AI1955" s="108"/>
      <c r="AJ1955" s="129"/>
      <c r="AK1955" s="129"/>
      <c r="AL1955" s="108"/>
      <c r="AM1955" s="129"/>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129"/>
      <c r="AC1956" s="108"/>
      <c r="AD1956" s="84"/>
      <c r="AE1956" s="84"/>
      <c r="AF1956" s="84"/>
      <c r="AG1956" s="108"/>
      <c r="AH1956" s="84"/>
      <c r="AI1956" s="108"/>
      <c r="AJ1956" s="129"/>
      <c r="AK1956" s="129"/>
      <c r="AL1956" s="108"/>
      <c r="AM1956" s="129"/>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129"/>
      <c r="AC1957" s="108"/>
      <c r="AD1957" s="84"/>
      <c r="AE1957" s="84"/>
      <c r="AF1957" s="84"/>
      <c r="AG1957" s="108"/>
      <c r="AH1957" s="84"/>
      <c r="AI1957" s="108"/>
      <c r="AJ1957" s="129"/>
      <c r="AK1957" s="129"/>
      <c r="AL1957" s="108"/>
      <c r="AM1957" s="129"/>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129"/>
      <c r="AC1958" s="108"/>
      <c r="AD1958" s="84"/>
      <c r="AE1958" s="84"/>
      <c r="AF1958" s="84"/>
      <c r="AG1958" s="108"/>
      <c r="AH1958" s="84"/>
      <c r="AI1958" s="108"/>
      <c r="AJ1958" s="129"/>
      <c r="AK1958" s="129"/>
      <c r="AL1958" s="108"/>
      <c r="AM1958" s="129"/>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129"/>
      <c r="AC1959" s="108"/>
      <c r="AD1959" s="84"/>
      <c r="AE1959" s="84"/>
      <c r="AF1959" s="84"/>
      <c r="AG1959" s="108"/>
      <c r="AH1959" s="84"/>
      <c r="AI1959" s="108"/>
      <c r="AJ1959" s="129"/>
      <c r="AK1959" s="129"/>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129"/>
      <c r="AC1960" s="108"/>
      <c r="AD1960" s="84"/>
      <c r="AE1960" s="84"/>
      <c r="AF1960" s="84"/>
      <c r="AG1960" s="108"/>
      <c r="AH1960" s="84"/>
      <c r="AI1960" s="108"/>
      <c r="AJ1960" s="129"/>
      <c r="AK1960" s="129"/>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2025-06-16T08:43:50Z</dcterms:modified>
</cp:coreProperties>
</file>