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1" documentId="13_ncr:1_{1B6818DC-470C-4CCF-BFA7-7FD8A9F862B8}" xr6:coauthVersionLast="47" xr6:coauthVersionMax="47" xr10:uidLastSave="{38D07646-C27F-40BF-A313-F3A24D15795F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<sst xmlns="http://schemas.openxmlformats.org/spreadsheetml/2006/main" count="335" uniqueCount="289">
  <si>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</si>
  <si>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</si>
  <si>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</si>
  <si>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</si>
  <si>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</si>
  <si>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</si>
  <si>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</si>
  <si>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</si>
  <si>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</si>
  <si>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</si>
  <si>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</si>
  <si>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</si>
  <si>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</si>
  <si>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</si>
  <si>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</si>
  <si>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</si>
  <si>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</si>
  <si>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</si>
  <si>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</si>
  <si>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</si>
  <si>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</si>
  <si>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</si>
  <si>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</si>
  <si>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</si>
  <si>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</si>
  <si>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</si>
  <si>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</si>
  <si>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</si>
  <si>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</si>
  <si>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</si>
  <si>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</si>
  <si>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</si>
  <si>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</si>
  <si>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</si>
  <si>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</si>
  <si>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</si>
  <si>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</si>
  <si>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</si>
  <si>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</si>
  <si>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</si>
  <si>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</si>
  <si>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</si>
  <si>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</si>
  <si>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</si>
  <si>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</si>
  <si>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</si>
  <si>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</si>
  <si>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</si>
  <si>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</si>
  <si>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</si>
  <si>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</si>
  <si>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</si>
  <si>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</si>
  <si>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</si>
  <si>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</si>
  <si>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</si>
  <si>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</si>
  <si>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</si>
  <si>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</si>
  <si>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</si>
  <si>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</si>
  <si>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</si>
  <si>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</si>
  <si>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</si>
  <si>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</si>
  <si>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</si>
  <si>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</si>
  <si>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</si>
  <si>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</si>
  <si>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</si>
  <si>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</si>
  <si>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</si>
  <si>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</si>
  <si>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</si>
  <si>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</si>
  <si>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</si>
  <si>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</si>
  <si>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</si>
  <si>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</si>
  <si>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</si>
  <si>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</si>
  <si>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</si>
  <si>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</si>
  <si>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</si>
  <si>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</si>
  <si>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</si>
  <si>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</si>
  <si>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</si>
  <si>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</si>
  <si>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</si>
  <si>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</si>
  <si>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</si>
  <si>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</si>
  <si>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</si>
  <si>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</si>
  <si>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</si>
  <si>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</si>
  <si>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</si>
  <si>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</si>
  <si>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</si>
  <si>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</si>
  <si>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</si>
  <si>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</si>
  <si>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</si>
  <si>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</si>
  <si>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</si>
  <si>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</si>
  <si>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</si>
  <si>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</si>
  <si>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</si>
  <si>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</si>
  <si>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</si>
  <si>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</si>
  <si>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</si>
  <si>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</si>
  <si>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</si>
  <si>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</si>
  <si>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</si>
  <si>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</si>
  <si>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</si>
  <si>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</si>
  <si>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</si>
  <si>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</si>
  <si>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</si>
  <si>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</si>
  <si>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</si>
  <si>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</si>
  <si>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</si>
  <si>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</si>
  <si>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</si>
  <si>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</si>
  <si>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</si>
  <si>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</si>
  <si>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</si>
  <si>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</si>
  <si>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</si>
  <si>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</si>
  <si>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</si>
  <si>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</si>
  <si>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</si>
  <si>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</si>
  <si>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</si>
  <si>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</si>
  <si>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</si>
  <si>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</si>
  <si>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</si>
  <si>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</si>
  <si>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</si>
  <si>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</si>
  <si>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</si>
  <si>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</si>
  <si>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</si>
  <si>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</si>
  <si>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</si>
  <si>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</si>
  <si>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</si>
  <si>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</si>
  <si>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</si>
  <si>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</si>
  <si>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</si>
  <si>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</si>
  <si>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</si>
  <si>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</si>
  <si>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</si>
  <si>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</si>
  <si>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</si>
  <si>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</si>
  <si>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</si>
  <si>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</si>
  <si>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</si>
  <si>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</si>
  <si>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</si>
  <si>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</si>
  <si>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</si>
  <si>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</si>
  <si>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</si>
  <si>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</si>
  <si>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</si>
  <si>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</si>
  <si>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</si>
  <si>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</si>
  <si>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</si>
  <si>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</si>
  <si>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</si>
  <si>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</si>
  <si>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</si>
  <si>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</si>
  <si>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</si>
  <si>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</si>
  <si>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</si>
  <si>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</si>
  <si>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</si>
  <si>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</si>
  <si>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</si>
  <si>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</si>
  <si>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</si>
  <si>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</si>
  <si>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</si>
  <si>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</si>
  <si>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</si>
  <si>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</si>
  <si>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</si>
  <si>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</si>
  <si>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</si>
  <si>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</si>
  <si>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</si>
  <si>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</si>
  <si>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</si>
  <si>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</si>
  <si>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</si>
  <si>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</si>
  <si>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</si>
  <si>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</si>
  <si>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</si>
  <si>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</si>
  <si>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</si>
  <si>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</si>
  <si>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</si>
  <si>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</si>
  <si>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</si>
  <si>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</si>
  <si>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</si>
  <si>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</si>
  <si>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</si>
  <si>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</si>
  <si>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</si>
  <si>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</si>
  <si>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</si>
  <si>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</si>
  <si>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</si>
  <si>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</si>
  <si>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</si>
  <si>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</si>
  <si>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</si>
  <si>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</si>
  <si>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</si>
  <si>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</si>
  <si>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</si>
  <si>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</si>
  <si>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</si>
  <si>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</si>
  <si>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</si>
  <si>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</si>
  <si>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</si>
  <si>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</si>
  <si>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</si>
  <si>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</si>
  <si>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</si>
  <si>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</si>
  <si>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Rajasthan</t>
  </si>
  <si>
    <t>Jodhpur</t>
  </si>
  <si>
    <t>Bikaner</t>
  </si>
  <si>
    <t>Khajuwala</t>
  </si>
  <si>
    <t>Chetana</t>
  </si>
  <si>
    <t>HINDU</t>
  </si>
  <si>
    <t>Agriculture &amp; Farming</t>
  </si>
  <si>
    <t>Tue</t>
  </si>
  <si>
    <t>&lt;= 2 Years</t>
  </si>
  <si>
    <t>Open</t>
  </si>
  <si>
    <t>JAY PAL/SF0079083</t>
  </si>
  <si>
    <t>Loan Officer</t>
  </si>
  <si>
    <t>FIR Not Filled</t>
  </si>
  <si>
    <t>RJ3248</t>
  </si>
  <si>
    <t>2AD</t>
  </si>
  <si>
    <t>SF0084131</t>
  </si>
  <si>
    <t>Irfan Ali</t>
  </si>
  <si>
    <t>2AD C5</t>
  </si>
  <si>
    <t>2AD C5 Sawrup1</t>
  </si>
  <si>
    <t>SSF4064604</t>
  </si>
  <si>
    <t>OBC</t>
  </si>
  <si>
    <t>NENU KANWAR</t>
  </si>
  <si>
    <t>10-Jan-2024</t>
  </si>
  <si>
    <t>2</t>
  </si>
  <si>
    <t>1 Yrs</t>
  </si>
  <si>
    <t>29 Jun 2023</t>
  </si>
  <si>
    <t>08-Feb-2024</t>
  </si>
  <si>
    <t>04-Jun-2025</t>
  </si>
  <si>
    <t>Kurban Ali</t>
  </si>
  <si>
    <t>SF0091066</t>
  </si>
  <si>
    <t>CSS</t>
  </si>
  <si>
    <t>Completed-Report Submitted</t>
  </si>
  <si>
    <t>Suspended-Not Working</t>
  </si>
  <si>
    <t>Balveer Singh/SF0088632</t>
  </si>
  <si>
    <t>Jitender Kumar Tyagi/SF0082658</t>
  </si>
  <si>
    <t>Suresh Kumar Yadav/SF0080719</t>
  </si>
  <si>
    <t>Rakesh Kumar/SF0084965</t>
  </si>
  <si>
    <t>As per borrower loan card and Borrower written statements Borrower was paid her loan EMI Rs. 2780/- on date 08-04-2025 to LO Kurban Ali/SF0091066 but LO Kurban Ali not deposit in FIMO.</t>
  </si>
  <si>
    <t>FN25-26-01000</t>
  </si>
  <si>
    <t>Dear Team,
As per the findings of the CSS Team, verification conducted by Audit team in Jun 2025, it was observed that a fraud amounting to Rs.2,780/- has taken place. Specifically, the Loan Officer, Kurban Ali/SF0091066,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2,780/- again failed to record these transactions in 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</si>
</sst>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M1" zoomScaleNormal="100" workbookViewId="0">
      <pane ySplit="4" topLeftCell="A5" activePane="bottomLeft" state="frozen"/>
      <selection pane="bottomLeft" activeCell="Q5" sqref="Q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RJ3248</v>
      </c>
      <c r="D5" s="63" t="str">
        <f>IF('Physical Cash at Safe'!D28="Yes", 'Physical Cash at Safe'!A4, 'Borrower Wise Details'!C5)</f>
        <v>Khajuwala</v>
      </c>
      <c r="E5" s="63" t="str">
        <f>IF(D5="", "", IF(ISBLANK('Loan Outstanding Report'!C5), IF('Physical Cash at Safe'!D28="Yes", 'Physical Cash at Safe'!A6, ""), 'Loan Outstanding Report'!C5))</f>
        <v>Rajasthan</v>
      </c>
      <c r="F5" s="63" t="str">
        <f>IF(D5="", "", IF(ISBLANK('Loan Outstanding Report'!D5), IF('Physical Cash at Safe'!D28="Yes", 'Physical Cash at Safe'!E4, ""), 'Loan Outstanding Report'!D5))</f>
        <v>Jodhpur</v>
      </c>
      <c r="G5" s="61">
        <v>45817</v>
      </c>
      <c r="H5" s="107" t="s">
        <v>279</v>
      </c>
      <c r="I5" s="61">
        <v>45820</v>
      </c>
      <c r="J5" s="74" t="str">
        <f>IF('Physical Cash at Safe'!D28="Yes",'Physical Cash at Safe'!E28,IF('Borrower Wise Details'!D5&lt;&gt;"",'Borrower Wise Details'!D5,""))</f>
        <v>FN25-26-01000</v>
      </c>
      <c r="K5" s="81">
        <v>1</v>
      </c>
      <c r="L5" s="82">
        <v>2780</v>
      </c>
      <c r="M5" s="82">
        <v>0</v>
      </c>
      <c r="N5" s="82" t="s">
        <v>285</v>
      </c>
      <c r="O5" s="82" t="s">
        <v>282</v>
      </c>
      <c r="P5" s="82" t="s">
        <v>283</v>
      </c>
      <c r="Q5" s="82" t="s">
        <v>284</v>
      </c>
      <c r="R5" s="75" t="str">
        <f>IF('Physical Cash at Safe'!$D$28="Yes", 'Physical Cash at Safe'!$A$28, IF('Borrower Wise Details'!F5&lt;&gt;"", 'Borrower Wise Details'!F5, ""))</f>
        <v>Kurban Ali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SF0091066</v>
      </c>
      <c r="U5" s="77" t="s">
        <v>281</v>
      </c>
      <c r="V5" s="61">
        <v>45758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280</v>
      </c>
      <c r="Z5" s="61">
        <v>45820</v>
      </c>
      <c r="AA5" s="61">
        <v>45820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45821</v>
      </c>
      <c r="AH5" s="70" t="s">
        <v>288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selection activeCell="A4" sqref="A4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RJ3248</v>
      </c>
      <c r="C5" s="50" t="str">
        <f>IF('Fraud Investigation Report'!D5="", "", 'Fraud Investigation Report'!D5)</f>
        <v>Khajuwala</v>
      </c>
      <c r="D5" s="68" t="str">
        <f>IF(OR('Fraud Investigation Report'!R5="", 'Fraud Investigation Report'!R5=0), "", 'Fraud Investigation Report'!R5)</f>
        <v>Kurban Ali</v>
      </c>
      <c r="E5" s="68" t="str">
        <f>IF(OR('Fraud Investigation Report'!T5="", 'Fraud Investigation Report'!T5=0), "", 'Fraud Investigation Report'!T5)</f>
        <v>SF0091066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FN25-26-01000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2780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2780</v>
      </c>
      <c r="Q5" s="49"/>
      <c r="R5" s="84" t="s">
        <v>261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1" t="s">
        <v>2</v>
      </c>
      <c r="B1" s="132"/>
      <c r="C1" s="132"/>
      <c r="D1" s="132"/>
      <c r="E1" s="133"/>
    </row>
    <row r="2" spans="1:5" ht="18" x14ac:dyDescent="0.35">
      <c r="A2" s="14"/>
      <c r="B2" s="134" t="s">
        <v>3</v>
      </c>
      <c r="C2" s="134"/>
      <c r="D2" s="134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5" t="s">
        <v>70</v>
      </c>
      <c r="B7" s="136"/>
      <c r="C7" s="136"/>
      <c r="D7" s="136"/>
      <c r="E7" s="136"/>
    </row>
    <row r="8" spans="1:5" ht="15" customHeight="1" x14ac:dyDescent="0.3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4" x14ac:dyDescent="0.3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3" t="s">
        <v>97</v>
      </c>
      <c r="B20" s="144"/>
      <c r="C20" s="32"/>
      <c r="D20" s="33" t="s">
        <v>91</v>
      </c>
      <c r="E20" s="34"/>
    </row>
    <row r="21" spans="1:5" ht="30" customHeight="1" x14ac:dyDescent="0.3">
      <c r="A21" s="145" t="s">
        <v>88</v>
      </c>
      <c r="B21" s="146"/>
      <c r="C21" s="34"/>
      <c r="D21" s="33" t="s">
        <v>89</v>
      </c>
      <c r="E21" s="34"/>
    </row>
    <row r="22" spans="1:5" ht="30" customHeight="1" x14ac:dyDescent="0.3">
      <c r="A22" s="145" t="s">
        <v>77</v>
      </c>
      <c r="B22" s="146"/>
      <c r="C22" s="34"/>
      <c r="D22" s="35" t="s">
        <v>78</v>
      </c>
      <c r="E22" s="34"/>
    </row>
    <row r="23" spans="1:5" ht="30" customHeight="1" x14ac:dyDescent="0.3">
      <c r="A23" s="145" t="s">
        <v>79</v>
      </c>
      <c r="B23" s="146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30"/>
      <c r="C24" s="130"/>
      <c r="D24" s="130"/>
      <c r="E24" s="130"/>
    </row>
    <row r="25" spans="1:5" ht="57.75" customHeight="1" x14ac:dyDescent="0.3">
      <c r="A25" s="36" t="s">
        <v>81</v>
      </c>
      <c r="B25" s="152"/>
      <c r="C25" s="152"/>
      <c r="D25" s="152"/>
      <c r="E25" s="152"/>
    </row>
    <row r="26" spans="1:5" ht="20.100000000000001" customHeight="1" x14ac:dyDescent="0.3">
      <c r="A26" s="157" t="s">
        <v>190</v>
      </c>
      <c r="B26" s="157"/>
      <c r="C26" s="157"/>
      <c r="D26" s="157"/>
      <c r="E26" s="157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55" t="s">
        <v>219</v>
      </c>
      <c r="E29" s="156"/>
    </row>
    <row r="30" spans="1:5" ht="40.049999999999997" customHeight="1" x14ac:dyDescent="0.3">
      <c r="A30" s="127"/>
      <c r="B30" s="127"/>
      <c r="C30" s="128"/>
      <c r="D30" s="158"/>
      <c r="E30" s="159"/>
    </row>
    <row r="31" spans="1:5" ht="15" customHeight="1" x14ac:dyDescent="0.3">
      <c r="A31" s="160"/>
      <c r="B31" s="161"/>
      <c r="C31" s="161"/>
      <c r="D31" s="161"/>
      <c r="E31" s="162"/>
    </row>
    <row r="32" spans="1:5" ht="24.75" customHeight="1" x14ac:dyDescent="0.3">
      <c r="A32" s="37" t="s">
        <v>220</v>
      </c>
      <c r="B32" s="38"/>
      <c r="C32" s="37" t="s">
        <v>82</v>
      </c>
      <c r="D32" s="153"/>
      <c r="E32" s="154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7" t="s">
        <v>145</v>
      </c>
      <c r="E33" s="148"/>
    </row>
    <row r="34" spans="1:5" ht="27.6" x14ac:dyDescent="0.3">
      <c r="A34" s="39" t="s">
        <v>221</v>
      </c>
      <c r="B34" s="38"/>
      <c r="C34" s="39" t="s">
        <v>222</v>
      </c>
      <c r="D34" s="149"/>
      <c r="E34" s="150"/>
    </row>
    <row r="35" spans="1:5" ht="27.6" x14ac:dyDescent="0.3">
      <c r="A35" s="39" t="s">
        <v>223</v>
      </c>
      <c r="B35" s="38"/>
      <c r="C35" s="39" t="s">
        <v>225</v>
      </c>
      <c r="D35" s="149"/>
      <c r="E35" s="150"/>
    </row>
    <row r="36" spans="1:5" ht="25.5" customHeight="1" x14ac:dyDescent="0.3">
      <c r="A36" s="39" t="s">
        <v>224</v>
      </c>
      <c r="B36" s="38"/>
      <c r="C36" s="39" t="s">
        <v>226</v>
      </c>
      <c r="D36" s="151"/>
      <c r="E36" s="151"/>
    </row>
    <row r="37" spans="1:5" ht="30" customHeight="1" x14ac:dyDescent="0.3"/>
    <row r="1048576" ht="21" hidden="1" customHeight="1" x14ac:dyDescent="0.3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zoomScale="90" zoomScaleNormal="90" workbookViewId="0">
      <selection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RJ3248</v>
      </c>
      <c r="C5" s="119" t="str">
        <f>IF('Loan Outstanding Report'!$H$5="", "", 'Loan Outstanding Report'!$H$5)</f>
        <v>Khajuwala</v>
      </c>
      <c r="D5" s="41" t="s">
        <v>287</v>
      </c>
      <c r="E5" s="65">
        <v>45820</v>
      </c>
      <c r="F5" s="38" t="s">
        <v>277</v>
      </c>
      <c r="G5" s="49" t="s">
        <v>278</v>
      </c>
      <c r="H5" s="49" t="s">
        <v>260</v>
      </c>
      <c r="I5" s="120" t="s">
        <v>266</v>
      </c>
      <c r="J5" s="120" t="s">
        <v>268</v>
      </c>
      <c r="K5" s="120" t="s">
        <v>270</v>
      </c>
      <c r="L5" s="11">
        <v>353315893</v>
      </c>
      <c r="M5" s="65" t="s">
        <v>271</v>
      </c>
      <c r="N5" s="124">
        <v>52000</v>
      </c>
      <c r="O5" s="124">
        <v>2780</v>
      </c>
      <c r="P5" s="121" t="s">
        <v>139</v>
      </c>
      <c r="Q5" s="80">
        <v>45755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 t="s">
        <v>286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hidden="1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hidden="1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hidden="1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hidden="1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hidden="1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hidden="1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hidden="1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hidden="1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hidden="1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hidden="1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hidden="1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hidden="1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hidden="1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hidden="1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hidden="1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hidden="1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hidden="1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hidden="1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hidden="1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hidden="1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hidden="1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hidden="1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hidden="1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hidden="1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hidden="1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hidden="1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hidden="1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hidden="1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hidden="1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hidden="1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hidden="1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hidden="1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hidden="1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hidden="1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hidden="1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hidden="1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hidden="1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hidden="1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hidden="1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hidden="1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hidden="1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hidden="1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hidden="1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hidden="1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hidden="1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hidden="1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hidden="1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hidden="1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hidden="1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hidden="1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hidden="1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hidden="1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hidden="1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hidden="1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hidden="1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hidden="1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hidden="1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hidden="1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hidden="1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hidden="1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hidden="1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hidden="1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hidden="1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hidden="1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hidden="1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hidden="1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hidden="1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hidden="1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hidden="1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hidden="1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hidden="1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hidden="1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hidden="1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hidden="1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hidden="1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hidden="1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hidden="1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hidden="1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hidden="1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hidden="1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hidden="1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hidden="1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hidden="1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hidden="1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hidden="1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hidden="1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hidden="1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hidden="1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hidden="1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hidden="1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hidden="1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hidden="1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hidden="1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hidden="1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hidden="1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hidden="1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hidden="1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hidden="1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hidden="1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hidden="1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hidden="1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hidden="1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hidden="1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hidden="1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hidden="1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hidden="1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hidden="1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hidden="1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hidden="1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hidden="1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hidden="1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hidden="1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hidden="1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hidden="1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hidden="1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hidden="1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hidden="1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hidden="1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hidden="1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hidden="1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hidden="1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hidden="1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hidden="1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hidden="1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hidden="1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hidden="1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hidden="1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hidden="1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hidden="1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hidden="1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hidden="1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hidden="1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hidden="1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hidden="1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hidden="1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hidden="1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hidden="1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hidden="1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hidden="1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hidden="1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hidden="1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hidden="1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hidden="1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hidden="1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hidden="1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hidden="1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hidden="1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hidden="1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hidden="1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hidden="1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hidden="1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hidden="1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hidden="1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hidden="1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hidden="1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hidden="1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hidden="1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hidden="1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hidden="1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hidden="1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hidden="1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hidden="1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hidden="1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hidden="1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hidden="1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hidden="1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hidden="1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hidden="1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hidden="1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hidden="1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hidden="1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hidden="1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hidden="1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hidden="1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hidden="1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hidden="1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hidden="1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hidden="1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hidden="1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hidden="1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hidden="1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hidden="1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hidden="1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hidden="1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hidden="1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hidden="1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hidden="1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hidden="1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hidden="1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hidden="1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hidden="1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hidden="1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hidden="1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hidden="1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hidden="1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hidden="1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hidden="1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hidden="1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hidden="1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hidden="1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hidden="1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hidden="1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hidden="1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hidden="1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hidden="1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hidden="1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hidden="1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hidden="1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hidden="1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hidden="1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hidden="1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hidden="1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hidden="1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hidden="1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hidden="1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hidden="1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hidden="1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hidden="1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hidden="1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hidden="1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hidden="1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hidden="1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hidden="1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hidden="1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hidden="1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hidden="1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hidden="1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hidden="1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hidden="1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hidden="1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hidden="1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hidden="1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hidden="1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hidden="1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hidden="1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hidden="1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hidden="1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hidden="1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hidden="1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hidden="1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hidden="1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hidden="1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hidden="1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hidden="1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hidden="1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hidden="1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hidden="1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hidden="1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hidden="1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hidden="1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hidden="1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hidden="1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hidden="1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hidden="1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hidden="1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hidden="1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hidden="1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hidden="1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hidden="1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hidden="1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hidden="1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hidden="1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hidden="1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hidden="1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hidden="1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hidden="1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hidden="1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hidden="1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hidden="1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hidden="1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hidden="1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hidden="1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hidden="1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hidden="1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hidden="1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hidden="1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hidden="1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hidden="1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hidden="1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hidden="1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hidden="1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hidden="1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hidden="1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hidden="1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hidden="1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hidden="1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hidden="1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hidden="1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hidden="1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hidden="1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hidden="1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hidden="1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hidden="1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hidden="1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hidden="1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hidden="1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hidden="1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hidden="1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hidden="1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hidden="1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hidden="1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hidden="1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hidden="1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hidden="1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hidden="1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hidden="1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hidden="1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hidden="1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hidden="1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hidden="1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hidden="1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hidden="1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hidden="1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hidden="1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hidden="1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hidden="1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hidden="1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hidden="1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hidden="1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hidden="1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hidden="1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hidden="1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hidden="1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hidden="1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hidden="1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hidden="1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hidden="1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hidden="1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hidden="1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hidden="1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hidden="1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hidden="1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hidden="1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hidden="1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hidden="1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hidden="1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hidden="1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hidden="1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hidden="1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hidden="1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hidden="1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hidden="1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hidden="1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hidden="1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hidden="1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hidden="1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hidden="1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hidden="1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hidden="1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hidden="1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hidden="1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hidden="1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hidden="1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hidden="1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hidden="1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hidden="1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hidden="1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hidden="1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hidden="1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hidden="1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hidden="1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hidden="1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hidden="1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hidden="1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hidden="1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hidden="1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hidden="1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hidden="1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hidden="1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hidden="1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hidden="1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hidden="1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hidden="1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hidden="1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hidden="1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hidden="1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hidden="1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hidden="1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hidden="1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hidden="1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hidden="1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hidden="1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hidden="1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hidden="1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hidden="1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hidden="1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hidden="1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hidden="1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hidden="1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hidden="1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hidden="1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hidden="1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hidden="1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hidden="1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hidden="1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hidden="1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hidden="1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hidden="1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hidden="1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hidden="1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hidden="1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hidden="1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hidden="1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hidden="1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hidden="1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hidden="1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hidden="1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hidden="1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hidden="1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hidden="1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hidden="1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hidden="1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hidden="1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hidden="1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hidden="1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hidden="1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hidden="1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hidden="1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hidden="1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hidden="1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hidden="1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hidden="1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hidden="1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hidden="1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hidden="1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hidden="1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hidden="1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hidden="1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hidden="1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hidden="1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hidden="1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hidden="1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hidden="1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hidden="1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hidden="1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hidden="1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hidden="1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hidden="1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hidden="1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hidden="1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hidden="1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hidden="1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hidden="1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hidden="1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hidden="1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hidden="1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hidden="1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hidden="1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hidden="1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hidden="1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hidden="1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hidden="1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hidden="1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hidden="1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hidden="1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hidden="1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hidden="1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hidden="1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hidden="1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hidden="1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hidden="1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hidden="1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hidden="1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hidden="1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hidden="1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hidden="1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hidden="1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hidden="1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hidden="1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hidden="1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hidden="1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hidden="1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hidden="1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hidden="1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hidden="1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hidden="1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hidden="1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hidden="1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hidden="1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hidden="1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hidden="1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hidden="1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hidden="1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hidden="1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hidden="1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hidden="1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hidden="1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hidden="1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hidden="1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hidden="1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hidden="1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hidden="1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hidden="1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hidden="1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hidden="1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hidden="1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hidden="1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hidden="1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hidden="1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hidden="1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hidden="1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hidden="1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hidden="1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hidden="1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hidden="1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hidden="1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hidden="1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hidden="1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hidden="1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hidden="1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hidden="1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hidden="1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hidden="1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hidden="1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hidden="1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hidden="1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hidden="1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hidden="1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hidden="1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hidden="1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hidden="1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hidden="1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hidden="1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hidden="1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hidden="1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hidden="1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hidden="1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hidden="1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hidden="1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hidden="1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hidden="1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hidden="1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hidden="1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hidden="1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hidden="1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hidden="1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hidden="1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hidden="1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hidden="1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hidden="1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hidden="1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hidden="1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hidden="1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hidden="1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hidden="1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hidden="1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hidden="1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hidden="1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hidden="1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hidden="1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hidden="1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hidden="1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hidden="1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hidden="1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hidden="1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hidden="1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hidden="1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hidden="1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hidden="1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hidden="1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hidden="1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hidden="1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hidden="1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hidden="1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hidden="1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hidden="1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hidden="1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hidden="1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hidden="1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hidden="1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hidden="1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hidden="1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hidden="1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hidden="1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hidden="1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hidden="1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hidden="1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hidden="1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hidden="1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hidden="1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hidden="1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hidden="1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hidden="1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hidden="1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hidden="1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hidden="1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hidden="1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hidden="1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hidden="1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hidden="1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hidden="1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hidden="1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hidden="1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hidden="1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hidden="1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hidden="1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hidden="1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hidden="1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hidden="1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hidden="1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hidden="1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hidden="1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hidden="1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hidden="1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hidden="1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hidden="1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hidden="1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hidden="1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hidden="1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hidden="1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hidden="1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hidden="1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hidden="1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hidden="1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hidden="1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hidden="1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hidden="1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hidden="1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hidden="1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hidden="1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hidden="1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hidden="1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hidden="1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hidden="1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hidden="1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hidden="1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hidden="1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hidden="1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hidden="1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hidden="1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hidden="1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hidden="1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hidden="1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hidden="1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hidden="1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hidden="1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hidden="1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hidden="1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hidden="1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hidden="1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hidden="1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hidden="1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hidden="1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hidden="1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hidden="1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hidden="1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hidden="1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hidden="1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hidden="1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hidden="1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hidden="1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hidden="1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hidden="1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hidden="1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hidden="1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hidden="1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hidden="1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hidden="1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hidden="1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hidden="1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hidden="1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hidden="1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hidden="1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hidden="1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hidden="1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hidden="1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hidden="1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hidden="1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hidden="1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hidden="1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hidden="1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hidden="1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hidden="1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hidden="1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hidden="1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hidden="1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hidden="1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hidden="1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hidden="1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hidden="1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hidden="1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hidden="1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hidden="1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hidden="1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hidden="1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hidden="1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hidden="1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hidden="1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hidden="1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hidden="1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hidden="1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hidden="1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hidden="1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hidden="1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hidden="1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hidden="1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hidden="1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hidden="1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hidden="1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hidden="1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hidden="1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hidden="1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hidden="1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hidden="1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hidden="1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hidden="1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hidden="1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hidden="1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hidden="1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hidden="1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hidden="1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hidden="1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hidden="1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hidden="1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hidden="1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hidden="1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hidden="1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hidden="1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hidden="1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hidden="1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hidden="1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hidden="1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hidden="1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hidden="1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hidden="1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hidden="1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hidden="1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hidden="1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hidden="1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hidden="1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hidden="1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hidden="1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hidden="1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hidden="1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hidden="1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hidden="1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hidden="1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hidden="1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hidden="1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hidden="1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hidden="1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hidden="1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hidden="1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hidden="1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hidden="1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hidden="1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hidden="1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hidden="1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hidden="1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hidden="1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hidden="1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hidden="1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hidden="1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hidden="1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hidden="1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hidden="1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hidden="1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hidden="1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hidden="1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hidden="1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hidden="1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hidden="1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hidden="1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hidden="1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hidden="1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hidden="1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hidden="1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hidden="1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hidden="1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hidden="1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hidden="1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hidden="1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hidden="1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hidden="1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hidden="1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hidden="1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hidden="1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hidden="1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hidden="1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hidden="1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hidden="1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hidden="1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hidden="1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hidden="1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hidden="1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hidden="1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hidden="1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hidden="1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hidden="1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hidden="1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hidden="1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hidden="1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hidden="1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hidden="1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hidden="1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hidden="1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hidden="1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hidden="1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hidden="1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hidden="1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hidden="1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hidden="1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hidden="1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hidden="1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hidden="1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hidden="1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hidden="1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hidden="1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hidden="1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hidden="1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hidden="1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hidden="1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hidden="1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hidden="1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hidden="1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hidden="1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hidden="1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hidden="1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hidden="1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hidden="1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hidden="1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hidden="1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hidden="1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hidden="1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hidden="1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hidden="1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hidden="1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hidden="1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hidden="1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hidden="1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hidden="1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hidden="1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hidden="1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hidden="1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hidden="1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hidden="1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hidden="1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hidden="1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hidden="1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hidden="1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hidden="1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hidden="1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hidden="1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hidden="1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hidden="1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hidden="1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hidden="1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hidden="1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hidden="1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hidden="1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hidden="1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hidden="1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hidden="1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hidden="1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hidden="1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hidden="1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hidden="1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hidden="1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hidden="1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hidden="1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hidden="1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hidden="1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hidden="1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hidden="1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hidden="1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hidden="1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hidden="1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hidden="1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hidden="1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hidden="1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hidden="1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hidden="1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hidden="1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hidden="1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hidden="1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hidden="1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hidden="1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hidden="1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hidden="1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hidden="1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hidden="1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hidden="1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hidden="1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hidden="1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hidden="1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hidden="1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hidden="1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hidden="1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hidden="1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hidden="1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hidden="1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hidden="1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hidden="1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hidden="1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hidden="1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hidden="1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hidden="1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hidden="1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hidden="1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hidden="1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hidden="1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hidden="1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hidden="1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hidden="1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hidden="1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hidden="1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hidden="1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hidden="1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hidden="1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hidden="1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hidden="1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hidden="1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hidden="1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hidden="1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hidden="1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hidden="1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hidden="1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hidden="1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hidden="1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hidden="1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hidden="1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hidden="1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hidden="1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hidden="1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hidden="1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hidden="1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hidden="1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hidden="1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hidden="1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hidden="1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hidden="1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hidden="1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hidden="1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hidden="1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hidden="1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hidden="1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hidden="1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hidden="1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hidden="1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hidden="1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hidden="1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hidden="1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hidden="1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hidden="1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hidden="1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hidden="1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hidden="1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hidden="1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hidden="1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hidden="1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hidden="1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hidden="1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hidden="1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hidden="1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hidden="1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hidden="1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hidden="1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hidden="1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hidden="1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hidden="1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hidden="1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hidden="1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hidden="1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hidden="1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hidden="1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hidden="1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hidden="1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hidden="1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hidden="1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hidden="1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hidden="1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hidden="1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hidden="1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hidden="1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hidden="1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hidden="1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hidden="1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hidden="1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hidden="1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hidden="1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hidden="1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hidden="1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hidden="1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hidden="1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hidden="1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hidden="1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hidden="1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hidden="1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hidden="1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hidden="1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hidden="1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hidden="1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hidden="1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hidden="1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selection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262</v>
      </c>
      <c r="H5" s="38" t="s">
        <v>252</v>
      </c>
      <c r="I5" s="84">
        <v>188582</v>
      </c>
      <c r="J5" s="38" t="s">
        <v>263</v>
      </c>
      <c r="K5" s="84">
        <v>188582</v>
      </c>
      <c r="L5" s="84" t="s">
        <v>264</v>
      </c>
      <c r="M5" s="38" t="s">
        <v>265</v>
      </c>
      <c r="N5" s="84">
        <v>404428</v>
      </c>
      <c r="O5" s="84" t="s">
        <v>266</v>
      </c>
      <c r="P5" s="84">
        <v>608934</v>
      </c>
      <c r="Q5" s="38" t="s">
        <v>267</v>
      </c>
      <c r="R5" s="38" t="s">
        <v>253</v>
      </c>
      <c r="S5" s="84" t="s">
        <v>268</v>
      </c>
      <c r="T5" s="84" t="s">
        <v>268</v>
      </c>
      <c r="U5" s="84" t="s">
        <v>269</v>
      </c>
      <c r="V5" s="84" t="s">
        <v>254</v>
      </c>
      <c r="W5" s="84">
        <v>0</v>
      </c>
      <c r="X5" s="38" t="s">
        <v>255</v>
      </c>
      <c r="Y5" s="84">
        <v>353315893</v>
      </c>
      <c r="Z5" s="38" t="s">
        <v>270</v>
      </c>
      <c r="AA5" s="108" t="s">
        <v>271</v>
      </c>
      <c r="AB5" s="84">
        <v>52000</v>
      </c>
      <c r="AC5" s="108" t="s">
        <v>256</v>
      </c>
      <c r="AD5" s="84">
        <v>24</v>
      </c>
      <c r="AE5" s="84" t="s">
        <v>272</v>
      </c>
      <c r="AF5" s="84" t="s">
        <v>273</v>
      </c>
      <c r="AG5" s="108" t="s">
        <v>274</v>
      </c>
      <c r="AH5" s="84" t="s">
        <v>257</v>
      </c>
      <c r="AI5" s="108" t="s">
        <v>275</v>
      </c>
      <c r="AJ5" s="84">
        <v>2780</v>
      </c>
      <c r="AK5" s="84">
        <v>2780</v>
      </c>
      <c r="AL5" s="108" t="s">
        <v>276</v>
      </c>
      <c r="AM5" s="84">
        <v>27356.93</v>
      </c>
      <c r="AN5" s="112">
        <v>11563.07</v>
      </c>
      <c r="AO5" s="112">
        <v>38920</v>
      </c>
      <c r="AP5" s="112">
        <v>24643.07</v>
      </c>
      <c r="AQ5" s="112">
        <v>2906.93</v>
      </c>
      <c r="AR5" s="112">
        <v>27550</v>
      </c>
      <c r="AS5" s="112">
        <v>6930.7</v>
      </c>
      <c r="AT5" s="112">
        <v>1409.3</v>
      </c>
      <c r="AU5" s="112">
        <v>8340</v>
      </c>
      <c r="AV5" s="84">
        <v>17</v>
      </c>
      <c r="AW5" s="84"/>
      <c r="AX5" s="84"/>
      <c r="AY5" s="108"/>
      <c r="AZ5" s="84"/>
      <c r="BA5" s="84"/>
      <c r="BB5" s="84" t="s">
        <v>258</v>
      </c>
      <c r="BC5" s="84" t="s">
        <v>145</v>
      </c>
      <c r="BD5" s="108"/>
      <c r="BE5" s="84">
        <v>0</v>
      </c>
      <c r="BF5" s="38" t="s">
        <v>268</v>
      </c>
      <c r="BG5" s="84"/>
      <c r="BH5" s="114" t="s">
        <v>259</v>
      </c>
      <c r="BI5" s="38" t="s">
        <v>110</v>
      </c>
      <c r="BJ5" s="85">
        <v>45820</v>
      </c>
      <c r="BK5" s="84"/>
      <c r="BL5" s="38" t="s">
        <v>114</v>
      </c>
      <c r="BM5" s="115" t="s">
        <v>119</v>
      </c>
      <c r="BN5" s="116" t="s">
        <v>200</v>
      </c>
      <c r="BO5" s="84" t="s">
        <v>245</v>
      </c>
      <c r="BP5" s="84">
        <v>2780</v>
      </c>
      <c r="BQ5" s="117" t="s">
        <v>202</v>
      </c>
      <c r="BR5" s="118" t="s">
        <v>286</v>
      </c>
    </row>
    <row r="6" spans="1:70" s="113" customFormat="1" ht="15" hidden="1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Om Prakash Sharma</cp:lastModifiedBy>
  <cp:lastPrinted>2025-05-06T06:37:39Z</cp:lastPrinted>
  <dcterms:created xsi:type="dcterms:W3CDTF">2023-04-07T11:05:50Z</dcterms:created>
  <dcterms:modified xsi:type="dcterms:W3CDTF">2025-06-13T01:03:42Z</dcterms:modified>
</cp:coreProperties>
</file>