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(Nimapada)-FN25-26-01067\"/>
    </mc:Choice>
  </mc:AlternateContent>
  <xr:revisionPtr revIDLastSave="0" documentId="13_ncr:1_{40D4917B-BFE7-4BA3-8D98-5CEA0FD61DC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<sst xmlns="http://schemas.openxmlformats.org/spreadsheetml/2006/main" count="550" uniqueCount="336">
  <si>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</si>
  <si>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</si>
  <si>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</si>
  <si>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</si>
  <si>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</si>
  <si>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</si>
  <si>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</si>
  <si>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</si>
  <si>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</si>
  <si>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</si>
  <si>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</si>
  <si>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</si>
  <si>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</si>
  <si>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</si>
  <si>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</si>
  <si>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</si>
  <si>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</si>
  <si>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</si>
  <si>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</si>
  <si>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</si>
  <si>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</si>
  <si>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</si>
  <si>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</si>
  <si>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</si>
  <si>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</si>
  <si>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</si>
  <si>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</si>
  <si>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</si>
  <si>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</si>
  <si>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</si>
  <si>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</si>
  <si>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</si>
  <si>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</si>
  <si>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</si>
  <si>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</si>
  <si>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</si>
  <si>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</si>
  <si>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</si>
  <si>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</si>
  <si>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</si>
  <si>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</si>
  <si>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</si>
  <si>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</si>
  <si>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</si>
  <si>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</si>
  <si>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</si>
  <si>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</si>
  <si>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</si>
  <si>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</si>
  <si>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</si>
  <si>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</si>
  <si>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</si>
  <si>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</si>
  <si>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</si>
  <si>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</si>
  <si>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</si>
  <si>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</si>
  <si>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</si>
  <si>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</si>
  <si>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</si>
  <si>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</si>
  <si>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</si>
  <si>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</si>
  <si>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</si>
  <si>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</si>
  <si>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</si>
  <si>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</si>
  <si>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</si>
  <si>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</si>
  <si>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</si>
  <si>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</si>
  <si>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</si>
  <si>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</si>
  <si>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</si>
  <si>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</si>
  <si>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</si>
  <si>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</si>
  <si>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</si>
  <si>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</si>
  <si>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</si>
  <si>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</si>
  <si>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</si>
  <si>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</si>
  <si>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</si>
  <si>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</si>
  <si>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</si>
  <si>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</si>
  <si>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</si>
  <si>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</si>
  <si>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</si>
  <si>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</si>
  <si>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</si>
  <si>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</si>
  <si>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</si>
  <si>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</si>
  <si>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</si>
  <si>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</si>
  <si>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</si>
  <si>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</si>
  <si>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</si>
  <si>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</si>
  <si>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</si>
  <si>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</si>
  <si>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</si>
  <si>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</si>
  <si>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</si>
  <si>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</si>
  <si>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</si>
  <si>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</si>
  <si>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</si>
  <si>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</si>
  <si>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</si>
  <si>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</si>
  <si>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</si>
  <si>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</si>
  <si>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</si>
  <si>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</si>
  <si>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</si>
  <si>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</si>
  <si>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</si>
  <si>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</si>
  <si>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</si>
  <si>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</si>
  <si>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</si>
  <si>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</si>
  <si>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</si>
  <si>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</si>
  <si>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</si>
  <si>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</si>
  <si>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</si>
  <si>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</si>
  <si>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</si>
  <si>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</si>
  <si>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</si>
  <si>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</si>
  <si>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</si>
  <si>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</si>
  <si>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</si>
  <si>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</si>
  <si>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</si>
  <si>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</si>
  <si>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</si>
  <si>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</si>
  <si>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</si>
  <si>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</si>
  <si>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</si>
  <si>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</si>
  <si>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</si>
  <si>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</si>
  <si>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</si>
  <si>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</si>
  <si>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</si>
  <si>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</si>
  <si>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</si>
  <si>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</si>
  <si>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</si>
  <si>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</si>
  <si>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</si>
  <si>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</si>
  <si>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</si>
  <si>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</si>
  <si>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</si>
  <si>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</si>
  <si>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</si>
  <si>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</si>
  <si>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</si>
  <si>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</si>
  <si>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</si>
  <si>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</si>
  <si>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</si>
  <si>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</si>
  <si>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</si>
  <si>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</si>
  <si>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</si>
  <si>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</si>
  <si>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</si>
  <si>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</si>
  <si>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</si>
  <si>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</si>
  <si>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</si>
  <si>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</si>
  <si>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</si>
  <si>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</si>
  <si>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</si>
  <si>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</si>
  <si>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</si>
  <si>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</si>
  <si>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</si>
  <si>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</si>
  <si>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</si>
  <si>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</si>
  <si>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</si>
  <si>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</si>
  <si>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</si>
  <si>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</si>
  <si>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</si>
  <si>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</si>
  <si>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</si>
  <si>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</si>
  <si>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</si>
  <si>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</si>
  <si>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</si>
  <si>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</si>
  <si>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</si>
  <si>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</si>
  <si>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</si>
  <si>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</si>
  <si>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</si>
  <si>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</si>
  <si>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</si>
  <si>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</si>
  <si>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</si>
  <si>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</si>
  <si>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</si>
  <si>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</si>
  <si>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</si>
  <si>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</si>
  <si>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</si>
  <si>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</si>
  <si>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</si>
  <si>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</si>
  <si>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</si>
  <si>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</si>
  <si>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</si>
  <si>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</si>
  <si>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</si>
  <si>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</si>
  <si>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</si>
  <si>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</si>
  <si>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</si>
  <si>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</si>
  <si>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</si>
  <si>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</si>
  <si>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</si>
  <si>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</si>
  <si>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</si>
  <si>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</si>
  <si>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</si>
  <si>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</si>
  <si>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</si>
  <si>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</si>
  <si>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</si>
  <si>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</si>
  <si>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</si>
  <si>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</si>
  <si>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</si>
  <si>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</si>
  <si>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</si>
  <si>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</si>
  <si>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</si>
  <si>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</si>
  <si>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Sakhigopal</t>
  </si>
  <si>
    <t>OR2669</t>
  </si>
  <si>
    <t>Charichhaka(Nimapada)</t>
  </si>
  <si>
    <t>Dhaleswar</t>
  </si>
  <si>
    <t>SF0066219</t>
  </si>
  <si>
    <t>Bapina  Behera</t>
  </si>
  <si>
    <t>367688</t>
  </si>
  <si>
    <t>Sai</t>
  </si>
  <si>
    <t>Chetana</t>
  </si>
  <si>
    <t>SID951374673407</t>
  </si>
  <si>
    <t>GENERAL</t>
  </si>
  <si>
    <t>HINDU</t>
  </si>
  <si>
    <t>Agriculture &amp; Farming</t>
  </si>
  <si>
    <t>KAJAL BHOI</t>
  </si>
  <si>
    <t>01-Feb-2023</t>
  </si>
  <si>
    <t>03</t>
  </si>
  <si>
    <t>4</t>
  </si>
  <si>
    <t>6 Yrs</t>
  </si>
  <si>
    <t>12 Oct 2020</t>
  </si>
  <si>
    <t>&gt; 4 to 6 Years</t>
  </si>
  <si>
    <t>03-Mar-2023</t>
  </si>
  <si>
    <t>03-Jan-2025</t>
  </si>
  <si>
    <t>Open</t>
  </si>
  <si>
    <t>Madhaba</t>
  </si>
  <si>
    <t>SF0093173</t>
  </si>
  <si>
    <t>Uttam Kumar Khandai</t>
  </si>
  <si>
    <t>518095</t>
  </si>
  <si>
    <t>omm</t>
  </si>
  <si>
    <t>SID951374222349</t>
  </si>
  <si>
    <t>BC</t>
  </si>
  <si>
    <t>TUNI DEI</t>
  </si>
  <si>
    <t>04-Sep-2023</t>
  </si>
  <si>
    <t>04</t>
  </si>
  <si>
    <t>5</t>
  </si>
  <si>
    <t>16 Nov 2020</t>
  </si>
  <si>
    <t>&gt; 6 to 10 Years</t>
  </si>
  <si>
    <t>04-Oct-2023</t>
  </si>
  <si>
    <t>13-Jun-2025</t>
  </si>
  <si>
    <t>Unnati</t>
  </si>
  <si>
    <t>Animal Husbandry &amp; Poultry</t>
  </si>
  <si>
    <t>07-Dec-2023</t>
  </si>
  <si>
    <t>0</t>
  </si>
  <si>
    <t>03-Jan-2024</t>
  </si>
  <si>
    <t>03-May-2025</t>
  </si>
  <si>
    <t>SSF3486368</t>
  </si>
  <si>
    <t>Tent House</t>
  </si>
  <si>
    <t>KABITA BHOI</t>
  </si>
  <si>
    <t>15-Feb-2024</t>
  </si>
  <si>
    <t>1 Yrs</t>
  </si>
  <si>
    <t>04 May 2023</t>
  </si>
  <si>
    <t>&lt;= 2 Years</t>
  </si>
  <si>
    <t>03-Mar-2024</t>
  </si>
  <si>
    <t>06-Apr-2025</t>
  </si>
  <si>
    <t>SID2125673624</t>
  </si>
  <si>
    <t>SASMITA BHOI</t>
  </si>
  <si>
    <t>02-Jul-2024</t>
  </si>
  <si>
    <t>GL-7</t>
  </si>
  <si>
    <t>8 Yrs</t>
  </si>
  <si>
    <t>03-Aug-2024</t>
  </si>
  <si>
    <t>03-Jun-2025</t>
  </si>
  <si>
    <t>SID951374673200</t>
  </si>
  <si>
    <t>OBC</t>
  </si>
  <si>
    <t>MAMI BHOI</t>
  </si>
  <si>
    <t>GL-5</t>
  </si>
  <si>
    <t>23-May-2025</t>
  </si>
  <si>
    <t>Soubhagya Samantaray/SF0059895</t>
  </si>
  <si>
    <t>No Fraud identified as per Borrower &amp; Loan card.</t>
  </si>
  <si>
    <t>No Fraud identified as per Loan card.</t>
  </si>
  <si>
    <t>Loan Officer</t>
  </si>
  <si>
    <t>No Action Taken</t>
  </si>
  <si>
    <t>CSS</t>
  </si>
  <si>
    <t>Manoj Kumar Badatia/SF0088861</t>
  </si>
  <si>
    <t>Bhagaban Swain/SF0097828</t>
  </si>
  <si>
    <t>Santosh Kumar Sahoo/SF0071004</t>
  </si>
  <si>
    <t>Sanjaya Kumar Sahoo/SF0070624</t>
  </si>
  <si>
    <t>Completed-Report Submitted</t>
  </si>
  <si>
    <t>Not confirmed the signature of Mar'25 month EMI collection.</t>
  </si>
  <si>
    <t>LO/Ajay kumar Subudhi/SF0065667 has collected Rs.2250/- each on dt-03.11.24 &amp; 03.12.24 but not remitted at branch or not posted in FIMO. Total of Rs 4500/- misappropriation done by LO.</t>
  </si>
  <si>
    <t>LO/Ajay kumar Subudhi/SF0065667 has collected Rs.2020/- on dt-03.11.24  but not remitted at branch or not posted in FIMO.</t>
  </si>
  <si>
    <t>LO/Ajay kumar Subudhi/SF0065667 has collected Rs.4270/- each on dt-03.10.24 &amp; 03.01.25 but not remitted at branch or not posted in FIMO. Total of Rs 8540/- misappropriation done by LO.</t>
  </si>
  <si>
    <t>Ajay Kumar Subudhi</t>
  </si>
  <si>
    <t>SF0065667</t>
  </si>
  <si>
    <t>FN25-26-01067</t>
  </si>
  <si>
    <t>Absconding</t>
  </si>
  <si>
    <t>During CLV we have identified a cash misappropriation of Rs.15,060/-against LO/Ajay kumar Subudhi/SF0065667.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</si>
</sst>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45826</v>
      </c>
      <c r="H5" s="107" t="s">
        <v>321</v>
      </c>
      <c r="I5" s="61">
        <v>45826</v>
      </c>
      <c r="J5" s="74" t="str">
        <f>IF('Physical Cash at Safe'!D28="Yes",'Physical Cash at Safe'!E28,IF('Borrower Wise Details'!D5&lt;&gt;"",'Borrower Wise Details'!D5,""))</f>
        <v>FN25-26-01067</v>
      </c>
      <c r="K5" s="81">
        <v>1</v>
      </c>
      <c r="L5" s="82">
        <v>4500</v>
      </c>
      <c r="M5" s="82">
        <v>0</v>
      </c>
      <c r="N5" s="82" t="s">
        <v>322</v>
      </c>
      <c r="O5" s="82" t="s">
        <v>323</v>
      </c>
      <c r="P5" s="82" t="s">
        <v>324</v>
      </c>
      <c r="Q5" s="82" t="s">
        <v>325</v>
      </c>
      <c r="R5" s="75" t="str">
        <f>IF('Physical Cash at Safe'!$D$28="Yes", 'Physical Cash at Safe'!$A$28, IF('Borrower Wise Details'!F5&lt;&gt;"", 'Borrower Wise Details'!F5, ""))</f>
        <v>Ajay Kumar Subudhi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SF0065667</v>
      </c>
      <c r="U5" s="77" t="s">
        <v>334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326</v>
      </c>
      <c r="Z5" s="61">
        <v>45826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45828</v>
      </c>
      <c r="AH5" s="70" t="s">
        <v>335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Ajay Kumar Subudhi</v>
      </c>
      <c r="E5" s="68" t="str">
        <f>IF(OR('Fraud Investigation Report'!T5="", 'Fraud Investigation Report'!T5=0), "", 'Fraud Investigation Report'!T5)</f>
        <v>SF0065667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15060</v>
      </c>
      <c r="Q5" s="49"/>
      <c r="R5" s="84" t="s">
        <v>320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R5" sqref="R5:R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333</v>
      </c>
      <c r="E5" s="65">
        <v>45826</v>
      </c>
      <c r="F5" s="38" t="s">
        <v>331</v>
      </c>
      <c r="G5" s="49" t="s">
        <v>332</v>
      </c>
      <c r="H5" s="49" t="s">
        <v>319</v>
      </c>
      <c r="I5" s="120" t="s">
        <v>257</v>
      </c>
      <c r="J5" s="120" t="s">
        <v>260</v>
      </c>
      <c r="K5" s="120" t="s">
        <v>264</v>
      </c>
      <c r="L5" s="11">
        <v>350473116</v>
      </c>
      <c r="M5" s="65" t="s">
        <v>265</v>
      </c>
      <c r="N5" s="124">
        <v>41952</v>
      </c>
      <c r="O5" s="124">
        <v>2250</v>
      </c>
      <c r="P5" s="121" t="s">
        <v>139</v>
      </c>
      <c r="Q5" s="80">
        <v>45599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328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FN25-26-01067</v>
      </c>
      <c r="E6" s="65">
        <v>45826</v>
      </c>
      <c r="F6" s="38" t="str">
        <f>IF(J6&lt;&gt;"", $F$5, "")</f>
        <v>Ajay Kumar Subudhi</v>
      </c>
      <c r="G6" s="49" t="str">
        <f>IF(J6&lt;&gt;"", $G$5, "")</f>
        <v>SF0065667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350473116</v>
      </c>
      <c r="M6" s="65" t="s">
        <v>265</v>
      </c>
      <c r="N6" s="124">
        <v>41952</v>
      </c>
      <c r="O6" s="124">
        <v>2250</v>
      </c>
      <c r="P6" s="121" t="s">
        <v>139</v>
      </c>
      <c r="Q6" s="80">
        <v>45629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328</v>
      </c>
    </row>
    <row r="7" spans="1:23" ht="25.05" customHeight="1" x14ac:dyDescent="0.3">
      <c r="A7" s="64">
        <v>3</v>
      </c>
      <c r="B7" s="60" t="str">
        <f t="shared" ref="B7:B70" si="2">IF(J7&lt;&gt;"", $B$5, "")</f>
        <v>OR2669</v>
      </c>
      <c r="C7" s="119" t="str">
        <f t="shared" ref="C7:C70" si="3">IF(J7&lt;&gt;"", $C$5, "")</f>
        <v>Charichhaka(Nimapada)</v>
      </c>
      <c r="D7" s="41" t="str">
        <f t="shared" ref="D7:D70" si="4">IF(J7&lt;&gt;"", $D$5, "")</f>
        <v>FN25-26-01067</v>
      </c>
      <c r="E7" s="65">
        <v>45826</v>
      </c>
      <c r="F7" s="38" t="str">
        <f t="shared" ref="F7:F70" si="5">IF(J7&lt;&gt;"", $F$5, "")</f>
        <v>Ajay Kumar Subudhi</v>
      </c>
      <c r="G7" s="49" t="str">
        <f t="shared" ref="G7:G70" si="6">IF(J7&lt;&gt;"", $G$5, "")</f>
        <v>SF0065667</v>
      </c>
      <c r="H7" s="49" t="str">
        <f t="shared" ref="H7:H70" si="7">IF(J7&lt;&gt;"", $H$5, "")</f>
        <v>Loan Officer</v>
      </c>
      <c r="I7" s="120" t="s">
        <v>257</v>
      </c>
      <c r="J7" s="120" t="s">
        <v>260</v>
      </c>
      <c r="K7" s="120" t="s">
        <v>264</v>
      </c>
      <c r="L7" s="11">
        <v>353984865</v>
      </c>
      <c r="M7" s="65" t="s">
        <v>291</v>
      </c>
      <c r="N7" s="124">
        <v>30000</v>
      </c>
      <c r="O7" s="124">
        <v>2020</v>
      </c>
      <c r="P7" s="121" t="s">
        <v>139</v>
      </c>
      <c r="Q7" s="80">
        <v>45599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329</v>
      </c>
    </row>
    <row r="8" spans="1:23" ht="25.05" customHeight="1" x14ac:dyDescent="0.3">
      <c r="A8" s="64">
        <v>4</v>
      </c>
      <c r="B8" s="60" t="str">
        <f t="shared" si="2"/>
        <v>OR2669</v>
      </c>
      <c r="C8" s="119" t="str">
        <f t="shared" si="3"/>
        <v>Charichhaka(Nimapada)</v>
      </c>
      <c r="D8" s="41" t="str">
        <f t="shared" si="4"/>
        <v>FN25-26-01067</v>
      </c>
      <c r="E8" s="65">
        <v>45826</v>
      </c>
      <c r="F8" s="38" t="str">
        <f t="shared" si="5"/>
        <v>Ajay Kumar Subudhi</v>
      </c>
      <c r="G8" s="49" t="str">
        <f t="shared" si="6"/>
        <v>SF0065667</v>
      </c>
      <c r="H8" s="49" t="str">
        <f t="shared" si="7"/>
        <v>Loan Officer</v>
      </c>
      <c r="I8" s="120" t="s">
        <v>257</v>
      </c>
      <c r="J8" s="120" t="s">
        <v>311</v>
      </c>
      <c r="K8" s="120" t="s">
        <v>313</v>
      </c>
      <c r="L8" s="11">
        <v>357616011</v>
      </c>
      <c r="M8" s="65" t="s">
        <v>306</v>
      </c>
      <c r="N8" s="124">
        <v>80000</v>
      </c>
      <c r="O8" s="124">
        <v>4270</v>
      </c>
      <c r="P8" s="121" t="s">
        <v>139</v>
      </c>
      <c r="Q8" s="80">
        <v>45568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205</v>
      </c>
      <c r="W8" s="122" t="s">
        <v>330</v>
      </c>
    </row>
    <row r="9" spans="1:23" ht="25.05" customHeight="1" x14ac:dyDescent="0.3">
      <c r="A9" s="64">
        <v>5</v>
      </c>
      <c r="B9" s="60" t="str">
        <f t="shared" si="2"/>
        <v>OR2669</v>
      </c>
      <c r="C9" s="119" t="str">
        <f t="shared" si="3"/>
        <v>Charichhaka(Nimapada)</v>
      </c>
      <c r="D9" s="41" t="str">
        <f t="shared" si="4"/>
        <v>FN25-26-01067</v>
      </c>
      <c r="E9" s="65">
        <v>45826</v>
      </c>
      <c r="F9" s="38" t="str">
        <f t="shared" si="5"/>
        <v>Ajay Kumar Subudhi</v>
      </c>
      <c r="G9" s="49" t="str">
        <f t="shared" si="6"/>
        <v>SF0065667</v>
      </c>
      <c r="H9" s="49" t="str">
        <f t="shared" si="7"/>
        <v>Loan Officer</v>
      </c>
      <c r="I9" s="120" t="s">
        <v>257</v>
      </c>
      <c r="J9" s="120" t="s">
        <v>311</v>
      </c>
      <c r="K9" s="120" t="s">
        <v>313</v>
      </c>
      <c r="L9" s="11">
        <v>357616011</v>
      </c>
      <c r="M9" s="65" t="s">
        <v>306</v>
      </c>
      <c r="N9" s="124">
        <v>80000</v>
      </c>
      <c r="O9" s="124">
        <v>4270</v>
      </c>
      <c r="P9" s="121" t="s">
        <v>139</v>
      </c>
      <c r="Q9" s="80">
        <v>45660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205</v>
      </c>
      <c r="W9" s="122" t="s">
        <v>330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6" sqref="A6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8.66406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65937</v>
      </c>
      <c r="J5" s="38" t="s">
        <v>254</v>
      </c>
      <c r="K5" s="84">
        <v>65937</v>
      </c>
      <c r="L5" s="84" t="s">
        <v>255</v>
      </c>
      <c r="M5" s="38" t="s">
        <v>256</v>
      </c>
      <c r="N5" s="84">
        <v>106787</v>
      </c>
      <c r="O5" s="84" t="s">
        <v>257</v>
      </c>
      <c r="P5" s="84">
        <v>146575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350473116</v>
      </c>
      <c r="Z5" s="38" t="s">
        <v>264</v>
      </c>
      <c r="AA5" s="108" t="s">
        <v>265</v>
      </c>
      <c r="AB5" s="84">
        <v>41952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2070</v>
      </c>
      <c r="AK5" s="84">
        <v>2250</v>
      </c>
      <c r="AL5" s="108" t="s">
        <v>272</v>
      </c>
      <c r="AM5" s="84">
        <v>33405.93</v>
      </c>
      <c r="AN5" s="112">
        <v>11414.07</v>
      </c>
      <c r="AO5" s="112">
        <v>44820</v>
      </c>
      <c r="AP5" s="112">
        <v>8546.07</v>
      </c>
      <c r="AQ5" s="112">
        <v>453.93</v>
      </c>
      <c r="AR5" s="112">
        <v>9000</v>
      </c>
      <c r="AS5" s="112">
        <v>8546.07</v>
      </c>
      <c r="AT5" s="112">
        <v>453.93</v>
      </c>
      <c r="AU5" s="112">
        <v>9000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316</v>
      </c>
      <c r="BI5" s="38" t="s">
        <v>110</v>
      </c>
      <c r="BJ5" s="85">
        <v>45826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4500</v>
      </c>
      <c r="BQ5" s="117" t="s">
        <v>202</v>
      </c>
      <c r="BR5" s="118" t="s">
        <v>328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64339</v>
      </c>
      <c r="J6" s="38" t="s">
        <v>274</v>
      </c>
      <c r="K6" s="84">
        <v>64339</v>
      </c>
      <c r="L6" s="84" t="s">
        <v>275</v>
      </c>
      <c r="M6" s="38" t="s">
        <v>276</v>
      </c>
      <c r="N6" s="84">
        <v>103782</v>
      </c>
      <c r="O6" s="84" t="s">
        <v>277</v>
      </c>
      <c r="P6" s="84">
        <v>166080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541</v>
      </c>
      <c r="X6" s="38" t="s">
        <v>263</v>
      </c>
      <c r="Y6" s="84">
        <v>352796739</v>
      </c>
      <c r="Z6" s="38" t="s">
        <v>281</v>
      </c>
      <c r="AA6" s="108" t="s">
        <v>282</v>
      </c>
      <c r="AB6" s="84">
        <v>80000</v>
      </c>
      <c r="AC6" s="108" t="s">
        <v>283</v>
      </c>
      <c r="AD6" s="84">
        <v>24</v>
      </c>
      <c r="AE6" s="84" t="s">
        <v>284</v>
      </c>
      <c r="AF6" s="84" t="s">
        <v>268</v>
      </c>
      <c r="AG6" s="108" t="s">
        <v>285</v>
      </c>
      <c r="AH6" s="84" t="s">
        <v>286</v>
      </c>
      <c r="AI6" s="108" t="s">
        <v>287</v>
      </c>
      <c r="AJ6" s="84">
        <v>4270</v>
      </c>
      <c r="AK6" s="84">
        <v>4270</v>
      </c>
      <c r="AL6" s="108" t="s">
        <v>288</v>
      </c>
      <c r="AM6" s="84">
        <v>46525.7</v>
      </c>
      <c r="AN6" s="112">
        <v>19524.3</v>
      </c>
      <c r="AO6" s="112">
        <v>66050</v>
      </c>
      <c r="AP6" s="112">
        <v>33474.300000000003</v>
      </c>
      <c r="AQ6" s="112">
        <v>2974.7</v>
      </c>
      <c r="AR6" s="112">
        <v>36449</v>
      </c>
      <c r="AS6" s="112">
        <v>21164.07</v>
      </c>
      <c r="AT6" s="112">
        <v>2455.9299999999998</v>
      </c>
      <c r="AU6" s="112">
        <v>23620</v>
      </c>
      <c r="AV6" s="84">
        <v>21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/>
      <c r="BH6" s="114" t="s">
        <v>316</v>
      </c>
      <c r="BI6" s="38" t="s">
        <v>110</v>
      </c>
      <c r="BJ6" s="85">
        <v>45826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327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65937</v>
      </c>
      <c r="J7" s="38" t="s">
        <v>254</v>
      </c>
      <c r="K7" s="84">
        <v>65937</v>
      </c>
      <c r="L7" s="84" t="s">
        <v>255</v>
      </c>
      <c r="M7" s="38" t="s">
        <v>256</v>
      </c>
      <c r="N7" s="84">
        <v>106787</v>
      </c>
      <c r="O7" s="84" t="s">
        <v>257</v>
      </c>
      <c r="P7" s="84">
        <v>146575</v>
      </c>
      <c r="Q7" s="38" t="s">
        <v>258</v>
      </c>
      <c r="R7" s="38" t="s">
        <v>289</v>
      </c>
      <c r="S7" s="84" t="s">
        <v>260</v>
      </c>
      <c r="T7" s="84" t="s">
        <v>260</v>
      </c>
      <c r="U7" s="84" t="s">
        <v>261</v>
      </c>
      <c r="V7" s="84" t="s">
        <v>262</v>
      </c>
      <c r="W7" s="84">
        <v>0</v>
      </c>
      <c r="X7" s="38" t="s">
        <v>290</v>
      </c>
      <c r="Y7" s="84">
        <v>353984865</v>
      </c>
      <c r="Z7" s="38" t="s">
        <v>264</v>
      </c>
      <c r="AA7" s="108" t="s">
        <v>291</v>
      </c>
      <c r="AB7" s="84">
        <v>30000</v>
      </c>
      <c r="AC7" s="108" t="s">
        <v>266</v>
      </c>
      <c r="AD7" s="84">
        <v>18</v>
      </c>
      <c r="AE7" s="84" t="s">
        <v>292</v>
      </c>
      <c r="AF7" s="84" t="s">
        <v>268</v>
      </c>
      <c r="AG7" s="108" t="s">
        <v>269</v>
      </c>
      <c r="AH7" s="84" t="s">
        <v>270</v>
      </c>
      <c r="AI7" s="108" t="s">
        <v>293</v>
      </c>
      <c r="AJ7" s="84">
        <v>2020</v>
      </c>
      <c r="AK7" s="84">
        <v>2020</v>
      </c>
      <c r="AL7" s="108" t="s">
        <v>294</v>
      </c>
      <c r="AM7" s="84">
        <v>16606.849999999999</v>
      </c>
      <c r="AN7" s="112">
        <v>5093.1499999999996</v>
      </c>
      <c r="AO7" s="112">
        <v>21700</v>
      </c>
      <c r="AP7" s="112">
        <v>13393.15</v>
      </c>
      <c r="AQ7" s="112">
        <v>1077.8499999999999</v>
      </c>
      <c r="AR7" s="112">
        <v>14471</v>
      </c>
      <c r="AS7" s="112">
        <v>13393.15</v>
      </c>
      <c r="AT7" s="112">
        <v>1077.8499999999999</v>
      </c>
      <c r="AU7" s="112">
        <v>14471</v>
      </c>
      <c r="AV7" s="84">
        <v>18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260</v>
      </c>
      <c r="BG7" s="84"/>
      <c r="BH7" s="114" t="s">
        <v>316</v>
      </c>
      <c r="BI7" s="38" t="s">
        <v>110</v>
      </c>
      <c r="BJ7" s="85">
        <v>45826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2020</v>
      </c>
      <c r="BQ7" s="117" t="s">
        <v>202</v>
      </c>
      <c r="BR7" s="118" t="s">
        <v>329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65937</v>
      </c>
      <c r="J8" s="38" t="s">
        <v>254</v>
      </c>
      <c r="K8" s="84">
        <v>65937</v>
      </c>
      <c r="L8" s="84" t="s">
        <v>255</v>
      </c>
      <c r="M8" s="38" t="s">
        <v>256</v>
      </c>
      <c r="N8" s="84">
        <v>106787</v>
      </c>
      <c r="O8" s="84" t="s">
        <v>257</v>
      </c>
      <c r="P8" s="84">
        <v>146575</v>
      </c>
      <c r="Q8" s="38" t="s">
        <v>258</v>
      </c>
      <c r="R8" s="38" t="s">
        <v>289</v>
      </c>
      <c r="S8" s="84" t="s">
        <v>295</v>
      </c>
      <c r="T8" s="84" t="s">
        <v>295</v>
      </c>
      <c r="U8" s="84" t="s">
        <v>261</v>
      </c>
      <c r="V8" s="84" t="s">
        <v>262</v>
      </c>
      <c r="W8" s="84">
        <v>0</v>
      </c>
      <c r="X8" s="38" t="s">
        <v>296</v>
      </c>
      <c r="Y8" s="84">
        <v>355293247</v>
      </c>
      <c r="Z8" s="38" t="s">
        <v>297</v>
      </c>
      <c r="AA8" s="108" t="s">
        <v>298</v>
      </c>
      <c r="AB8" s="84">
        <v>30000</v>
      </c>
      <c r="AC8" s="108" t="s">
        <v>266</v>
      </c>
      <c r="AD8" s="84">
        <v>18</v>
      </c>
      <c r="AE8" s="84" t="s">
        <v>292</v>
      </c>
      <c r="AF8" s="84" t="s">
        <v>299</v>
      </c>
      <c r="AG8" s="108" t="s">
        <v>300</v>
      </c>
      <c r="AH8" s="84" t="s">
        <v>301</v>
      </c>
      <c r="AI8" s="108" t="s">
        <v>302</v>
      </c>
      <c r="AJ8" s="84">
        <v>2020</v>
      </c>
      <c r="AK8" s="84">
        <v>2020</v>
      </c>
      <c r="AL8" s="108" t="s">
        <v>303</v>
      </c>
      <c r="AM8" s="84">
        <v>22746.15</v>
      </c>
      <c r="AN8" s="112">
        <v>5533.85</v>
      </c>
      <c r="AO8" s="112">
        <v>28280</v>
      </c>
      <c r="AP8" s="112">
        <v>7253.85</v>
      </c>
      <c r="AQ8" s="112">
        <v>368.15</v>
      </c>
      <c r="AR8" s="112">
        <v>7622</v>
      </c>
      <c r="AS8" s="112">
        <v>3776.66</v>
      </c>
      <c r="AT8" s="112">
        <v>263.33999999999997</v>
      </c>
      <c r="AU8" s="112">
        <v>4040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295</v>
      </c>
      <c r="BG8" s="84"/>
      <c r="BH8" s="114" t="s">
        <v>316</v>
      </c>
      <c r="BI8" s="38" t="s">
        <v>110</v>
      </c>
      <c r="BJ8" s="85">
        <v>45826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317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65937</v>
      </c>
      <c r="J9" s="38" t="s">
        <v>254</v>
      </c>
      <c r="K9" s="84">
        <v>65937</v>
      </c>
      <c r="L9" s="84" t="s">
        <v>255</v>
      </c>
      <c r="M9" s="38" t="s">
        <v>256</v>
      </c>
      <c r="N9" s="84">
        <v>106787</v>
      </c>
      <c r="O9" s="84" t="s">
        <v>257</v>
      </c>
      <c r="P9" s="84">
        <v>146575</v>
      </c>
      <c r="Q9" s="38" t="s">
        <v>258</v>
      </c>
      <c r="R9" s="38" t="s">
        <v>259</v>
      </c>
      <c r="S9" s="84" t="s">
        <v>304</v>
      </c>
      <c r="T9" s="84" t="s">
        <v>304</v>
      </c>
      <c r="U9" s="84" t="s">
        <v>261</v>
      </c>
      <c r="V9" s="84" t="s">
        <v>262</v>
      </c>
      <c r="W9" s="84">
        <v>0</v>
      </c>
      <c r="X9" s="38" t="s">
        <v>296</v>
      </c>
      <c r="Y9" s="84">
        <v>357515115</v>
      </c>
      <c r="Z9" s="38" t="s">
        <v>305</v>
      </c>
      <c r="AA9" s="108" t="s">
        <v>306</v>
      </c>
      <c r="AB9" s="84">
        <v>80000</v>
      </c>
      <c r="AC9" s="108" t="s">
        <v>266</v>
      </c>
      <c r="AD9" s="84">
        <v>24</v>
      </c>
      <c r="AE9" s="84" t="s">
        <v>307</v>
      </c>
      <c r="AF9" s="84" t="s">
        <v>308</v>
      </c>
      <c r="AG9" s="108" t="s">
        <v>269</v>
      </c>
      <c r="AH9" s="84" t="s">
        <v>286</v>
      </c>
      <c r="AI9" s="108" t="s">
        <v>309</v>
      </c>
      <c r="AJ9" s="84">
        <v>4230</v>
      </c>
      <c r="AK9" s="84">
        <v>4230</v>
      </c>
      <c r="AL9" s="108" t="s">
        <v>310</v>
      </c>
      <c r="AM9" s="84">
        <v>31900.62</v>
      </c>
      <c r="AN9" s="112">
        <v>14629.38</v>
      </c>
      <c r="AO9" s="112">
        <v>46530</v>
      </c>
      <c r="AP9" s="112">
        <v>48099.38</v>
      </c>
      <c r="AQ9" s="112">
        <v>7024.62</v>
      </c>
      <c r="AR9" s="112">
        <v>55124</v>
      </c>
      <c r="AS9" s="112">
        <v>0</v>
      </c>
      <c r="AT9" s="112">
        <v>0</v>
      </c>
      <c r="AU9" s="112">
        <v>0</v>
      </c>
      <c r="AV9" s="84">
        <v>11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316</v>
      </c>
      <c r="BI9" s="38" t="s">
        <v>110</v>
      </c>
      <c r="BJ9" s="85">
        <v>45826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/>
      <c r="BQ9" s="117"/>
      <c r="BR9" s="118" t="s">
        <v>318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65937</v>
      </c>
      <c r="J10" s="38" t="s">
        <v>254</v>
      </c>
      <c r="K10" s="84">
        <v>65937</v>
      </c>
      <c r="L10" s="84" t="s">
        <v>255</v>
      </c>
      <c r="M10" s="38" t="s">
        <v>256</v>
      </c>
      <c r="N10" s="84">
        <v>106787</v>
      </c>
      <c r="O10" s="84" t="s">
        <v>257</v>
      </c>
      <c r="P10" s="84">
        <v>146575</v>
      </c>
      <c r="Q10" s="38" t="s">
        <v>258</v>
      </c>
      <c r="R10" s="38" t="s">
        <v>259</v>
      </c>
      <c r="S10" s="84" t="s">
        <v>311</v>
      </c>
      <c r="T10" s="84" t="s">
        <v>311</v>
      </c>
      <c r="U10" s="84" t="s">
        <v>312</v>
      </c>
      <c r="V10" s="84" t="s">
        <v>262</v>
      </c>
      <c r="W10" s="84">
        <v>0</v>
      </c>
      <c r="X10" s="38" t="s">
        <v>263</v>
      </c>
      <c r="Y10" s="84">
        <v>357616011</v>
      </c>
      <c r="Z10" s="38" t="s">
        <v>313</v>
      </c>
      <c r="AA10" s="108" t="s">
        <v>306</v>
      </c>
      <c r="AB10" s="84">
        <v>80000</v>
      </c>
      <c r="AC10" s="108" t="s">
        <v>266</v>
      </c>
      <c r="AD10" s="84">
        <v>24</v>
      </c>
      <c r="AE10" s="84" t="s">
        <v>314</v>
      </c>
      <c r="AF10" s="84" t="s">
        <v>268</v>
      </c>
      <c r="AG10" s="108" t="s">
        <v>269</v>
      </c>
      <c r="AH10" s="84" t="s">
        <v>270</v>
      </c>
      <c r="AI10" s="108" t="s">
        <v>309</v>
      </c>
      <c r="AJ10" s="84">
        <v>4270</v>
      </c>
      <c r="AK10" s="84">
        <v>4270</v>
      </c>
      <c r="AL10" s="108" t="s">
        <v>315</v>
      </c>
      <c r="AM10" s="84">
        <v>16243.02</v>
      </c>
      <c r="AN10" s="112">
        <v>9306.98</v>
      </c>
      <c r="AO10" s="112">
        <v>25550</v>
      </c>
      <c r="AP10" s="112">
        <v>63756.98</v>
      </c>
      <c r="AQ10" s="112">
        <v>13317.02</v>
      </c>
      <c r="AR10" s="112">
        <v>77074</v>
      </c>
      <c r="AS10" s="112">
        <v>15462.71</v>
      </c>
      <c r="AT10" s="112">
        <v>5957.29</v>
      </c>
      <c r="AU10" s="112">
        <v>21420</v>
      </c>
      <c r="AV10" s="84">
        <v>11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316</v>
      </c>
      <c r="BI10" s="38" t="s">
        <v>110</v>
      </c>
      <c r="BJ10" s="85">
        <v>45826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8540</v>
      </c>
      <c r="BQ10" s="117" t="s">
        <v>205</v>
      </c>
      <c r="BR10" s="118" t="s">
        <v>330</v>
      </c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2025-06-20T02:59:01Z</dcterms:modified>
</cp:coreProperties>
</file>